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60" yWindow="30" windowWidth="14430" windowHeight="12240" activeTab="4"/>
  </bookViews>
  <sheets>
    <sheet name="  SÜPER LİG OLUŞUM" sheetId="69" r:id="rId1"/>
    <sheet name=" MAÇLAR" sheetId="73" r:id="rId2"/>
    <sheet name="FİKSTÜR" sheetId="72" r:id="rId3"/>
    <sheet name="MAÇ KAĞIDI 7 SET" sheetId="68" state="hidden" r:id="rId4"/>
    <sheet name="MAÇ KAĞIDI 5 SET" sheetId="74" r:id="rId5"/>
  </sheets>
  <externalReferences>
    <externalReference r:id="rId6"/>
  </externalReferences>
  <definedNames>
    <definedName name="_xlnm.Print_Area" localSheetId="2">FİKSTÜR!$A$2:$S$16</definedName>
    <definedName name="_xlnm.Print_Area" localSheetId="4">'MAÇ KAĞIDI 5 SET'!$B$1:$AM$36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7" i="73" l="1"/>
  <c r="F66" i="73"/>
  <c r="F65" i="73"/>
  <c r="F64" i="73"/>
  <c r="F63" i="73"/>
  <c r="F62" i="73"/>
  <c r="F61" i="73"/>
  <c r="F60" i="73"/>
  <c r="F59" i="73"/>
  <c r="F58" i="73"/>
  <c r="F57" i="73"/>
  <c r="F56" i="73"/>
  <c r="F55" i="73"/>
  <c r="F54" i="73"/>
  <c r="F53" i="73"/>
  <c r="F52" i="73"/>
  <c r="F51" i="73"/>
  <c r="F50" i="73"/>
  <c r="F43" i="73"/>
  <c r="F42" i="73"/>
  <c r="F41" i="73"/>
  <c r="F40" i="73"/>
  <c r="F39" i="73"/>
  <c r="F38" i="73"/>
  <c r="F37" i="73"/>
  <c r="F36" i="73"/>
  <c r="F35" i="73"/>
  <c r="F34" i="73"/>
  <c r="F33" i="73"/>
  <c r="F32" i="73"/>
  <c r="F31" i="73"/>
  <c r="F30" i="73"/>
  <c r="F29" i="73"/>
  <c r="F28" i="73"/>
  <c r="F27" i="73"/>
  <c r="F26" i="73"/>
  <c r="C67" i="73"/>
  <c r="D4" i="72"/>
  <c r="E4" i="72"/>
  <c r="F4" i="72"/>
  <c r="G4" i="72"/>
  <c r="H4" i="72"/>
  <c r="I4" i="72"/>
  <c r="J4" i="72"/>
  <c r="K4" i="72"/>
  <c r="L4" i="72"/>
  <c r="M4" i="72"/>
  <c r="N4" i="72"/>
  <c r="C5" i="72"/>
  <c r="E5" i="72"/>
  <c r="F5" i="72"/>
  <c r="G5" i="72"/>
  <c r="H5" i="72"/>
  <c r="I5" i="72"/>
  <c r="J5" i="72"/>
  <c r="K5" i="72"/>
  <c r="L5" i="72"/>
  <c r="M5" i="72"/>
  <c r="N5" i="72"/>
  <c r="C6" i="72"/>
  <c r="D6" i="72"/>
  <c r="F6" i="72"/>
  <c r="G6" i="72"/>
  <c r="H6" i="72"/>
  <c r="I6" i="72"/>
  <c r="J6" i="72"/>
  <c r="K6" i="72"/>
  <c r="L6" i="72"/>
  <c r="M6" i="72"/>
  <c r="N6" i="72"/>
  <c r="C7" i="72"/>
  <c r="D7" i="72"/>
  <c r="E7" i="72"/>
  <c r="G7" i="72"/>
  <c r="H7" i="72"/>
  <c r="I7" i="72"/>
  <c r="J7" i="72"/>
  <c r="K7" i="72"/>
  <c r="L7" i="72"/>
  <c r="M7" i="72"/>
  <c r="N7" i="72"/>
  <c r="C8" i="72"/>
  <c r="D8" i="72"/>
  <c r="E8" i="72"/>
  <c r="F8" i="72"/>
  <c r="H8" i="72"/>
  <c r="I8" i="72"/>
  <c r="J8" i="72"/>
  <c r="K8" i="72"/>
  <c r="L8" i="72"/>
  <c r="M8" i="72"/>
  <c r="N8" i="72"/>
  <c r="C9" i="72"/>
  <c r="D9" i="72"/>
  <c r="E9" i="72"/>
  <c r="F9" i="72"/>
  <c r="G9" i="72"/>
  <c r="I9" i="72"/>
  <c r="J9" i="72"/>
  <c r="K9" i="72"/>
  <c r="L9" i="72"/>
  <c r="M9" i="72"/>
  <c r="N9" i="72"/>
  <c r="C10" i="72"/>
  <c r="D10" i="72"/>
  <c r="E10" i="72"/>
  <c r="F10" i="72"/>
  <c r="G10" i="72"/>
  <c r="H10" i="72"/>
  <c r="J10" i="72"/>
  <c r="K10" i="72"/>
  <c r="L10" i="72"/>
  <c r="M10" i="72"/>
  <c r="N10" i="72"/>
  <c r="C11" i="72"/>
  <c r="D11" i="72"/>
  <c r="E11" i="72"/>
  <c r="F11" i="72"/>
  <c r="G11" i="72"/>
  <c r="H11" i="72"/>
  <c r="I11" i="72"/>
  <c r="K11" i="72"/>
  <c r="L11" i="72"/>
  <c r="M11" i="72"/>
  <c r="N11" i="72"/>
  <c r="C12" i="72"/>
  <c r="D12" i="72"/>
  <c r="E12" i="72"/>
  <c r="F12" i="72"/>
  <c r="G12" i="72"/>
  <c r="H12" i="72"/>
  <c r="I12" i="72"/>
  <c r="J12" i="72"/>
  <c r="L12" i="72"/>
  <c r="M12" i="72"/>
  <c r="N12" i="72"/>
  <c r="C13" i="72"/>
  <c r="D13" i="72"/>
  <c r="E13" i="72"/>
  <c r="F13" i="72"/>
  <c r="G13" i="72"/>
  <c r="H13" i="72"/>
  <c r="I13" i="72"/>
  <c r="J13" i="72"/>
  <c r="K13" i="72"/>
  <c r="M13" i="72"/>
  <c r="N13" i="72"/>
  <c r="C14" i="72"/>
  <c r="D14" i="72"/>
  <c r="E14" i="72"/>
  <c r="F14" i="72"/>
  <c r="G14" i="72"/>
  <c r="H14" i="72"/>
  <c r="I14" i="72"/>
  <c r="J14" i="72"/>
  <c r="K14" i="72"/>
  <c r="L14" i="72"/>
  <c r="N14" i="72"/>
  <c r="C15" i="72"/>
  <c r="D15" i="72"/>
  <c r="E15" i="72"/>
  <c r="F15" i="72"/>
  <c r="G15" i="72"/>
  <c r="H15" i="72"/>
  <c r="I15" i="72"/>
  <c r="J15" i="72"/>
  <c r="K15" i="72"/>
  <c r="L15" i="72"/>
  <c r="M15" i="72"/>
  <c r="Z18" i="72" l="1"/>
  <c r="B24" i="74"/>
  <c r="V24" i="74" s="1"/>
  <c r="U1" i="72"/>
  <c r="A17" i="72" s="1"/>
  <c r="V5" i="74" l="1"/>
  <c r="D5" i="74"/>
  <c r="B1" i="74"/>
  <c r="B20" i="74" l="1"/>
  <c r="V20" i="74" s="1"/>
  <c r="V1" i="74"/>
  <c r="X5" i="74"/>
  <c r="D24" i="74"/>
  <c r="D5" i="68"/>
  <c r="B2" i="68"/>
  <c r="G20" i="73"/>
  <c r="G21" i="73"/>
  <c r="G22" i="73"/>
  <c r="G23" i="73"/>
  <c r="G24" i="73"/>
  <c r="G25" i="73"/>
  <c r="G26" i="73"/>
  <c r="G27" i="73"/>
  <c r="G28" i="73"/>
  <c r="G29" i="73"/>
  <c r="G30" i="73"/>
  <c r="G31" i="73"/>
  <c r="G32" i="73"/>
  <c r="G33" i="73"/>
  <c r="G34" i="73"/>
  <c r="G35" i="73"/>
  <c r="G36" i="73"/>
  <c r="G37" i="73"/>
  <c r="G38" i="73"/>
  <c r="G39" i="73"/>
  <c r="G40" i="73"/>
  <c r="G41" i="73"/>
  <c r="G42" i="73"/>
  <c r="G43" i="73"/>
  <c r="G44" i="73"/>
  <c r="G45" i="73"/>
  <c r="G46" i="73"/>
  <c r="G47" i="73"/>
  <c r="G48" i="73"/>
  <c r="G49" i="73"/>
  <c r="G50" i="73"/>
  <c r="G51" i="73"/>
  <c r="G52" i="73"/>
  <c r="G53" i="73"/>
  <c r="G54" i="73"/>
  <c r="G55" i="73"/>
  <c r="G56" i="73"/>
  <c r="G57" i="73"/>
  <c r="G58" i="73"/>
  <c r="G59" i="73"/>
  <c r="G60" i="73"/>
  <c r="G61" i="73"/>
  <c r="G62" i="73"/>
  <c r="G63" i="73"/>
  <c r="G64" i="73"/>
  <c r="G65" i="73"/>
  <c r="G66" i="73"/>
  <c r="G67" i="73"/>
  <c r="F3" i="73"/>
  <c r="G3" i="73"/>
  <c r="F4" i="73"/>
  <c r="R24" i="68" s="1"/>
  <c r="G4" i="73"/>
  <c r="F5" i="73"/>
  <c r="G5" i="73"/>
  <c r="F6" i="73"/>
  <c r="G6" i="73"/>
  <c r="F7" i="73"/>
  <c r="G7" i="73"/>
  <c r="F8" i="73"/>
  <c r="G8" i="73"/>
  <c r="F9" i="73"/>
  <c r="G9" i="73"/>
  <c r="F10" i="73"/>
  <c r="G10" i="73"/>
  <c r="F11" i="73"/>
  <c r="G11" i="73"/>
  <c r="F12" i="73"/>
  <c r="G12" i="73"/>
  <c r="F13" i="73"/>
  <c r="G13" i="73"/>
  <c r="F14" i="73"/>
  <c r="G14" i="73"/>
  <c r="F15" i="73"/>
  <c r="G15" i="73"/>
  <c r="F16" i="73"/>
  <c r="G16" i="73"/>
  <c r="F17" i="73"/>
  <c r="G17" i="73"/>
  <c r="F18" i="73"/>
  <c r="G18" i="73"/>
  <c r="F19" i="73"/>
  <c r="G19" i="73"/>
  <c r="F2" i="73"/>
  <c r="G2" i="73"/>
  <c r="BG69" i="72"/>
  <c r="BF69" i="72"/>
  <c r="BE69" i="72"/>
  <c r="BD69" i="72"/>
  <c r="BC69" i="72"/>
  <c r="BB69" i="72"/>
  <c r="BA69" i="72"/>
  <c r="AZ69" i="72"/>
  <c r="AY69" i="72"/>
  <c r="AX69" i="72"/>
  <c r="AW69" i="72"/>
  <c r="AV69" i="72"/>
  <c r="AU69" i="72"/>
  <c r="AT69" i="72"/>
  <c r="BG68" i="72"/>
  <c r="BF68" i="72"/>
  <c r="BE68" i="72"/>
  <c r="BD68" i="72"/>
  <c r="BC68" i="72"/>
  <c r="BB68" i="72"/>
  <c r="BA68" i="72"/>
  <c r="AZ68" i="72"/>
  <c r="AY68" i="72"/>
  <c r="AX68" i="72"/>
  <c r="AW68" i="72"/>
  <c r="AV68" i="72"/>
  <c r="AU68" i="72"/>
  <c r="AT68" i="72"/>
  <c r="DR9" i="72" s="1"/>
  <c r="BG67" i="72"/>
  <c r="BF67" i="72"/>
  <c r="BE67" i="72"/>
  <c r="BD67" i="72"/>
  <c r="BC67" i="72"/>
  <c r="BB67" i="72"/>
  <c r="BA67" i="72"/>
  <c r="AZ67" i="72"/>
  <c r="AY67" i="72"/>
  <c r="AX67" i="72"/>
  <c r="AW67" i="72"/>
  <c r="AV67" i="72"/>
  <c r="AU67" i="72"/>
  <c r="AT67" i="72"/>
  <c r="BG66" i="72"/>
  <c r="BF66" i="72"/>
  <c r="BE66" i="72"/>
  <c r="BD66" i="72"/>
  <c r="BC66" i="72"/>
  <c r="BB66" i="72"/>
  <c r="BA66" i="72"/>
  <c r="AZ66" i="72"/>
  <c r="AY66" i="72"/>
  <c r="AX66" i="72"/>
  <c r="AW66" i="72"/>
  <c r="AV66" i="72"/>
  <c r="AU66" i="72"/>
  <c r="AT66" i="72"/>
  <c r="BG65" i="72"/>
  <c r="BF65" i="72"/>
  <c r="BE65" i="72"/>
  <c r="BD65" i="72"/>
  <c r="BC65" i="72"/>
  <c r="BB65" i="72"/>
  <c r="BA65" i="72"/>
  <c r="AZ65" i="72"/>
  <c r="AY65" i="72"/>
  <c r="AX65" i="72"/>
  <c r="AW65" i="72"/>
  <c r="AV65" i="72"/>
  <c r="AU65" i="72"/>
  <c r="AT65" i="72"/>
  <c r="BG64" i="72"/>
  <c r="BF64" i="72"/>
  <c r="BE64" i="72"/>
  <c r="BD64" i="72"/>
  <c r="BC64" i="72"/>
  <c r="BB64" i="72"/>
  <c r="BA64" i="72"/>
  <c r="AZ64" i="72"/>
  <c r="AY64" i="72"/>
  <c r="AX64" i="72"/>
  <c r="AW64" i="72"/>
  <c r="AV64" i="72"/>
  <c r="AU64" i="72"/>
  <c r="AT64" i="72"/>
  <c r="BG63" i="72"/>
  <c r="BF63" i="72"/>
  <c r="BE63" i="72"/>
  <c r="BD63" i="72"/>
  <c r="BC63" i="72"/>
  <c r="BB63" i="72"/>
  <c r="BA63" i="72"/>
  <c r="AZ63" i="72"/>
  <c r="AY63" i="72"/>
  <c r="AX63" i="72"/>
  <c r="AW63" i="72"/>
  <c r="AV63" i="72"/>
  <c r="AU63" i="72"/>
  <c r="AT63" i="72"/>
  <c r="BG62" i="72"/>
  <c r="BF62" i="72"/>
  <c r="BE62" i="72"/>
  <c r="BD62" i="72"/>
  <c r="BC62" i="72"/>
  <c r="BB62" i="72"/>
  <c r="BA62" i="72"/>
  <c r="AZ62" i="72"/>
  <c r="AY62" i="72"/>
  <c r="AX62" i="72"/>
  <c r="AW62" i="72"/>
  <c r="AV62" i="72"/>
  <c r="AU62" i="72"/>
  <c r="AT62" i="72"/>
  <c r="BG61" i="72"/>
  <c r="BF61" i="72"/>
  <c r="BE61" i="72"/>
  <c r="BD61" i="72"/>
  <c r="BC61" i="72"/>
  <c r="BB61" i="72"/>
  <c r="BA61" i="72"/>
  <c r="AZ61" i="72"/>
  <c r="AY61" i="72"/>
  <c r="AX61" i="72"/>
  <c r="AW61" i="72"/>
  <c r="AV61" i="72"/>
  <c r="AU61" i="72"/>
  <c r="AT61" i="72"/>
  <c r="BG60" i="72"/>
  <c r="BF60" i="72"/>
  <c r="BE60" i="72"/>
  <c r="BD60" i="72"/>
  <c r="BC60" i="72"/>
  <c r="BB60" i="72"/>
  <c r="BA60" i="72"/>
  <c r="AZ60" i="72"/>
  <c r="AY60" i="72"/>
  <c r="AX60" i="72"/>
  <c r="AW60" i="72"/>
  <c r="AV60" i="72"/>
  <c r="AU60" i="72"/>
  <c r="AT60" i="72"/>
  <c r="BG59" i="72"/>
  <c r="BF59" i="72"/>
  <c r="BE59" i="72"/>
  <c r="BD59" i="72"/>
  <c r="BC59" i="72"/>
  <c r="BB59" i="72"/>
  <c r="BA59" i="72"/>
  <c r="AZ59" i="72"/>
  <c r="AY59" i="72"/>
  <c r="AX59" i="72"/>
  <c r="AW59" i="72"/>
  <c r="AV59" i="72"/>
  <c r="AU59" i="72"/>
  <c r="AT59" i="72"/>
  <c r="BG58" i="72"/>
  <c r="BF58" i="72"/>
  <c r="BE58" i="72"/>
  <c r="BD58" i="72"/>
  <c r="BC58" i="72"/>
  <c r="BB58" i="72"/>
  <c r="BA58" i="72"/>
  <c r="AZ58" i="72"/>
  <c r="AY58" i="72"/>
  <c r="AX58" i="72"/>
  <c r="AW58" i="72"/>
  <c r="AV58" i="72"/>
  <c r="AU58" i="72"/>
  <c r="AT58" i="72"/>
  <c r="BG57" i="72"/>
  <c r="BF57" i="72"/>
  <c r="BE57" i="72"/>
  <c r="BD57" i="72"/>
  <c r="BC57" i="72"/>
  <c r="BB57" i="72"/>
  <c r="BA57" i="72"/>
  <c r="AZ57" i="72"/>
  <c r="AY57" i="72"/>
  <c r="AX57" i="72"/>
  <c r="AW57" i="72"/>
  <c r="AV57" i="72"/>
  <c r="AU57" i="72"/>
  <c r="AT57" i="72"/>
  <c r="BG56" i="72"/>
  <c r="BF56" i="72"/>
  <c r="BE56" i="72"/>
  <c r="BD56" i="72"/>
  <c r="BC56" i="72"/>
  <c r="BB56" i="72"/>
  <c r="BA56" i="72"/>
  <c r="AZ56" i="72"/>
  <c r="AY56" i="72"/>
  <c r="AX56" i="72"/>
  <c r="AW56" i="72"/>
  <c r="AV56" i="72"/>
  <c r="AU56" i="72"/>
  <c r="AT56" i="72"/>
  <c r="BG55" i="72"/>
  <c r="BF55" i="72"/>
  <c r="BE55" i="72"/>
  <c r="BD55" i="72"/>
  <c r="BC55" i="72"/>
  <c r="BB55" i="72"/>
  <c r="BA55" i="72"/>
  <c r="AZ55" i="72"/>
  <c r="AY55" i="72"/>
  <c r="AX55" i="72"/>
  <c r="AW55" i="72"/>
  <c r="AV55" i="72"/>
  <c r="AU55" i="72"/>
  <c r="AT55" i="72"/>
  <c r="BG54" i="72"/>
  <c r="BF54" i="72"/>
  <c r="BE54" i="72"/>
  <c r="BD54" i="72"/>
  <c r="BC54" i="72"/>
  <c r="BB54" i="72"/>
  <c r="BA54" i="72"/>
  <c r="AZ54" i="72"/>
  <c r="AY54" i="72"/>
  <c r="AX54" i="72"/>
  <c r="AW54" i="72"/>
  <c r="AV54" i="72"/>
  <c r="AU54" i="72"/>
  <c r="AT54" i="72"/>
  <c r="BG53" i="72"/>
  <c r="BF53" i="72"/>
  <c r="BE53" i="72"/>
  <c r="BD53" i="72"/>
  <c r="BC53" i="72"/>
  <c r="BB53" i="72"/>
  <c r="BA53" i="72"/>
  <c r="AZ53" i="72"/>
  <c r="AY53" i="72"/>
  <c r="AX53" i="72"/>
  <c r="AW53" i="72"/>
  <c r="AV53" i="72"/>
  <c r="AU53" i="72"/>
  <c r="AT53" i="72"/>
  <c r="BG52" i="72"/>
  <c r="BF52" i="72"/>
  <c r="BE52" i="72"/>
  <c r="BD52" i="72"/>
  <c r="BC52" i="72"/>
  <c r="BB52" i="72"/>
  <c r="BA52" i="72"/>
  <c r="AZ52" i="72"/>
  <c r="AY52" i="72"/>
  <c r="AX52" i="72"/>
  <c r="AW52" i="72"/>
  <c r="AV52" i="72"/>
  <c r="AU52" i="72"/>
  <c r="AT52" i="72"/>
  <c r="BG51" i="72"/>
  <c r="BF51" i="72"/>
  <c r="BE51" i="72"/>
  <c r="BD51" i="72"/>
  <c r="BC51" i="72"/>
  <c r="BB51" i="72"/>
  <c r="BA51" i="72"/>
  <c r="AZ51" i="72"/>
  <c r="AY51" i="72"/>
  <c r="AX51" i="72"/>
  <c r="AW51" i="72"/>
  <c r="AV51" i="72"/>
  <c r="AU51" i="72"/>
  <c r="AT51" i="72"/>
  <c r="BG50" i="72"/>
  <c r="BF50" i="72"/>
  <c r="BE50" i="72"/>
  <c r="BD50" i="72"/>
  <c r="BC50" i="72"/>
  <c r="BB50" i="72"/>
  <c r="BA50" i="72"/>
  <c r="AZ50" i="72"/>
  <c r="AY50" i="72"/>
  <c r="AX50" i="72"/>
  <c r="AW50" i="72"/>
  <c r="AV50" i="72"/>
  <c r="AU50" i="72"/>
  <c r="AT50" i="72"/>
  <c r="BG49" i="72"/>
  <c r="BF49" i="72"/>
  <c r="BE49" i="72"/>
  <c r="BD49" i="72"/>
  <c r="BC49" i="72"/>
  <c r="BB49" i="72"/>
  <c r="BA49" i="72"/>
  <c r="AZ49" i="72"/>
  <c r="AY49" i="72"/>
  <c r="AX49" i="72"/>
  <c r="AW49" i="72"/>
  <c r="AV49" i="72"/>
  <c r="AU49" i="72"/>
  <c r="AT49" i="72"/>
  <c r="BG48" i="72"/>
  <c r="BF48" i="72"/>
  <c r="BE48" i="72"/>
  <c r="BD48" i="72"/>
  <c r="BC48" i="72"/>
  <c r="BB48" i="72"/>
  <c r="BA48" i="72"/>
  <c r="AZ48" i="72"/>
  <c r="AY48" i="72"/>
  <c r="AX48" i="72"/>
  <c r="AW48" i="72"/>
  <c r="AV48" i="72"/>
  <c r="AU48" i="72"/>
  <c r="AT48" i="72"/>
  <c r="BG47" i="72"/>
  <c r="BF47" i="72"/>
  <c r="BE47" i="72"/>
  <c r="BD47" i="72"/>
  <c r="BC47" i="72"/>
  <c r="BB47" i="72"/>
  <c r="BA47" i="72"/>
  <c r="AZ47" i="72"/>
  <c r="AY47" i="72"/>
  <c r="AX47" i="72"/>
  <c r="AW47" i="72"/>
  <c r="AV47" i="72"/>
  <c r="AU47" i="72"/>
  <c r="AT47" i="72"/>
  <c r="BG46" i="72"/>
  <c r="BF46" i="72"/>
  <c r="BE46" i="72"/>
  <c r="BD46" i="72"/>
  <c r="BC46" i="72"/>
  <c r="BB46" i="72"/>
  <c r="BA46" i="72"/>
  <c r="AZ46" i="72"/>
  <c r="AY46" i="72"/>
  <c r="AX46" i="72"/>
  <c r="AW46" i="72"/>
  <c r="AV46" i="72"/>
  <c r="AU46" i="72"/>
  <c r="AT46" i="72"/>
  <c r="BG45" i="72"/>
  <c r="BF45" i="72"/>
  <c r="BE45" i="72"/>
  <c r="BD45" i="72"/>
  <c r="BC45" i="72"/>
  <c r="BB45" i="72"/>
  <c r="BA45" i="72"/>
  <c r="AZ45" i="72"/>
  <c r="AY45" i="72"/>
  <c r="AX45" i="72"/>
  <c r="AW45" i="72"/>
  <c r="AV45" i="72"/>
  <c r="AU45" i="72"/>
  <c r="AT45" i="72"/>
  <c r="BG44" i="72"/>
  <c r="BF44" i="72"/>
  <c r="BE44" i="72"/>
  <c r="BD44" i="72"/>
  <c r="BC44" i="72"/>
  <c r="BB44" i="72"/>
  <c r="BA44" i="72"/>
  <c r="AZ44" i="72"/>
  <c r="AY44" i="72"/>
  <c r="AX44" i="72"/>
  <c r="AW44" i="72"/>
  <c r="AV44" i="72"/>
  <c r="AU44" i="72"/>
  <c r="AT44" i="72"/>
  <c r="BG43" i="72"/>
  <c r="BF43" i="72"/>
  <c r="BE43" i="72"/>
  <c r="BD43" i="72"/>
  <c r="BC43" i="72"/>
  <c r="BB43" i="72"/>
  <c r="BA43" i="72"/>
  <c r="AZ43" i="72"/>
  <c r="AY43" i="72"/>
  <c r="AX43" i="72"/>
  <c r="AW43" i="72"/>
  <c r="AV43" i="72"/>
  <c r="AU43" i="72"/>
  <c r="AT43" i="72"/>
  <c r="BG42" i="72"/>
  <c r="BF42" i="72"/>
  <c r="BE42" i="72"/>
  <c r="BD42" i="72"/>
  <c r="BC42" i="72"/>
  <c r="BB42" i="72"/>
  <c r="BA42" i="72"/>
  <c r="AZ42" i="72"/>
  <c r="AY42" i="72"/>
  <c r="AX42" i="72"/>
  <c r="AW42" i="72"/>
  <c r="AV42" i="72"/>
  <c r="AU42" i="72"/>
  <c r="AT42" i="72"/>
  <c r="BG41" i="72"/>
  <c r="BF41" i="72"/>
  <c r="BE41" i="72"/>
  <c r="BD41" i="72"/>
  <c r="BC41" i="72"/>
  <c r="BB41" i="72"/>
  <c r="BA41" i="72"/>
  <c r="AZ41" i="72"/>
  <c r="AY41" i="72"/>
  <c r="AX41" i="72"/>
  <c r="AW41" i="72"/>
  <c r="AV41" i="72"/>
  <c r="AU41" i="72"/>
  <c r="AT41" i="72"/>
  <c r="BG40" i="72"/>
  <c r="BF40" i="72"/>
  <c r="BE40" i="72"/>
  <c r="BD40" i="72"/>
  <c r="BC40" i="72"/>
  <c r="BB40" i="72"/>
  <c r="BA40" i="72"/>
  <c r="AZ40" i="72"/>
  <c r="AY40" i="72"/>
  <c r="AX40" i="72"/>
  <c r="AW40" i="72"/>
  <c r="AV40" i="72"/>
  <c r="AU40" i="72"/>
  <c r="AT40" i="72"/>
  <c r="BG39" i="72"/>
  <c r="BF39" i="72"/>
  <c r="BE39" i="72"/>
  <c r="BD39" i="72"/>
  <c r="BC39" i="72"/>
  <c r="BB39" i="72"/>
  <c r="BA39" i="72"/>
  <c r="AZ39" i="72"/>
  <c r="AY39" i="72"/>
  <c r="AX39" i="72"/>
  <c r="AW39" i="72"/>
  <c r="AV39" i="72"/>
  <c r="AU39" i="72"/>
  <c r="AT39" i="72"/>
  <c r="BG38" i="72"/>
  <c r="BF38" i="72"/>
  <c r="BE38" i="72"/>
  <c r="BD38" i="72"/>
  <c r="BC38" i="72"/>
  <c r="BB38" i="72"/>
  <c r="BA38" i="72"/>
  <c r="AZ38" i="72"/>
  <c r="AY38" i="72"/>
  <c r="AX38" i="72"/>
  <c r="AW38" i="72"/>
  <c r="AV38" i="72"/>
  <c r="AU38" i="72"/>
  <c r="AT38" i="72"/>
  <c r="BG37" i="72"/>
  <c r="BF37" i="72"/>
  <c r="BE37" i="72"/>
  <c r="BD37" i="72"/>
  <c r="BC37" i="72"/>
  <c r="BB37" i="72"/>
  <c r="BA37" i="72"/>
  <c r="AZ37" i="72"/>
  <c r="AY37" i="72"/>
  <c r="AX37" i="72"/>
  <c r="AW37" i="72"/>
  <c r="AV37" i="72"/>
  <c r="AU37" i="72"/>
  <c r="AT37" i="72"/>
  <c r="BG36" i="72"/>
  <c r="BF36" i="72"/>
  <c r="BE36" i="72"/>
  <c r="BD36" i="72"/>
  <c r="BC36" i="72"/>
  <c r="BB36" i="72"/>
  <c r="BA36" i="72"/>
  <c r="AZ36" i="72"/>
  <c r="AY36" i="72"/>
  <c r="AX36" i="72"/>
  <c r="AW36" i="72"/>
  <c r="AV36" i="72"/>
  <c r="AU36" i="72"/>
  <c r="AT36" i="72"/>
  <c r="BG35" i="72"/>
  <c r="BF35" i="72"/>
  <c r="BE35" i="72"/>
  <c r="BD35" i="72"/>
  <c r="BC35" i="72"/>
  <c r="BB35" i="72"/>
  <c r="BA35" i="72"/>
  <c r="AZ35" i="72"/>
  <c r="AY35" i="72"/>
  <c r="AX35" i="72"/>
  <c r="AW35" i="72"/>
  <c r="AV35" i="72"/>
  <c r="AU35" i="72"/>
  <c r="AT35" i="72"/>
  <c r="BG34" i="72"/>
  <c r="BF34" i="72"/>
  <c r="BE34" i="72"/>
  <c r="BD34" i="72"/>
  <c r="BC34" i="72"/>
  <c r="BB34" i="72"/>
  <c r="BA34" i="72"/>
  <c r="AZ34" i="72"/>
  <c r="AY34" i="72"/>
  <c r="AX34" i="72"/>
  <c r="AW34" i="72"/>
  <c r="AV34" i="72"/>
  <c r="AU34" i="72"/>
  <c r="AT34" i="72"/>
  <c r="BG33" i="72"/>
  <c r="BF33" i="72"/>
  <c r="BE33" i="72"/>
  <c r="BD33" i="72"/>
  <c r="BC33" i="72"/>
  <c r="BB33" i="72"/>
  <c r="BA33" i="72"/>
  <c r="AZ33" i="72"/>
  <c r="AY33" i="72"/>
  <c r="AX33" i="72"/>
  <c r="AW33" i="72"/>
  <c r="AV33" i="72"/>
  <c r="AU33" i="72"/>
  <c r="AT33" i="72"/>
  <c r="BG32" i="72"/>
  <c r="BF32" i="72"/>
  <c r="BE32" i="72"/>
  <c r="BD32" i="72"/>
  <c r="BC32" i="72"/>
  <c r="BB32" i="72"/>
  <c r="BA32" i="72"/>
  <c r="AZ32" i="72"/>
  <c r="AY32" i="72"/>
  <c r="AX32" i="72"/>
  <c r="AW32" i="72"/>
  <c r="AV32" i="72"/>
  <c r="AU32" i="72"/>
  <c r="AT32" i="72"/>
  <c r="BG31" i="72"/>
  <c r="BF31" i="72"/>
  <c r="BE31" i="72"/>
  <c r="BD31" i="72"/>
  <c r="BC31" i="72"/>
  <c r="BB31" i="72"/>
  <c r="BA31" i="72"/>
  <c r="AZ31" i="72"/>
  <c r="AY31" i="72"/>
  <c r="AX31" i="72"/>
  <c r="AW31" i="72"/>
  <c r="AV31" i="72"/>
  <c r="AU31" i="72"/>
  <c r="AT31" i="72"/>
  <c r="BG30" i="72"/>
  <c r="BF30" i="72"/>
  <c r="BE30" i="72"/>
  <c r="BD30" i="72"/>
  <c r="BC30" i="72"/>
  <c r="BB30" i="72"/>
  <c r="BA30" i="72"/>
  <c r="AZ30" i="72"/>
  <c r="AY30" i="72"/>
  <c r="AX30" i="72"/>
  <c r="AW30" i="72"/>
  <c r="AV30" i="72"/>
  <c r="AU30" i="72"/>
  <c r="DT9" i="72" s="1"/>
  <c r="AT30" i="72"/>
  <c r="BG29" i="72"/>
  <c r="BF29" i="72"/>
  <c r="BE29" i="72"/>
  <c r="BD29" i="72"/>
  <c r="BC29" i="72"/>
  <c r="BB29" i="72"/>
  <c r="BA29" i="72"/>
  <c r="AZ29" i="72"/>
  <c r="AY29" i="72"/>
  <c r="AX29" i="72"/>
  <c r="AW29" i="72"/>
  <c r="AV29" i="72"/>
  <c r="AU29" i="72"/>
  <c r="AT29" i="72"/>
  <c r="BG28" i="72"/>
  <c r="BF28" i="72"/>
  <c r="BE28" i="72"/>
  <c r="BD28" i="72"/>
  <c r="BC28" i="72"/>
  <c r="BB28" i="72"/>
  <c r="BA28" i="72"/>
  <c r="AZ28" i="72"/>
  <c r="AY28" i="72"/>
  <c r="AX28" i="72"/>
  <c r="AW28" i="72"/>
  <c r="AV28" i="72"/>
  <c r="AU28" i="72"/>
  <c r="AT28" i="72"/>
  <c r="BG27" i="72"/>
  <c r="BF27" i="72"/>
  <c r="BE27" i="72"/>
  <c r="BD27" i="72"/>
  <c r="BC27" i="72"/>
  <c r="BB27" i="72"/>
  <c r="BA27" i="72"/>
  <c r="AZ27" i="72"/>
  <c r="AY27" i="72"/>
  <c r="AX27" i="72"/>
  <c r="AW27" i="72"/>
  <c r="AV27" i="72"/>
  <c r="AU27" i="72"/>
  <c r="AT27" i="72"/>
  <c r="BG26" i="72"/>
  <c r="BF26" i="72"/>
  <c r="BE26" i="72"/>
  <c r="BD26" i="72"/>
  <c r="BC26" i="72"/>
  <c r="BB26" i="72"/>
  <c r="BA26" i="72"/>
  <c r="AZ26" i="72"/>
  <c r="AY26" i="72"/>
  <c r="AX26" i="72"/>
  <c r="AW26" i="72"/>
  <c r="AV26" i="72"/>
  <c r="AU26" i="72"/>
  <c r="AT26" i="72"/>
  <c r="BG25" i="72"/>
  <c r="BF25" i="72"/>
  <c r="BE25" i="72"/>
  <c r="BD25" i="72"/>
  <c r="BC25" i="72"/>
  <c r="BB25" i="72"/>
  <c r="BA25" i="72"/>
  <c r="AZ25" i="72"/>
  <c r="AY25" i="72"/>
  <c r="AX25" i="72"/>
  <c r="AW25" i="72"/>
  <c r="AV25" i="72"/>
  <c r="AU25" i="72"/>
  <c r="AT25" i="72"/>
  <c r="BG24" i="72"/>
  <c r="BF24" i="72"/>
  <c r="BE24" i="72"/>
  <c r="BD24" i="72"/>
  <c r="BC24" i="72"/>
  <c r="BB24" i="72"/>
  <c r="BA24" i="72"/>
  <c r="AZ24" i="72"/>
  <c r="AY24" i="72"/>
  <c r="AX24" i="72"/>
  <c r="AW24" i="72"/>
  <c r="AV24" i="72"/>
  <c r="AU24" i="72"/>
  <c r="AT24" i="72"/>
  <c r="BG23" i="72"/>
  <c r="BF23" i="72"/>
  <c r="BE23" i="72"/>
  <c r="BD23" i="72"/>
  <c r="BC23" i="72"/>
  <c r="BB23" i="72"/>
  <c r="BA23" i="72"/>
  <c r="AZ23" i="72"/>
  <c r="AY23" i="72"/>
  <c r="AX23" i="72"/>
  <c r="AW23" i="72"/>
  <c r="AV23" i="72"/>
  <c r="AU23" i="72"/>
  <c r="AT23" i="72"/>
  <c r="BG22" i="72"/>
  <c r="BF22" i="72"/>
  <c r="BE22" i="72"/>
  <c r="BD22" i="72"/>
  <c r="BC22" i="72"/>
  <c r="BB22" i="72"/>
  <c r="BA22" i="72"/>
  <c r="AZ22" i="72"/>
  <c r="AY22" i="72"/>
  <c r="AX22" i="72"/>
  <c r="AW22" i="72"/>
  <c r="AV22" i="72"/>
  <c r="AU22" i="72"/>
  <c r="AT22" i="72"/>
  <c r="BG21" i="72"/>
  <c r="BF21" i="72"/>
  <c r="BE21" i="72"/>
  <c r="BD21" i="72"/>
  <c r="BC21" i="72"/>
  <c r="BB21" i="72"/>
  <c r="BA21" i="72"/>
  <c r="AZ21" i="72"/>
  <c r="AY21" i="72"/>
  <c r="AX21" i="72"/>
  <c r="AW21" i="72"/>
  <c r="AV21" i="72"/>
  <c r="AU21" i="72"/>
  <c r="AT21" i="72"/>
  <c r="BG20" i="72"/>
  <c r="BF20" i="72"/>
  <c r="BE20" i="72"/>
  <c r="BD20" i="72"/>
  <c r="BC20" i="72"/>
  <c r="BB20" i="72"/>
  <c r="BA20" i="72"/>
  <c r="AZ20" i="72"/>
  <c r="AY20" i="72"/>
  <c r="AX20" i="72"/>
  <c r="AW20" i="72"/>
  <c r="AV20" i="72"/>
  <c r="AU20" i="72"/>
  <c r="AT20" i="72"/>
  <c r="BG19" i="72"/>
  <c r="BF19" i="72"/>
  <c r="BE19" i="72"/>
  <c r="BD19" i="72"/>
  <c r="BC19" i="72"/>
  <c r="BB19" i="72"/>
  <c r="BA19" i="72"/>
  <c r="AZ19" i="72"/>
  <c r="AY19" i="72"/>
  <c r="AX19" i="72"/>
  <c r="AW19" i="72"/>
  <c r="AV19" i="72"/>
  <c r="AU19" i="72"/>
  <c r="AT19" i="72"/>
  <c r="BG18" i="72"/>
  <c r="BF18" i="72"/>
  <c r="BE18" i="72"/>
  <c r="BD18" i="72"/>
  <c r="BC18" i="72"/>
  <c r="BB18" i="72"/>
  <c r="BA18" i="72"/>
  <c r="AZ18" i="72"/>
  <c r="AY18" i="72"/>
  <c r="AX18" i="72"/>
  <c r="AW18" i="72"/>
  <c r="AV18" i="72"/>
  <c r="AU18" i="72"/>
  <c r="AT18" i="72"/>
  <c r="BG17" i="72"/>
  <c r="BF17" i="72"/>
  <c r="BE17" i="72"/>
  <c r="BD17" i="72"/>
  <c r="BC17" i="72"/>
  <c r="BB17" i="72"/>
  <c r="BA17" i="72"/>
  <c r="AZ17" i="72"/>
  <c r="AY17" i="72"/>
  <c r="AX17" i="72"/>
  <c r="AW17" i="72"/>
  <c r="AV17" i="72"/>
  <c r="AU17" i="72"/>
  <c r="AT17" i="72"/>
  <c r="BG16" i="72"/>
  <c r="BF16" i="72"/>
  <c r="BE16" i="72"/>
  <c r="BD16" i="72"/>
  <c r="BC16" i="72"/>
  <c r="BB16" i="72"/>
  <c r="BA16" i="72"/>
  <c r="AZ16" i="72"/>
  <c r="AY16" i="72"/>
  <c r="AX16" i="72"/>
  <c r="AW16" i="72"/>
  <c r="AV16" i="72"/>
  <c r="AU16" i="72"/>
  <c r="AT16" i="72"/>
  <c r="BG15" i="72"/>
  <c r="BF15" i="72"/>
  <c r="BE15" i="72"/>
  <c r="BD15" i="72"/>
  <c r="BC15" i="72"/>
  <c r="BB15" i="72"/>
  <c r="BA15" i="72"/>
  <c r="AZ15" i="72"/>
  <c r="AY15" i="72"/>
  <c r="AX15" i="72"/>
  <c r="AW15" i="72"/>
  <c r="AV15" i="72"/>
  <c r="AU15" i="72"/>
  <c r="AT15" i="72"/>
  <c r="BG14" i="72"/>
  <c r="BF14" i="72"/>
  <c r="BE14" i="72"/>
  <c r="BD14" i="72"/>
  <c r="BC14" i="72"/>
  <c r="BB14" i="72"/>
  <c r="BA14" i="72"/>
  <c r="AZ14" i="72"/>
  <c r="AY14" i="72"/>
  <c r="AX14" i="72"/>
  <c r="AW14" i="72"/>
  <c r="AV14" i="72"/>
  <c r="AU14" i="72"/>
  <c r="AT14" i="72"/>
  <c r="BG13" i="72"/>
  <c r="BF13" i="72"/>
  <c r="BE13" i="72"/>
  <c r="BD13" i="72"/>
  <c r="BC13" i="72"/>
  <c r="BB13" i="72"/>
  <c r="BA13" i="72"/>
  <c r="AZ13" i="72"/>
  <c r="AY13" i="72"/>
  <c r="AX13" i="72"/>
  <c r="AW13" i="72"/>
  <c r="AV13" i="72"/>
  <c r="AU13" i="72"/>
  <c r="AT13" i="72"/>
  <c r="BG12" i="72"/>
  <c r="BF12" i="72"/>
  <c r="BE12" i="72"/>
  <c r="BD12" i="72"/>
  <c r="BC12" i="72"/>
  <c r="BB12" i="72"/>
  <c r="BA12" i="72"/>
  <c r="AZ12" i="72"/>
  <c r="AY12" i="72"/>
  <c r="AX12" i="72"/>
  <c r="AW12" i="72"/>
  <c r="AV12" i="72"/>
  <c r="AU12" i="72"/>
  <c r="AT12" i="72"/>
  <c r="BG11" i="72"/>
  <c r="BF11" i="72"/>
  <c r="BE11" i="72"/>
  <c r="BD11" i="72"/>
  <c r="BC11" i="72"/>
  <c r="BB11" i="72"/>
  <c r="BA11" i="72"/>
  <c r="AZ11" i="72"/>
  <c r="AY11" i="72"/>
  <c r="AX11" i="72"/>
  <c r="AW11" i="72"/>
  <c r="AV11" i="72"/>
  <c r="AU11" i="72"/>
  <c r="AT11" i="72"/>
  <c r="BG10" i="72"/>
  <c r="BF10" i="72"/>
  <c r="BE10" i="72"/>
  <c r="BD10" i="72"/>
  <c r="BC10" i="72"/>
  <c r="BB10" i="72"/>
  <c r="BA10" i="72"/>
  <c r="AZ10" i="72"/>
  <c r="AY10" i="72"/>
  <c r="AX10" i="72"/>
  <c r="AW10" i="72"/>
  <c r="AV10" i="72"/>
  <c r="AU10" i="72"/>
  <c r="AT10" i="72"/>
  <c r="BG9" i="72"/>
  <c r="BF9" i="72"/>
  <c r="BE9" i="72"/>
  <c r="BD9" i="72"/>
  <c r="BC9" i="72"/>
  <c r="BB9" i="72"/>
  <c r="BA9" i="72"/>
  <c r="AZ9" i="72"/>
  <c r="AY9" i="72"/>
  <c r="AX9" i="72"/>
  <c r="AW9" i="72"/>
  <c r="AV9" i="72"/>
  <c r="AU9" i="72"/>
  <c r="AT9" i="72"/>
  <c r="DM8" i="72"/>
  <c r="BG8" i="72"/>
  <c r="BF8" i="72"/>
  <c r="BE8" i="72"/>
  <c r="BD8" i="72"/>
  <c r="BC8" i="72"/>
  <c r="BB8" i="72"/>
  <c r="BA8" i="72"/>
  <c r="AZ8" i="72"/>
  <c r="AY8" i="72"/>
  <c r="AX8" i="72"/>
  <c r="AW8" i="72"/>
  <c r="AV8" i="72"/>
  <c r="AU8" i="72"/>
  <c r="AT8" i="72"/>
  <c r="DT7" i="72"/>
  <c r="DS7" i="72"/>
  <c r="DP7" i="72"/>
  <c r="DO7" i="72"/>
  <c r="BG7" i="72"/>
  <c r="BF7" i="72"/>
  <c r="BE7" i="72"/>
  <c r="BD7" i="72"/>
  <c r="BC7" i="72"/>
  <c r="BB7" i="72"/>
  <c r="BA7" i="72"/>
  <c r="AZ7" i="72"/>
  <c r="AY7" i="72"/>
  <c r="AX7" i="72"/>
  <c r="AW7" i="72"/>
  <c r="AV7" i="72"/>
  <c r="AU7" i="72"/>
  <c r="AT7" i="72"/>
  <c r="DV6" i="72"/>
  <c r="DU6" i="72"/>
  <c r="DM6" i="72"/>
  <c r="DI6" i="72"/>
  <c r="DE6" i="72"/>
  <c r="BG6" i="72"/>
  <c r="BF6" i="72"/>
  <c r="BE6" i="72"/>
  <c r="BD6" i="72"/>
  <c r="BC6" i="72"/>
  <c r="BB6" i="72"/>
  <c r="BA6" i="72"/>
  <c r="AZ6" i="72"/>
  <c r="AY6" i="72"/>
  <c r="AX6" i="72"/>
  <c r="AW6" i="72"/>
  <c r="AV6" i="72"/>
  <c r="AU6" i="72"/>
  <c r="AT6" i="72"/>
  <c r="DX5" i="72"/>
  <c r="DW5" i="72"/>
  <c r="DT5" i="72"/>
  <c r="DP5" i="72"/>
  <c r="DN5" i="72"/>
  <c r="DL5" i="72"/>
  <c r="DJ5" i="72"/>
  <c r="DH5" i="72"/>
  <c r="DF5" i="72"/>
  <c r="DD5" i="72"/>
  <c r="BG5" i="72"/>
  <c r="BF5" i="72"/>
  <c r="BE5" i="72"/>
  <c r="BD5" i="72"/>
  <c r="BC5" i="72"/>
  <c r="BB5" i="72"/>
  <c r="BA5" i="72"/>
  <c r="AZ5" i="72"/>
  <c r="AY5" i="72"/>
  <c r="AX5" i="72"/>
  <c r="AW5" i="72"/>
  <c r="AV5" i="72"/>
  <c r="AU5" i="72"/>
  <c r="AT5" i="72"/>
  <c r="DT4" i="72"/>
  <c r="DR4" i="72"/>
  <c r="DP4" i="72"/>
  <c r="DN4" i="72"/>
  <c r="DL4" i="72"/>
  <c r="DK4" i="72"/>
  <c r="DJ4" i="72"/>
  <c r="DH4" i="72"/>
  <c r="DF4" i="72"/>
  <c r="DD4" i="72"/>
  <c r="BG4" i="72"/>
  <c r="BF4" i="72"/>
  <c r="BE4" i="72"/>
  <c r="BD4" i="72"/>
  <c r="BC4" i="72"/>
  <c r="BB4" i="72"/>
  <c r="BA4" i="72"/>
  <c r="AZ4" i="72"/>
  <c r="AY4" i="72"/>
  <c r="AX4" i="72"/>
  <c r="AW4" i="72"/>
  <c r="AV4" i="72"/>
  <c r="AU4" i="72"/>
  <c r="AT4" i="72"/>
  <c r="Z12" i="72"/>
  <c r="C10" i="73" s="1"/>
  <c r="Z7" i="72"/>
  <c r="AA15" i="72"/>
  <c r="D13" i="73" s="1"/>
  <c r="AA13" i="72"/>
  <c r="D11" i="73" s="1"/>
  <c r="AA6" i="72"/>
  <c r="D4" i="73" s="1"/>
  <c r="B1" i="68"/>
  <c r="X1" i="68" s="1"/>
  <c r="B21" i="68"/>
  <c r="X21" i="68" s="1"/>
  <c r="X5" i="68"/>
  <c r="Z5" i="68" s="1"/>
  <c r="B24" i="68"/>
  <c r="D24" i="68" s="1"/>
  <c r="C1" i="69"/>
  <c r="C2" i="69"/>
  <c r="C3" i="69"/>
  <c r="C4" i="69"/>
  <c r="C5" i="69"/>
  <c r="C6" i="69"/>
  <c r="C7" i="69"/>
  <c r="C8" i="69"/>
  <c r="C9" i="69"/>
  <c r="C10" i="69"/>
  <c r="C11" i="69"/>
  <c r="C12" i="69"/>
  <c r="DG11" i="72"/>
  <c r="DD13" i="72"/>
  <c r="DG9" i="72"/>
  <c r="DP14" i="72"/>
  <c r="DC11" i="72"/>
  <c r="DR10" i="72"/>
  <c r="DK14" i="72"/>
  <c r="DV8" i="72"/>
  <c r="DI15" i="72"/>
  <c r="DJ15" i="72"/>
  <c r="DC10" i="72"/>
  <c r="DM11" i="72"/>
  <c r="DO9" i="72"/>
  <c r="DE15" i="72"/>
  <c r="DF15" i="72"/>
  <c r="DC9" i="72"/>
  <c r="DL10" i="72"/>
  <c r="DI11" i="72"/>
  <c r="DJ11" i="72"/>
  <c r="DG10" i="72"/>
  <c r="DP15" i="72"/>
  <c r="DW10" i="72"/>
  <c r="DQ14" i="72"/>
  <c r="DV11" i="72"/>
  <c r="DT13" i="72"/>
  <c r="DS12" i="72"/>
  <c r="DN14" i="72"/>
  <c r="DU9" i="72"/>
  <c r="DO13" i="72"/>
  <c r="DT10" i="72"/>
  <c r="DR12" i="72"/>
  <c r="DQ11" i="72"/>
  <c r="DK13" i="72"/>
  <c r="DL13" i="72"/>
  <c r="DT8" i="72"/>
  <c r="DN12" i="72"/>
  <c r="DM12" i="72"/>
  <c r="DQ9" i="72"/>
  <c r="DO11" i="72"/>
  <c r="DP10" i="72"/>
  <c r="DP6" i="72"/>
  <c r="DN8" i="72"/>
  <c r="DU8" i="72"/>
  <c r="DD9" i="72"/>
  <c r="DH9" i="72"/>
  <c r="DF10" i="72"/>
  <c r="DK10" i="72"/>
  <c r="DQ10" i="72"/>
  <c r="DV10" i="72"/>
  <c r="DF11" i="72"/>
  <c r="DN11" i="72"/>
  <c r="DX11" i="72"/>
  <c r="DF13" i="72"/>
  <c r="DM14" i="72"/>
  <c r="DK9" i="72"/>
  <c r="DO15" i="72"/>
  <c r="DD12" i="72"/>
  <c r="DQ13" i="72"/>
  <c r="DP12" i="72"/>
  <c r="DM13" i="72"/>
  <c r="DL14" i="72"/>
  <c r="DI13" i="72"/>
  <c r="DH14" i="72"/>
  <c r="DT15" i="72"/>
  <c r="DX12" i="72"/>
  <c r="DV14" i="72"/>
  <c r="DU13" i="72"/>
  <c r="DS13" i="72"/>
  <c r="DT12" i="72"/>
  <c r="DK15" i="72"/>
  <c r="DG15" i="72"/>
  <c r="DI12" i="72"/>
  <c r="DU10" i="72"/>
  <c r="DS11" i="72"/>
  <c r="DC12" i="72"/>
  <c r="DO12" i="72"/>
  <c r="DW12" i="72"/>
  <c r="DJ13" i="72"/>
  <c r="DN13" i="72"/>
  <c r="DR13" i="72"/>
  <c r="DV13" i="72"/>
  <c r="DR14" i="72"/>
  <c r="DL15" i="72"/>
  <c r="DS15" i="72"/>
  <c r="BJ44" i="72"/>
  <c r="BJ65" i="72"/>
  <c r="BJ67" i="72"/>
  <c r="T24" i="68"/>
  <c r="O24" i="68"/>
  <c r="DM10" i="72"/>
  <c r="BI11" i="72"/>
  <c r="DQ15" i="72"/>
  <c r="BJ19" i="72"/>
  <c r="BI34" i="72"/>
  <c r="BJ38" i="72"/>
  <c r="DK11" i="72"/>
  <c r="DS14" i="72"/>
  <c r="BJ26" i="72"/>
  <c r="BJ32" i="72"/>
  <c r="BJ42" i="72"/>
  <c r="BJ53" i="72"/>
  <c r="BJ58" i="72"/>
  <c r="C16" i="73"/>
  <c r="DE14" i="72"/>
  <c r="C5" i="73"/>
  <c r="BJ24" i="72"/>
  <c r="BJ35" i="72"/>
  <c r="BJ66" i="72"/>
  <c r="BJ68" i="72"/>
  <c r="BJ69" i="72"/>
  <c r="DO14" i="72"/>
  <c r="BJ20" i="72"/>
  <c r="BJ22" i="72"/>
  <c r="BJ23" i="72"/>
  <c r="BI27" i="72"/>
  <c r="BJ27" i="72"/>
  <c r="BI28" i="72"/>
  <c r="BJ28" i="72"/>
  <c r="BI32" i="72"/>
  <c r="BJ34" i="72"/>
  <c r="BI35" i="72"/>
  <c r="BJ41" i="72"/>
  <c r="BJ49" i="72"/>
  <c r="BJ50" i="72"/>
  <c r="BJ51" i="72"/>
  <c r="BJ52" i="72"/>
  <c r="BJ54" i="72"/>
  <c r="BJ55" i="72"/>
  <c r="BJ56" i="72"/>
  <c r="BJ57" i="72"/>
  <c r="BJ59" i="72"/>
  <c r="BJ60" i="72"/>
  <c r="BJ61" i="72"/>
  <c r="BJ62" i="72"/>
  <c r="BJ64" i="72"/>
  <c r="BJ5" i="72"/>
  <c r="DV5" i="72"/>
  <c r="DR7" i="72"/>
  <c r="BJ8" i="72"/>
  <c r="DP8" i="72"/>
  <c r="BJ9" i="72"/>
  <c r="DN9" i="72"/>
  <c r="BJ10" i="72"/>
  <c r="DN10" i="72"/>
  <c r="BJ11" i="72"/>
  <c r="DL11" i="72"/>
  <c r="BJ12" i="72"/>
  <c r="BJ13" i="72"/>
  <c r="DX13" i="72"/>
  <c r="BJ14" i="72"/>
  <c r="DD14" i="72"/>
  <c r="DF14" i="72"/>
  <c r="BJ15" i="72"/>
  <c r="DR15" i="72"/>
  <c r="BJ16" i="72"/>
  <c r="BJ18" i="72"/>
  <c r="BI20" i="72"/>
  <c r="BI22" i="72"/>
  <c r="BI23" i="72"/>
  <c r="BI5" i="72"/>
  <c r="DU5" i="72"/>
  <c r="BI7" i="72"/>
  <c r="BI8" i="72"/>
  <c r="DO8" i="72"/>
  <c r="BI9" i="72"/>
  <c r="DM9" i="72"/>
  <c r="BI10" i="72"/>
  <c r="DE12" i="72"/>
  <c r="BI13" i="72"/>
  <c r="BI15" i="72"/>
  <c r="BJ17" i="72"/>
  <c r="BI24" i="72"/>
  <c r="BI26" i="72"/>
  <c r="BI18" i="72"/>
  <c r="BI19" i="72"/>
  <c r="BI29" i="72"/>
  <c r="BI30" i="72"/>
  <c r="BI31" i="72"/>
  <c r="BI33" i="72"/>
  <c r="BI37" i="72"/>
  <c r="BJ39" i="72"/>
  <c r="BI39" i="72"/>
  <c r="BJ47" i="72"/>
  <c r="BI47" i="72"/>
  <c r="BJ29" i="72"/>
  <c r="BJ30" i="72"/>
  <c r="BJ31" i="72"/>
  <c r="BJ33" i="72"/>
  <c r="BJ37" i="72"/>
  <c r="BI38" i="72"/>
  <c r="BJ40" i="72"/>
  <c r="BI40" i="72"/>
  <c r="BI41" i="72"/>
  <c r="BI42" i="72"/>
  <c r="BI44" i="72"/>
  <c r="BJ46" i="72"/>
  <c r="BI46" i="72"/>
  <c r="BI48" i="72"/>
  <c r="BI49" i="72"/>
  <c r="BI50" i="72"/>
  <c r="BI51" i="72"/>
  <c r="BI52" i="72"/>
  <c r="BI53" i="72"/>
  <c r="BI54" i="72"/>
  <c r="BI55" i="72"/>
  <c r="BI56" i="72"/>
  <c r="BI57" i="72"/>
  <c r="BI58" i="72"/>
  <c r="BI59" i="72"/>
  <c r="BI60" i="72"/>
  <c r="BI61" i="72"/>
  <c r="BI62" i="72"/>
  <c r="BI63" i="72"/>
  <c r="BI64" i="72"/>
  <c r="BI65" i="72"/>
  <c r="BI66" i="72"/>
  <c r="BI67" i="72"/>
  <c r="BI68" i="72"/>
  <c r="BI69" i="72"/>
  <c r="BJ48" i="72"/>
  <c r="BJ63" i="72"/>
  <c r="X2" i="68"/>
  <c r="AP5" i="68" l="1"/>
  <c r="R5" i="74"/>
  <c r="AJ5" i="74"/>
  <c r="AN5" i="68"/>
  <c r="DU12" i="72"/>
  <c r="O12" i="72" s="1"/>
  <c r="BI17" i="72"/>
  <c r="DV12" i="72"/>
  <c r="DT14" i="72"/>
  <c r="P14" i="72" s="1"/>
  <c r="BI16" i="72"/>
  <c r="DC13" i="72"/>
  <c r="DS4" i="72"/>
  <c r="DN7" i="72"/>
  <c r="DM7" i="72"/>
  <c r="BI14" i="72"/>
  <c r="DI10" i="72"/>
  <c r="O10" i="72" s="1"/>
  <c r="DH11" i="72"/>
  <c r="BI12" i="72"/>
  <c r="DF12" i="72"/>
  <c r="DR5" i="72"/>
  <c r="P5" i="72" s="1"/>
  <c r="DQ5" i="72"/>
  <c r="DU15" i="72"/>
  <c r="DW13" i="72"/>
  <c r="DV15" i="72"/>
  <c r="DV4" i="72"/>
  <c r="DC14" i="72"/>
  <c r="O14" i="72" s="1"/>
  <c r="DU4" i="72"/>
  <c r="DQ7" i="72"/>
  <c r="DJ12" i="72"/>
  <c r="BJ7" i="72"/>
  <c r="P24" i="74"/>
  <c r="AG5" i="74"/>
  <c r="R24" i="74"/>
  <c r="AL5" i="74"/>
  <c r="M24" i="74"/>
  <c r="AK5" i="68"/>
  <c r="DE8" i="72"/>
  <c r="DF8" i="72"/>
  <c r="DI5" i="72"/>
  <c r="DD10" i="72"/>
  <c r="DM4" i="72"/>
  <c r="DD8" i="72"/>
  <c r="DI4" i="72"/>
  <c r="DC8" i="72"/>
  <c r="DH10" i="72"/>
  <c r="DN6" i="72"/>
  <c r="DF9" i="72"/>
  <c r="DK5" i="72"/>
  <c r="DD6" i="72"/>
  <c r="DE4" i="72"/>
  <c r="DC6" i="72"/>
  <c r="DO6" i="72"/>
  <c r="DF6" i="72"/>
  <c r="DE5" i="72"/>
  <c r="DU14" i="72"/>
  <c r="DX10" i="72"/>
  <c r="DV9" i="72"/>
  <c r="DQ12" i="72"/>
  <c r="DR11" i="72"/>
  <c r="DH15" i="72"/>
  <c r="DX6" i="72"/>
  <c r="DW6" i="72"/>
  <c r="DS8" i="72"/>
  <c r="DP11" i="72"/>
  <c r="DO10" i="72"/>
  <c r="DL6" i="72"/>
  <c r="DK6" i="72"/>
  <c r="DD11" i="72"/>
  <c r="DO4" i="72"/>
  <c r="DW7" i="72"/>
  <c r="DX7" i="72"/>
  <c r="DL7" i="72"/>
  <c r="DK7" i="72"/>
  <c r="DJ9" i="72"/>
  <c r="DO5" i="72"/>
  <c r="DH8" i="72"/>
  <c r="DG8" i="72"/>
  <c r="DJ6" i="72"/>
  <c r="DF7" i="72"/>
  <c r="DG5" i="72"/>
  <c r="DE7" i="72"/>
  <c r="DK8" i="72"/>
  <c r="DL9" i="72"/>
  <c r="DL8" i="72"/>
  <c r="DE10" i="72"/>
  <c r="DM5" i="72"/>
  <c r="DQ4" i="72"/>
  <c r="DG7" i="72"/>
  <c r="DH6" i="72"/>
  <c r="DG6" i="72"/>
  <c r="DH7" i="72"/>
  <c r="DP9" i="72"/>
  <c r="DS5" i="72"/>
  <c r="DC7" i="72"/>
  <c r="DD7" i="72"/>
  <c r="DG4" i="72"/>
  <c r="DU11" i="72"/>
  <c r="DW8" i="72"/>
  <c r="DP13" i="72"/>
  <c r="DS10" i="72"/>
  <c r="DC5" i="72"/>
  <c r="DC4" i="72"/>
  <c r="DV7" i="72"/>
  <c r="DU7" i="72"/>
  <c r="DI14" i="72"/>
  <c r="T5" i="68"/>
  <c r="X24" i="68"/>
  <c r="DT11" i="72"/>
  <c r="DG14" i="72"/>
  <c r="DI9" i="72"/>
  <c r="DE9" i="72"/>
  <c r="DG13" i="72"/>
  <c r="BJ6" i="72"/>
  <c r="DS6" i="72"/>
  <c r="DT6" i="72"/>
  <c r="DH13" i="72"/>
  <c r="P13" i="72" s="1"/>
  <c r="BI6" i="72"/>
  <c r="DJ10" i="72"/>
  <c r="DW11" i="72"/>
  <c r="DS9" i="72"/>
  <c r="DE13" i="72"/>
  <c r="DE11" i="72"/>
  <c r="DX8" i="72"/>
  <c r="DJ14" i="72"/>
  <c r="R5" i="68"/>
  <c r="P5" i="74"/>
  <c r="O5" i="68"/>
  <c r="M5" i="74"/>
  <c r="D30" i="68"/>
  <c r="C30" i="68" s="1"/>
  <c r="AL24" i="74"/>
  <c r="AG24" i="74"/>
  <c r="AJ24" i="74"/>
  <c r="X24" i="74"/>
  <c r="DW9" i="72"/>
  <c r="DX9" i="72"/>
  <c r="DM15" i="72"/>
  <c r="BI25" i="72"/>
  <c r="DN15" i="72"/>
  <c r="BJ25" i="72"/>
  <c r="DQ6" i="72"/>
  <c r="BJ43" i="72"/>
  <c r="BI43" i="72"/>
  <c r="DH12" i="72"/>
  <c r="DR6" i="72"/>
  <c r="DG12" i="72"/>
  <c r="DI7" i="72"/>
  <c r="DJ7" i="72"/>
  <c r="BI21" i="72"/>
  <c r="BJ21" i="72"/>
  <c r="DJ8" i="72"/>
  <c r="DI8" i="72"/>
  <c r="DL12" i="72"/>
  <c r="DK12" i="72"/>
  <c r="BI36" i="72"/>
  <c r="DR8" i="72"/>
  <c r="DQ8" i="72"/>
  <c r="BJ36" i="72"/>
  <c r="DX15" i="72"/>
  <c r="DW14" i="72"/>
  <c r="DW15" i="72"/>
  <c r="DX14" i="72"/>
  <c r="BJ45" i="72"/>
  <c r="BI45" i="72"/>
  <c r="B20" i="68"/>
  <c r="X20" i="68" s="1"/>
  <c r="Z52" i="72"/>
  <c r="C50" i="73" s="1"/>
  <c r="Z40" i="72"/>
  <c r="AA34" i="72"/>
  <c r="D32" i="73" s="1"/>
  <c r="AA22" i="72"/>
  <c r="D20" i="73" s="1"/>
  <c r="Z64" i="72"/>
  <c r="C62" i="73" s="1"/>
  <c r="AA58" i="72"/>
  <c r="D56" i="73" s="1"/>
  <c r="AA46" i="72"/>
  <c r="Z28" i="72"/>
  <c r="Z16" i="72"/>
  <c r="AA66" i="72"/>
  <c r="D64" i="73" s="1"/>
  <c r="AA61" i="72"/>
  <c r="D59" i="73" s="1"/>
  <c r="AA56" i="72"/>
  <c r="D54" i="73" s="1"/>
  <c r="AA51" i="72"/>
  <c r="D49" i="73" s="1"/>
  <c r="Z45" i="72"/>
  <c r="C43" i="73" s="1"/>
  <c r="Z38" i="72"/>
  <c r="Z24" i="72"/>
  <c r="Z31" i="72"/>
  <c r="AA63" i="72"/>
  <c r="D61" i="73" s="1"/>
  <c r="Z57" i="72"/>
  <c r="C55" i="73" s="1"/>
  <c r="Z43" i="72"/>
  <c r="C41" i="73" s="1"/>
  <c r="Z36" i="72"/>
  <c r="C34" i="73" s="1"/>
  <c r="Z22" i="72"/>
  <c r="AA68" i="72"/>
  <c r="D66" i="73" s="1"/>
  <c r="Z50" i="72"/>
  <c r="C48" i="73" s="1"/>
  <c r="Z29" i="72"/>
  <c r="C27" i="73" s="1"/>
  <c r="AA17" i="72"/>
  <c r="D15" i="73" s="1"/>
  <c r="Z62" i="72"/>
  <c r="C60" i="73" s="1"/>
  <c r="Z55" i="72"/>
  <c r="C53" i="73" s="1"/>
  <c r="Z41" i="72"/>
  <c r="AA29" i="72"/>
  <c r="Z69" i="72"/>
  <c r="Z48" i="72"/>
  <c r="C46" i="73" s="1"/>
  <c r="Z34" i="72"/>
  <c r="AA24" i="72"/>
  <c r="D22" i="73" s="1"/>
  <c r="AA19" i="72"/>
  <c r="Z60" i="72"/>
  <c r="C58" i="73" s="1"/>
  <c r="Z53" i="72"/>
  <c r="C51" i="73" s="1"/>
  <c r="Z46" i="72"/>
  <c r="C44" i="73" s="1"/>
  <c r="AA36" i="72"/>
  <c r="AA31" i="72"/>
  <c r="D29" i="73" s="1"/>
  <c r="AA26" i="72"/>
  <c r="AA21" i="72"/>
  <c r="Z67" i="72"/>
  <c r="C65" i="73" s="1"/>
  <c r="AA41" i="72"/>
  <c r="D39" i="73" s="1"/>
  <c r="Z15" i="72"/>
  <c r="EA6" i="72" s="1"/>
  <c r="Z58" i="72"/>
  <c r="C56" i="73" s="1"/>
  <c r="Z20" i="72"/>
  <c r="C18" i="73" s="1"/>
  <c r="Z65" i="72"/>
  <c r="C63" i="73" s="1"/>
  <c r="AA53" i="72"/>
  <c r="D51" i="73" s="1"/>
  <c r="AA48" i="72"/>
  <c r="AA43" i="72"/>
  <c r="D41" i="73" s="1"/>
  <c r="AA38" i="72"/>
  <c r="D36" i="73" s="1"/>
  <c r="AA33" i="72"/>
  <c r="D31" i="73" s="1"/>
  <c r="Z27" i="72"/>
  <c r="Z4" i="72"/>
  <c r="Z5" i="72"/>
  <c r="AA5" i="72"/>
  <c r="D3" i="73" s="1"/>
  <c r="Z9" i="72"/>
  <c r="C7" i="73" s="1"/>
  <c r="AA10" i="72"/>
  <c r="Z11" i="72"/>
  <c r="C9" i="73" s="1"/>
  <c r="Z17" i="72"/>
  <c r="AA65" i="72"/>
  <c r="D63" i="73" s="1"/>
  <c r="AA55" i="72"/>
  <c r="D53" i="73" s="1"/>
  <c r="AA50" i="72"/>
  <c r="D48" i="73" s="1"/>
  <c r="AA45" i="72"/>
  <c r="Z39" i="72"/>
  <c r="C37" i="73" s="1"/>
  <c r="Z32" i="72"/>
  <c r="AA60" i="72"/>
  <c r="D58" i="73" s="1"/>
  <c r="Z25" i="72"/>
  <c r="C23" i="73" s="1"/>
  <c r="AA62" i="72"/>
  <c r="D60" i="73" s="1"/>
  <c r="AA57" i="72"/>
  <c r="D55" i="73" s="1"/>
  <c r="Z44" i="72"/>
  <c r="Z37" i="72"/>
  <c r="C35" i="73" s="1"/>
  <c r="Z23" i="72"/>
  <c r="AA67" i="72"/>
  <c r="D65" i="73" s="1"/>
  <c r="Z51" i="72"/>
  <c r="C49" i="73" s="1"/>
  <c r="Z30" i="72"/>
  <c r="C28" i="73" s="1"/>
  <c r="AA16" i="72"/>
  <c r="D14" i="73" s="1"/>
  <c r="Z63" i="72"/>
  <c r="C61" i="73" s="1"/>
  <c r="Z56" i="72"/>
  <c r="C54" i="73" s="1"/>
  <c r="Z42" i="72"/>
  <c r="AA23" i="72"/>
  <c r="D21" i="73" s="1"/>
  <c r="AA69" i="72"/>
  <c r="D67" i="73" s="1"/>
  <c r="Z49" i="72"/>
  <c r="C47" i="73" s="1"/>
  <c r="Z35" i="72"/>
  <c r="C33" i="73" s="1"/>
  <c r="AA28" i="72"/>
  <c r="D26" i="73" s="1"/>
  <c r="Z61" i="72"/>
  <c r="C59" i="73" s="1"/>
  <c r="Z54" i="72"/>
  <c r="C52" i="73" s="1"/>
  <c r="AA35" i="72"/>
  <c r="Z68" i="72"/>
  <c r="C66" i="73" s="1"/>
  <c r="Z47" i="72"/>
  <c r="C45" i="73" s="1"/>
  <c r="AA40" i="72"/>
  <c r="D38" i="73" s="1"/>
  <c r="AA30" i="72"/>
  <c r="AA25" i="72"/>
  <c r="AA20" i="72"/>
  <c r="Z59" i="72"/>
  <c r="C57" i="73" s="1"/>
  <c r="AA47" i="72"/>
  <c r="AA27" i="72"/>
  <c r="D25" i="73" s="1"/>
  <c r="Z21" i="72"/>
  <c r="C19" i="73" s="1"/>
  <c r="Z66" i="72"/>
  <c r="C64" i="73" s="1"/>
  <c r="AA52" i="72"/>
  <c r="D50" i="73" s="1"/>
  <c r="AA42" i="72"/>
  <c r="D40" i="73" s="1"/>
  <c r="AA37" i="72"/>
  <c r="AA32" i="72"/>
  <c r="Z14" i="72"/>
  <c r="AA64" i="72"/>
  <c r="D62" i="73" s="1"/>
  <c r="AA39" i="72"/>
  <c r="Z33" i="72"/>
  <c r="AA59" i="72"/>
  <c r="D57" i="73" s="1"/>
  <c r="AA54" i="72"/>
  <c r="D52" i="73" s="1"/>
  <c r="AA49" i="72"/>
  <c r="D47" i="73" s="1"/>
  <c r="AA44" i="72"/>
  <c r="D42" i="73" s="1"/>
  <c r="Z26" i="72"/>
  <c r="C24" i="73" s="1"/>
  <c r="AA4" i="72"/>
  <c r="D2" i="73" s="1"/>
  <c r="Z6" i="72"/>
  <c r="AA7" i="72"/>
  <c r="Z8" i="72"/>
  <c r="AA8" i="72"/>
  <c r="D6" i="73" s="1"/>
  <c r="AA9" i="72"/>
  <c r="Z10" i="72"/>
  <c r="C8" i="73" s="1"/>
  <c r="AA11" i="72"/>
  <c r="AA12" i="72"/>
  <c r="Z13" i="72"/>
  <c r="AA14" i="72"/>
  <c r="D12" i="73" s="1"/>
  <c r="AA18" i="72"/>
  <c r="EK10" i="72" s="1"/>
  <c r="Z19" i="72"/>
  <c r="C17" i="73" s="1"/>
  <c r="C39" i="73"/>
  <c r="O9" i="72" l="1"/>
  <c r="O11" i="72"/>
  <c r="P9" i="72"/>
  <c r="Q9" i="72" s="1"/>
  <c r="P12" i="72"/>
  <c r="Q12" i="72" s="1"/>
  <c r="O6" i="72"/>
  <c r="O7" i="72"/>
  <c r="P11" i="72"/>
  <c r="O5" i="72"/>
  <c r="Q5" i="72" s="1"/>
  <c r="O8" i="72"/>
  <c r="P8" i="72"/>
  <c r="P10" i="72"/>
  <c r="Q10" i="72" s="1"/>
  <c r="Q14" i="72"/>
  <c r="P7" i="72"/>
  <c r="P6" i="72"/>
  <c r="O13" i="72"/>
  <c r="Q13" i="72" s="1"/>
  <c r="DD15" i="72"/>
  <c r="P15" i="72" s="1"/>
  <c r="BJ4" i="72"/>
  <c r="DX4" i="72"/>
  <c r="P4" i="72" s="1"/>
  <c r="DW4" i="72"/>
  <c r="O4" i="72" s="1"/>
  <c r="BI4" i="72"/>
  <c r="DC15" i="72"/>
  <c r="O15" i="72" s="1"/>
  <c r="EM7" i="72"/>
  <c r="X28" i="74"/>
  <c r="W28" i="74" s="1"/>
  <c r="EM8" i="72"/>
  <c r="EE10" i="72"/>
  <c r="Z24" i="68"/>
  <c r="AP24" i="68"/>
  <c r="AN24" i="68"/>
  <c r="AK24" i="68"/>
  <c r="Z28" i="68"/>
  <c r="Y28" i="68" s="1"/>
  <c r="D11" i="68"/>
  <c r="C11" i="68" s="1"/>
  <c r="D11" i="74"/>
  <c r="C11" i="74" s="1"/>
  <c r="Z11" i="68"/>
  <c r="Y11" i="68" s="1"/>
  <c r="X11" i="74"/>
  <c r="W11" i="74" s="1"/>
  <c r="EO6" i="72"/>
  <c r="EN6" i="72"/>
  <c r="D10" i="73"/>
  <c r="DQ22" i="72"/>
  <c r="DH28" i="72"/>
  <c r="EE12" i="72"/>
  <c r="DR22" i="72"/>
  <c r="ED12" i="72"/>
  <c r="DG28" i="72"/>
  <c r="D5" i="73"/>
  <c r="EG10" i="72"/>
  <c r="DN23" i="72"/>
  <c r="DM23" i="72"/>
  <c r="DJ26" i="72"/>
  <c r="EK7" i="72"/>
  <c r="DI26" i="72"/>
  <c r="EF10" i="72"/>
  <c r="EJ7" i="72"/>
  <c r="C31" i="73"/>
  <c r="DH23" i="72"/>
  <c r="DG22" i="72"/>
  <c r="EE7" i="72"/>
  <c r="EE6" i="72"/>
  <c r="ED6" i="72"/>
  <c r="ED7" i="72"/>
  <c r="DH22" i="72"/>
  <c r="DG23" i="72"/>
  <c r="DF24" i="72"/>
  <c r="D30" i="73"/>
  <c r="D23" i="73"/>
  <c r="EC7" i="72"/>
  <c r="EE5" i="72"/>
  <c r="ED5" i="72"/>
  <c r="EB7" i="72"/>
  <c r="DE23" i="72"/>
  <c r="DF23" i="72"/>
  <c r="DG21" i="72"/>
  <c r="DH21" i="72"/>
  <c r="C21" i="73"/>
  <c r="EC6" i="72"/>
  <c r="DE21" i="72"/>
  <c r="EC5" i="72"/>
  <c r="DF22" i="72"/>
  <c r="EB5" i="72"/>
  <c r="EB6" i="72"/>
  <c r="DE22" i="72"/>
  <c r="DF21" i="72"/>
  <c r="C42" i="73"/>
  <c r="DL29" i="72"/>
  <c r="EQ8" i="72"/>
  <c r="DS24" i="72"/>
  <c r="EI13" i="72"/>
  <c r="EP8" i="72"/>
  <c r="EH13" i="72"/>
  <c r="DT24" i="72"/>
  <c r="DK29" i="72"/>
  <c r="C3" i="73"/>
  <c r="EO5" i="72"/>
  <c r="EC12" i="72"/>
  <c r="DQ21" i="72"/>
  <c r="EB12" i="72"/>
  <c r="DF28" i="72"/>
  <c r="DR21" i="72"/>
  <c r="EN5" i="72"/>
  <c r="DE28" i="72"/>
  <c r="EO9" i="72"/>
  <c r="EJ12" i="72"/>
  <c r="EN9" i="72"/>
  <c r="EK12" i="72"/>
  <c r="C25" i="73"/>
  <c r="DN28" i="72"/>
  <c r="DR25" i="72"/>
  <c r="DQ25" i="72"/>
  <c r="DM28" i="72"/>
  <c r="DZ12" i="72"/>
  <c r="EO4" i="72"/>
  <c r="DQ20" i="72"/>
  <c r="D46" i="73"/>
  <c r="EA12" i="72"/>
  <c r="DR20" i="72"/>
  <c r="DC28" i="72"/>
  <c r="DD28" i="72"/>
  <c r="EN4" i="72"/>
  <c r="EO8" i="72"/>
  <c r="EH12" i="72"/>
  <c r="DK28" i="72"/>
  <c r="DL28" i="72"/>
  <c r="DQ24" i="72"/>
  <c r="EI12" i="72"/>
  <c r="D19" i="73"/>
  <c r="DR24" i="72"/>
  <c r="EN8" i="72"/>
  <c r="EN13" i="72"/>
  <c r="EQ11" i="72"/>
  <c r="EO13" i="72"/>
  <c r="EP11" i="72"/>
  <c r="D27" i="73"/>
  <c r="DS27" i="72"/>
  <c r="DQ29" i="72"/>
  <c r="DT27" i="72"/>
  <c r="DR29" i="72"/>
  <c r="DZ7" i="72"/>
  <c r="EE4" i="72"/>
  <c r="EA7" i="72"/>
  <c r="ED4" i="72"/>
  <c r="DG20" i="72"/>
  <c r="DH20" i="72"/>
  <c r="DC23" i="72"/>
  <c r="DD23" i="72"/>
  <c r="C20" i="73"/>
  <c r="EF8" i="72"/>
  <c r="EG7" i="72"/>
  <c r="DI24" i="72"/>
  <c r="DJ23" i="72"/>
  <c r="EG8" i="72"/>
  <c r="DJ24" i="72"/>
  <c r="EF7" i="72"/>
  <c r="DI23" i="72"/>
  <c r="EE13" i="72"/>
  <c r="EQ6" i="72"/>
  <c r="DS22" i="72"/>
  <c r="DG29" i="72"/>
  <c r="DH29" i="72"/>
  <c r="DT22" i="72"/>
  <c r="C22" i="73"/>
  <c r="EP6" i="72"/>
  <c r="ED13" i="72"/>
  <c r="EM11" i="72"/>
  <c r="C26" i="73"/>
  <c r="EM10" i="72"/>
  <c r="DP27" i="72"/>
  <c r="EL10" i="72"/>
  <c r="EL11" i="72"/>
  <c r="DO26" i="72"/>
  <c r="DP26" i="72"/>
  <c r="DO27" i="72"/>
  <c r="C38" i="73"/>
  <c r="DC27" i="72"/>
  <c r="DO20" i="72"/>
  <c r="EM4" i="72"/>
  <c r="EA11" i="72"/>
  <c r="EL4" i="72"/>
  <c r="DZ11" i="72"/>
  <c r="DD27" i="72"/>
  <c r="DP20" i="72"/>
  <c r="D16" i="73"/>
  <c r="D30" i="74" s="1"/>
  <c r="C30" i="74" s="1"/>
  <c r="EK9" i="72"/>
  <c r="DM26" i="72"/>
  <c r="DN25" i="72"/>
  <c r="DN26" i="72"/>
  <c r="EJ10" i="72"/>
  <c r="DM25" i="72"/>
  <c r="EA5" i="72"/>
  <c r="C11" i="73"/>
  <c r="EA4" i="72"/>
  <c r="DZ4" i="72"/>
  <c r="DZ5" i="72"/>
  <c r="DC20" i="72"/>
  <c r="DD20" i="72"/>
  <c r="DD21" i="72"/>
  <c r="DC21" i="72"/>
  <c r="EL7" i="72"/>
  <c r="D9" i="73"/>
  <c r="DO23" i="72"/>
  <c r="EF11" i="72"/>
  <c r="DP23" i="72"/>
  <c r="DJ27" i="72"/>
  <c r="EG11" i="72"/>
  <c r="DI27" i="72"/>
  <c r="D7" i="73"/>
  <c r="EQ9" i="72"/>
  <c r="EK13" i="72"/>
  <c r="DM29" i="72"/>
  <c r="DT25" i="72"/>
  <c r="DS25" i="72"/>
  <c r="DN29" i="72"/>
  <c r="EP9" i="72"/>
  <c r="EJ13" i="72"/>
  <c r="DL24" i="72"/>
  <c r="DK25" i="72"/>
  <c r="EH8" i="72"/>
  <c r="EH9" i="72"/>
  <c r="C6" i="73"/>
  <c r="EI8" i="72"/>
  <c r="DK24" i="72"/>
  <c r="DL25" i="72"/>
  <c r="EI9" i="72"/>
  <c r="C4" i="73"/>
  <c r="EM6" i="72"/>
  <c r="EE11" i="72"/>
  <c r="DG27" i="72"/>
  <c r="EL6" i="72"/>
  <c r="DH27" i="72"/>
  <c r="DP22" i="72"/>
  <c r="ED11" i="72"/>
  <c r="DO22" i="72"/>
  <c r="EP12" i="72"/>
  <c r="DT28" i="72"/>
  <c r="EQ13" i="72"/>
  <c r="D37" i="73"/>
  <c r="EP13" i="72"/>
  <c r="DS28" i="72"/>
  <c r="EQ12" i="72"/>
  <c r="DT29" i="72"/>
  <c r="DS29" i="72"/>
  <c r="EB13" i="72"/>
  <c r="EQ5" i="72"/>
  <c r="EC13" i="72"/>
  <c r="DE29" i="72"/>
  <c r="EP5" i="72"/>
  <c r="C12" i="73"/>
  <c r="DS21" i="72"/>
  <c r="DF29" i="72"/>
  <c r="DT21" i="72"/>
  <c r="EA10" i="72"/>
  <c r="EK4" i="72"/>
  <c r="DM20" i="72"/>
  <c r="DD26" i="72"/>
  <c r="D35" i="73"/>
  <c r="DN20" i="72"/>
  <c r="DC26" i="72"/>
  <c r="EJ4" i="72"/>
  <c r="DZ10" i="72"/>
  <c r="EM5" i="72"/>
  <c r="EC11" i="72"/>
  <c r="DO21" i="72"/>
  <c r="DE27" i="72"/>
  <c r="D45" i="73"/>
  <c r="EL5" i="72"/>
  <c r="EB11" i="72"/>
  <c r="DP21" i="72"/>
  <c r="DF27" i="72"/>
  <c r="EM9" i="72"/>
  <c r="EK11" i="72"/>
  <c r="EJ11" i="72"/>
  <c r="DN27" i="72"/>
  <c r="DM27" i="72"/>
  <c r="DO25" i="72"/>
  <c r="EL9" i="72"/>
  <c r="D18" i="73"/>
  <c r="DP25" i="72"/>
  <c r="EO10" i="72"/>
  <c r="EL12" i="72"/>
  <c r="EN10" i="72"/>
  <c r="D28" i="73"/>
  <c r="EM12" i="72"/>
  <c r="DP28" i="72"/>
  <c r="DQ26" i="72"/>
  <c r="DR26" i="72"/>
  <c r="DO28" i="72"/>
  <c r="ED8" i="72"/>
  <c r="EG6" i="72"/>
  <c r="DG24" i="72"/>
  <c r="D33" i="73"/>
  <c r="DI22" i="72"/>
  <c r="EE8" i="72"/>
  <c r="EF6" i="72"/>
  <c r="DJ22" i="72"/>
  <c r="DH24" i="72"/>
  <c r="C40" i="73"/>
  <c r="DK22" i="72"/>
  <c r="EE9" i="72"/>
  <c r="EI6" i="72"/>
  <c r="DH25" i="72"/>
  <c r="EH6" i="72"/>
  <c r="ED9" i="72"/>
  <c r="DL22" i="72"/>
  <c r="DG25" i="72"/>
  <c r="C30" i="73"/>
  <c r="EC8" i="72"/>
  <c r="EG5" i="72"/>
  <c r="DI21" i="72"/>
  <c r="EB8" i="72"/>
  <c r="DJ21" i="72"/>
  <c r="DE24" i="72"/>
  <c r="EF5" i="72"/>
  <c r="EF9" i="72"/>
  <c r="D43" i="73"/>
  <c r="EI7" i="72"/>
  <c r="DJ25" i="72"/>
  <c r="DK23" i="72"/>
  <c r="DL23" i="72"/>
  <c r="EH7" i="72"/>
  <c r="EG9" i="72"/>
  <c r="DI25" i="72"/>
  <c r="EI11" i="72"/>
  <c r="EH11" i="72"/>
  <c r="EL8" i="72"/>
  <c r="DP24" i="72"/>
  <c r="DO24" i="72"/>
  <c r="C15" i="73"/>
  <c r="DK27" i="72"/>
  <c r="DL27" i="72"/>
  <c r="EJ8" i="72"/>
  <c r="EI10" i="72"/>
  <c r="EK8" i="72"/>
  <c r="DK26" i="72"/>
  <c r="EH10" i="72"/>
  <c r="DN24" i="72"/>
  <c r="D8" i="73"/>
  <c r="DM24" i="72"/>
  <c r="DL26" i="72"/>
  <c r="C2" i="73"/>
  <c r="DC29" i="72"/>
  <c r="EP4" i="72"/>
  <c r="DZ13" i="72"/>
  <c r="EA13" i="72"/>
  <c r="EQ4" i="72"/>
  <c r="DS20" i="72"/>
  <c r="DT20" i="72"/>
  <c r="DD29" i="72"/>
  <c r="C13" i="73"/>
  <c r="DZ6" i="72"/>
  <c r="DC22" i="72"/>
  <c r="DD22" i="72"/>
  <c r="EB4" i="72"/>
  <c r="DF20" i="72"/>
  <c r="DE20" i="72"/>
  <c r="D24" i="73"/>
  <c r="DZ8" i="72"/>
  <c r="EG4" i="72"/>
  <c r="DI20" i="72"/>
  <c r="EF4" i="72"/>
  <c r="EA8" i="72"/>
  <c r="DC24" i="72"/>
  <c r="DJ20" i="72"/>
  <c r="DD24" i="72"/>
  <c r="EC9" i="72"/>
  <c r="EI5" i="72"/>
  <c r="D34" i="73"/>
  <c r="DK21" i="72"/>
  <c r="DF25" i="72"/>
  <c r="EH5" i="72"/>
  <c r="DE25" i="72"/>
  <c r="EB9" i="72"/>
  <c r="DL21" i="72"/>
  <c r="EQ10" i="72"/>
  <c r="EM13" i="72"/>
  <c r="EL13" i="72"/>
  <c r="DP29" i="72"/>
  <c r="D17" i="73"/>
  <c r="EP10" i="72"/>
  <c r="DT26" i="72"/>
  <c r="DS26" i="72"/>
  <c r="DO29" i="72"/>
  <c r="C32" i="73"/>
  <c r="EQ7" i="72"/>
  <c r="EG13" i="72"/>
  <c r="DT23" i="72"/>
  <c r="EF13" i="72"/>
  <c r="DS23" i="72"/>
  <c r="DI29" i="72"/>
  <c r="EP7" i="72"/>
  <c r="DJ29" i="72"/>
  <c r="EC10" i="72"/>
  <c r="EK5" i="72"/>
  <c r="DF26" i="72"/>
  <c r="DM21" i="72"/>
  <c r="EB10" i="72"/>
  <c r="DN21" i="72"/>
  <c r="DE26" i="72"/>
  <c r="EJ5" i="72"/>
  <c r="C29" i="73"/>
  <c r="DL20" i="72"/>
  <c r="EH4" i="72"/>
  <c r="DD25" i="72"/>
  <c r="EA9" i="72"/>
  <c r="EI4" i="72"/>
  <c r="DZ9" i="72"/>
  <c r="DK20" i="72"/>
  <c r="DC25" i="72"/>
  <c r="DQ27" i="72"/>
  <c r="EN11" i="72"/>
  <c r="EO11" i="72"/>
  <c r="EO12" i="72"/>
  <c r="EN12" i="72"/>
  <c r="DR28" i="72"/>
  <c r="C36" i="73"/>
  <c r="DR27" i="72"/>
  <c r="DQ28" i="72"/>
  <c r="EG12" i="72"/>
  <c r="EF12" i="72"/>
  <c r="EO7" i="72"/>
  <c r="EN7" i="72"/>
  <c r="C14" i="73"/>
  <c r="DI28" i="72"/>
  <c r="DR23" i="72"/>
  <c r="DQ23" i="72"/>
  <c r="DJ28" i="72"/>
  <c r="EK6" i="72"/>
  <c r="DM22" i="72"/>
  <c r="DH26" i="72"/>
  <c r="D44" i="73"/>
  <c r="DG26" i="72"/>
  <c r="EJ6" i="72"/>
  <c r="ED10" i="72"/>
  <c r="DN22" i="72"/>
  <c r="EC4" i="72"/>
  <c r="EJ9" i="72"/>
  <c r="Q11" i="72" l="1"/>
  <c r="Q7" i="72"/>
  <c r="Q8" i="72"/>
  <c r="Q6" i="72"/>
  <c r="Q15" i="72"/>
  <c r="Q4" i="72"/>
  <c r="D9" i="68"/>
  <c r="C9" i="68" s="1"/>
  <c r="D9" i="74"/>
  <c r="C9" i="74" s="1"/>
  <c r="Z9" i="68"/>
  <c r="Y9" i="68" s="1"/>
  <c r="X9" i="74"/>
  <c r="W9" i="74" s="1"/>
  <c r="D28" i="68"/>
  <c r="C28" i="68" s="1"/>
  <c r="D28" i="74"/>
  <c r="C28" i="74" s="1"/>
  <c r="Z30" i="68"/>
  <c r="Y30" i="68" s="1"/>
  <c r="X30" i="74"/>
  <c r="W30" i="74" s="1"/>
  <c r="R8" i="72" l="1"/>
  <c r="S8" i="72" s="1"/>
  <c r="R12" i="72"/>
  <c r="S12" i="72" s="1"/>
  <c r="R6" i="72"/>
  <c r="S6" i="72" s="1"/>
  <c r="R9" i="72"/>
  <c r="S9" i="72" s="1"/>
  <c r="R4" i="72"/>
  <c r="S4" i="72" s="1"/>
  <c r="R13" i="72"/>
  <c r="S13" i="72" s="1"/>
  <c r="R14" i="72"/>
  <c r="S14" i="72" s="1"/>
  <c r="R5" i="72"/>
  <c r="S5" i="72" s="1"/>
  <c r="R11" i="72"/>
  <c r="S11" i="72" s="1"/>
  <c r="R7" i="72"/>
  <c r="S7" i="72" s="1"/>
  <c r="R15" i="72"/>
  <c r="S15" i="72" s="1"/>
  <c r="R10" i="72"/>
  <c r="S10" i="72" s="1"/>
</calcChain>
</file>

<file path=xl/sharedStrings.xml><?xml version="1.0" encoding="utf-8"?>
<sst xmlns="http://schemas.openxmlformats.org/spreadsheetml/2006/main" count="585" uniqueCount="153">
  <si>
    <t>V</t>
  </si>
  <si>
    <t>L</t>
  </si>
  <si>
    <t>G</t>
  </si>
  <si>
    <t>M</t>
  </si>
  <si>
    <t>P</t>
  </si>
  <si>
    <t>S</t>
  </si>
  <si>
    <t>Tarih</t>
  </si>
  <si>
    <t>Saat</t>
  </si>
  <si>
    <t>Masa</t>
  </si>
  <si>
    <t>O</t>
  </si>
  <si>
    <t>Maç No</t>
  </si>
  <si>
    <t>Yarışma</t>
  </si>
  <si>
    <t>Nr</t>
  </si>
  <si>
    <t>Oyuncular</t>
  </si>
  <si>
    <t>1.</t>
  </si>
  <si>
    <t>2.</t>
  </si>
  <si>
    <t>3.</t>
  </si>
  <si>
    <t>4.</t>
  </si>
  <si>
    <t>5.</t>
  </si>
  <si>
    <t>N</t>
  </si>
  <si>
    <t>SKK</t>
  </si>
  <si>
    <t>A</t>
  </si>
  <si>
    <t>FR</t>
  </si>
  <si>
    <t>X</t>
  </si>
  <si>
    <t>Lütfen, kazananın ismini daire içine alınız !!</t>
  </si>
  <si>
    <t>Nr.</t>
  </si>
  <si>
    <t>Galip: Adı Soyadı / İmza</t>
  </si>
  <si>
    <t>SONUÇ</t>
  </si>
  <si>
    <t>Hakem Adı Soyadı / İmza</t>
  </si>
  <si>
    <t>Başhakem</t>
  </si>
  <si>
    <t>Grup/Tur</t>
  </si>
  <si>
    <t>1. Oyuncu</t>
  </si>
  <si>
    <t>2. Oyuncu</t>
  </si>
  <si>
    <t>6.</t>
  </si>
  <si>
    <t>7.</t>
  </si>
  <si>
    <t>S.No</t>
  </si>
  <si>
    <r>
      <t xml:space="preserve">4 - </t>
    </r>
    <r>
      <rPr>
        <b/>
        <sz val="14"/>
        <color indexed="9"/>
        <rFont val="Arial Narrow"/>
        <family val="2"/>
        <charset val="162"/>
      </rPr>
      <t>2</t>
    </r>
  </si>
  <si>
    <t>Adı Soyadı</t>
  </si>
  <si>
    <t>İli</t>
  </si>
  <si>
    <t>Skor</t>
  </si>
  <si>
    <t>1. Set</t>
  </si>
  <si>
    <t>2. Set</t>
  </si>
  <si>
    <t>3. Set</t>
  </si>
  <si>
    <t>4. Set</t>
  </si>
  <si>
    <t>5. Set</t>
  </si>
  <si>
    <t>6. Set</t>
  </si>
  <si>
    <t>7. Set</t>
  </si>
  <si>
    <t>1-12</t>
  </si>
  <si>
    <t>2-11</t>
  </si>
  <si>
    <t>3-10</t>
  </si>
  <si>
    <t>4-9</t>
  </si>
  <si>
    <t>5-8</t>
  </si>
  <si>
    <t>6-7</t>
  </si>
  <si>
    <t>11-1</t>
  </si>
  <si>
    <t>12-10</t>
  </si>
  <si>
    <t>2-9</t>
  </si>
  <si>
    <t>3-8</t>
  </si>
  <si>
    <t>4-7</t>
  </si>
  <si>
    <t>5-6</t>
  </si>
  <si>
    <t>1-10</t>
  </si>
  <si>
    <t>Kulübü</t>
  </si>
  <si>
    <t>11-9</t>
  </si>
  <si>
    <t>12-8</t>
  </si>
  <si>
    <t>&lt;</t>
  </si>
  <si>
    <t>&gt;</t>
  </si>
  <si>
    <t>2-7</t>
  </si>
  <si>
    <t>3-6</t>
  </si>
  <si>
    <t>4-5</t>
  </si>
  <si>
    <t>9-1</t>
  </si>
  <si>
    <t>10-8</t>
  </si>
  <si>
    <t>11-7</t>
  </si>
  <si>
    <t>12-6</t>
  </si>
  <si>
    <t>2-5</t>
  </si>
  <si>
    <t>3-4</t>
  </si>
  <si>
    <t>1-8</t>
  </si>
  <si>
    <t>9-7</t>
  </si>
  <si>
    <t>10-6</t>
  </si>
  <si>
    <t>11-5</t>
  </si>
  <si>
    <t>12-4</t>
  </si>
  <si>
    <t>2-3</t>
  </si>
  <si>
    <t>7-1</t>
  </si>
  <si>
    <t>8-6</t>
  </si>
  <si>
    <t>9-5</t>
  </si>
  <si>
    <t>10-4</t>
  </si>
  <si>
    <t>11-3</t>
  </si>
  <si>
    <t>12-2</t>
  </si>
  <si>
    <t>1-6</t>
  </si>
  <si>
    <t>7-5</t>
  </si>
  <si>
    <t>8-4</t>
  </si>
  <si>
    <t>9-3</t>
  </si>
  <si>
    <t>10-2</t>
  </si>
  <si>
    <t>11-12</t>
  </si>
  <si>
    <t>5-1</t>
  </si>
  <si>
    <t>6-4</t>
  </si>
  <si>
    <t>7-3</t>
  </si>
  <si>
    <t>8-2</t>
  </si>
  <si>
    <t>9-12</t>
  </si>
  <si>
    <t>10-11</t>
  </si>
  <si>
    <t>1-4</t>
  </si>
  <si>
    <t>5-3</t>
  </si>
  <si>
    <t>6-2</t>
  </si>
  <si>
    <t>7-12</t>
  </si>
  <si>
    <t>8-11</t>
  </si>
  <si>
    <t>9-10</t>
  </si>
  <si>
    <t>3-1</t>
  </si>
  <si>
    <t>4-2</t>
  </si>
  <si>
    <t>5-12</t>
  </si>
  <si>
    <t>6-11</t>
  </si>
  <si>
    <t>7-10</t>
  </si>
  <si>
    <t>8-9</t>
  </si>
  <si>
    <t>1-2</t>
  </si>
  <si>
    <t>3-12</t>
  </si>
  <si>
    <t>4-11</t>
  </si>
  <si>
    <t>5-10</t>
  </si>
  <si>
    <t>6-9</t>
  </si>
  <si>
    <t>7-8</t>
  </si>
  <si>
    <t>Setler</t>
  </si>
  <si>
    <t>Oyuncu</t>
  </si>
  <si>
    <t>Öğ.</t>
  </si>
  <si>
    <t>SK</t>
  </si>
  <si>
    <t>Hakemler</t>
  </si>
  <si>
    <t>Sporcu</t>
  </si>
  <si>
    <t xml:space="preserve"> SIRALAMA</t>
  </si>
  <si>
    <t>NTC</t>
  </si>
  <si>
    <t>MOLA</t>
  </si>
  <si>
    <t>3 -</t>
  </si>
  <si>
    <t xml:space="preserve">3 - </t>
  </si>
  <si>
    <t>MURAT ÖZKARS</t>
  </si>
  <si>
    <t>HAMDİ ÖZKAN</t>
  </si>
  <si>
    <t>SELÇUK KURT</t>
  </si>
  <si>
    <t>KAMİL BÖRÜBAN</t>
  </si>
  <si>
    <t xml:space="preserve"> </t>
  </si>
  <si>
    <t xml:space="preserve">  </t>
  </si>
  <si>
    <t>FATİH YENİSOLAK</t>
  </si>
  <si>
    <t>MUSTAFA KURTUL</t>
  </si>
  <si>
    <t>FATİH KAYA</t>
  </si>
  <si>
    <t>RAMAZAN KAPTANOĞLU</t>
  </si>
  <si>
    <t>MUSTAFA DEMİR</t>
  </si>
  <si>
    <t>ÇETİN KAPTANOĞLU</t>
  </si>
  <si>
    <t>ALADDİN ÖZDEMİR</t>
  </si>
  <si>
    <t>SELİM ERTUĞTUL</t>
  </si>
  <si>
    <t>SÜPER LİG</t>
  </si>
  <si>
    <t>SÜPER LİG 1. ETAP.1. TUR</t>
  </si>
  <si>
    <t>SÜPER LİG 1. ETAP 2. TUR</t>
  </si>
  <si>
    <t>SÜPER LİG 1. ETAP.3. TUR</t>
  </si>
  <si>
    <t>SÜPER LİG 1. ETAP 4. TUR</t>
  </si>
  <si>
    <t>SÜPER LİG 2. ETAP 2. TUR</t>
  </si>
  <si>
    <t>SÜPER LİG 2. ETAP 1. TUR</t>
  </si>
  <si>
    <t>SÜPER LİG 2. ETAP 3. TUR</t>
  </si>
  <si>
    <t>SÜPER LİG 2. ETAP 4. TUR</t>
  </si>
  <si>
    <t>SÜPER LİG 3. ETAP 1. TUR</t>
  </si>
  <si>
    <t>SÜPER LİG 3. ETAP 2. TUR</t>
  </si>
  <si>
    <t>SÜPER LİG 3. ETAP 3. 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</si>
</sst>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\ mmmm\ yyyy"/>
    <numFmt numFmtId="165" formatCode="hh:mm;@"/>
    <numFmt numFmtId="166" formatCode="0##"/>
  </numFmts>
  <fonts count="26" x14ac:knownFonts="1">
    <font>
      <sz val="10"/>
      <name val="Arial Greek"/>
      <charset val="161"/>
    </font>
    <font>
      <sz val="8"/>
      <name val="Arial Greek"/>
      <charset val="161"/>
    </font>
    <font>
      <b/>
      <sz val="10"/>
      <name val="Arial Narrow"/>
      <family val="2"/>
      <charset val="162"/>
    </font>
    <font>
      <sz val="10"/>
      <name val="Arial Narrow"/>
      <family val="2"/>
      <charset val="162"/>
    </font>
    <font>
      <i/>
      <sz val="10"/>
      <name val="Arial Narrow"/>
      <family val="2"/>
      <charset val="162"/>
    </font>
    <font>
      <b/>
      <sz val="9"/>
      <name val="Arial Narrow"/>
      <family val="2"/>
      <charset val="162"/>
    </font>
    <font>
      <b/>
      <sz val="12"/>
      <name val="Arial Narrow"/>
      <family val="2"/>
      <charset val="162"/>
    </font>
    <font>
      <sz val="10"/>
      <name val="Arial"/>
      <family val="2"/>
      <charset val="162"/>
    </font>
    <font>
      <sz val="8"/>
      <name val="Arial Narrow"/>
      <family val="2"/>
      <charset val="162"/>
    </font>
    <font>
      <b/>
      <sz val="14"/>
      <name val="Arial Narrow"/>
      <family val="2"/>
      <charset val="162"/>
    </font>
    <font>
      <b/>
      <sz val="14"/>
      <color indexed="9"/>
      <name val="Arial Narrow"/>
      <family val="2"/>
      <charset val="162"/>
    </font>
    <font>
      <b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10"/>
      <color indexed="10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i/>
      <sz val="1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  <font>
      <sz val="10"/>
      <color rgb="FF7030A0"/>
      <name val="Calibri"/>
      <family val="2"/>
      <charset val="162"/>
      <scheme val="minor"/>
    </font>
    <font>
      <sz val="10"/>
      <color theme="4" tint="-0.249977111117893"/>
      <name val="Calibri"/>
      <family val="2"/>
      <charset val="162"/>
      <scheme val="minor"/>
    </font>
    <font>
      <sz val="10"/>
      <color theme="9" tint="-0.249977111117893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55">
    <border>
      <left/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otted">
        <color indexed="64"/>
      </right>
      <top/>
      <bottom style="dashed">
        <color indexed="64"/>
      </bottom>
      <diagonal/>
    </border>
    <border>
      <left style="dotted">
        <color indexed="64"/>
      </left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dotted">
        <color indexed="64"/>
      </right>
      <top style="dashed">
        <color indexed="64"/>
      </top>
      <bottom/>
      <diagonal/>
    </border>
    <border>
      <left style="dotted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23">
    <xf numFmtId="0" fontId="0" fillId="0" borderId="0" xfId="0"/>
    <xf numFmtId="0" fontId="3" fillId="0" borderId="0" xfId="1" applyFont="1" applyBorder="1" applyAlignment="1" applyProtection="1">
      <alignment horizontal="center" vertical="center"/>
    </xf>
    <xf numFmtId="20" fontId="3" fillId="0" borderId="3" xfId="1" applyNumberFormat="1" applyFont="1" applyBorder="1" applyAlignment="1" applyProtection="1">
      <alignment horizontal="center" vertical="center"/>
    </xf>
    <xf numFmtId="0" fontId="3" fillId="0" borderId="3" xfId="1" applyFont="1" applyBorder="1" applyAlignment="1" applyProtection="1">
      <alignment horizontal="center" vertical="center"/>
    </xf>
    <xf numFmtId="0" fontId="3" fillId="2" borderId="5" xfId="1" applyFont="1" applyFill="1" applyBorder="1" applyAlignment="1" applyProtection="1">
      <alignment horizontal="center" vertical="center"/>
    </xf>
    <xf numFmtId="0" fontId="8" fillId="2" borderId="6" xfId="1" applyFont="1" applyFill="1" applyBorder="1" applyAlignment="1" applyProtection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</xf>
    <xf numFmtId="0" fontId="3" fillId="0" borderId="9" xfId="1" applyFont="1" applyBorder="1" applyAlignment="1" applyProtection="1">
      <alignment horizontal="center" vertical="center"/>
    </xf>
    <xf numFmtId="0" fontId="3" fillId="0" borderId="11" xfId="1" applyFont="1" applyBorder="1" applyAlignment="1" applyProtection="1">
      <alignment horizontal="center" vertical="center"/>
    </xf>
    <xf numFmtId="0" fontId="3" fillId="0" borderId="5" xfId="1" applyFont="1" applyBorder="1" applyAlignment="1" applyProtection="1">
      <alignment horizontal="center" vertical="center"/>
    </xf>
    <xf numFmtId="0" fontId="3" fillId="2" borderId="7" xfId="1" applyFont="1" applyFill="1" applyBorder="1" applyAlignment="1" applyProtection="1">
      <alignment horizontal="center" vertical="center"/>
    </xf>
    <xf numFmtId="0" fontId="3" fillId="2" borderId="4" xfId="1" applyFont="1" applyFill="1" applyBorder="1" applyAlignment="1" applyProtection="1">
      <alignment horizontal="center" vertical="center"/>
    </xf>
    <xf numFmtId="0" fontId="3" fillId="0" borderId="10" xfId="1" applyFont="1" applyBorder="1" applyAlignment="1" applyProtection="1">
      <alignment horizontal="center" vertical="center"/>
    </xf>
    <xf numFmtId="0" fontId="3" fillId="0" borderId="12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  <xf numFmtId="0" fontId="3" fillId="2" borderId="8" xfId="1" applyFont="1" applyFill="1" applyBorder="1" applyAlignment="1" applyProtection="1">
      <alignment horizontal="center" vertical="center"/>
    </xf>
    <xf numFmtId="0" fontId="2" fillId="2" borderId="127" xfId="1" applyFont="1" applyFill="1" applyBorder="1" applyAlignment="1" applyProtection="1">
      <alignment horizontal="center" vertical="center"/>
    </xf>
    <xf numFmtId="0" fontId="3" fillId="0" borderId="0" xfId="1" applyFont="1" applyAlignment="1" applyProtection="1">
      <alignment horizontal="center" vertical="center"/>
    </xf>
    <xf numFmtId="0" fontId="3" fillId="0" borderId="1" xfId="1" applyFont="1" applyBorder="1" applyAlignment="1" applyProtection="1">
      <alignment horizontal="center" vertical="center"/>
    </xf>
    <xf numFmtId="0" fontId="3" fillId="0" borderId="2" xfId="1" applyFont="1" applyBorder="1" applyAlignment="1" applyProtection="1">
      <alignment horizontal="center" vertical="center"/>
    </xf>
    <xf numFmtId="0" fontId="3" fillId="0" borderId="13" xfId="1" applyFont="1" applyBorder="1" applyAlignment="1" applyProtection="1">
      <alignment horizontal="center" vertical="center"/>
    </xf>
    <xf numFmtId="0" fontId="3" fillId="0" borderId="14" xfId="1" applyFont="1" applyBorder="1" applyAlignment="1" applyProtection="1">
      <alignment horizontal="center" vertical="center"/>
    </xf>
    <xf numFmtId="0" fontId="3" fillId="0" borderId="15" xfId="1" applyFont="1" applyBorder="1" applyAlignment="1" applyProtection="1">
      <alignment horizontal="center" vertical="center"/>
    </xf>
    <xf numFmtId="0" fontId="3" fillId="0" borderId="16" xfId="1" applyFont="1" applyBorder="1" applyAlignment="1" applyProtection="1">
      <alignment horizontal="center" vertical="center"/>
    </xf>
    <xf numFmtId="0" fontId="3" fillId="0" borderId="17" xfId="1" applyFont="1" applyBorder="1" applyAlignment="1" applyProtection="1">
      <alignment horizontal="center" vertical="center"/>
    </xf>
    <xf numFmtId="0" fontId="3" fillId="0" borderId="18" xfId="1" applyFont="1" applyBorder="1" applyAlignment="1" applyProtection="1">
      <alignment horizontal="center" vertical="center"/>
    </xf>
    <xf numFmtId="0" fontId="2" fillId="0" borderId="133" xfId="1" applyFont="1" applyBorder="1" applyAlignment="1" applyProtection="1">
      <alignment horizontal="center" vertical="center"/>
    </xf>
    <xf numFmtId="0" fontId="2" fillId="0" borderId="134" xfId="1" applyFont="1" applyBorder="1" applyAlignment="1" applyProtection="1">
      <alignment horizontal="center" vertical="center"/>
    </xf>
    <xf numFmtId="0" fontId="2" fillId="0" borderId="65" xfId="1" applyFont="1" applyBorder="1" applyAlignment="1" applyProtection="1">
      <alignment horizontal="center" vertical="center"/>
    </xf>
    <xf numFmtId="0" fontId="12" fillId="7" borderId="0" xfId="0" applyFont="1" applyFill="1" applyAlignment="1">
      <alignment horizontal="center"/>
    </xf>
    <xf numFmtId="0" fontId="12" fillId="7" borderId="0" xfId="0" applyFont="1" applyFill="1"/>
    <xf numFmtId="0" fontId="14" fillId="7" borderId="0" xfId="0" applyFont="1" applyFill="1"/>
    <xf numFmtId="0" fontId="11" fillId="0" borderId="0" xfId="0" applyFont="1" applyFill="1" applyAlignment="1">
      <alignment horizontal="center"/>
    </xf>
    <xf numFmtId="0" fontId="11" fillId="7" borderId="0" xfId="0" applyFont="1" applyFill="1" applyBorder="1" applyAlignment="1">
      <alignment horizontal="right"/>
    </xf>
    <xf numFmtId="0" fontId="11" fillId="8" borderId="0" xfId="0" applyFont="1" applyFill="1" applyBorder="1" applyAlignment="1">
      <alignment horizontal="right"/>
    </xf>
    <xf numFmtId="0" fontId="12" fillId="8" borderId="0" xfId="0" applyFont="1" applyFill="1" applyAlignment="1"/>
    <xf numFmtId="0" fontId="12" fillId="8" borderId="63" xfId="0" applyFont="1" applyFill="1" applyBorder="1" applyAlignment="1">
      <alignment horizontal="center"/>
    </xf>
    <xf numFmtId="0" fontId="12" fillId="8" borderId="64" xfId="0" applyFont="1" applyFill="1" applyBorder="1" applyAlignment="1">
      <alignment horizontal="center"/>
    </xf>
    <xf numFmtId="0" fontId="12" fillId="7" borderId="0" xfId="0" applyFont="1" applyFill="1" applyAlignment="1"/>
    <xf numFmtId="0" fontId="12" fillId="0" borderId="0" xfId="0" applyFont="1" applyAlignment="1"/>
    <xf numFmtId="0" fontId="11" fillId="8" borderId="52" xfId="0" applyFont="1" applyFill="1" applyBorder="1" applyAlignment="1">
      <alignment horizontal="center" vertical="center"/>
    </xf>
    <xf numFmtId="0" fontId="11" fillId="8" borderId="50" xfId="0" applyFont="1" applyFill="1" applyBorder="1" applyAlignment="1">
      <alignment horizontal="center" vertical="center"/>
    </xf>
    <xf numFmtId="0" fontId="11" fillId="8" borderId="51" xfId="0" applyFont="1" applyFill="1" applyBorder="1" applyAlignment="1">
      <alignment horizontal="center" vertical="center"/>
    </xf>
    <xf numFmtId="0" fontId="11" fillId="8" borderId="53" xfId="0" applyFont="1" applyFill="1" applyBorder="1" applyAlignment="1">
      <alignment horizontal="center" vertical="center"/>
    </xf>
    <xf numFmtId="0" fontId="11" fillId="8" borderId="54" xfId="0" applyFont="1" applyFill="1" applyBorder="1" applyAlignment="1">
      <alignment horizontal="center" vertical="center"/>
    </xf>
    <xf numFmtId="0" fontId="11" fillId="8" borderId="55" xfId="0" applyFont="1" applyFill="1" applyBorder="1" applyAlignment="1">
      <alignment horizontal="center" vertical="center"/>
    </xf>
    <xf numFmtId="0" fontId="11" fillId="8" borderId="5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49" fontId="15" fillId="8" borderId="140" xfId="0" applyNumberFormat="1" applyFont="1" applyFill="1" applyBorder="1" applyAlignment="1">
      <alignment horizontal="center" vertical="center"/>
    </xf>
    <xf numFmtId="164" fontId="15" fillId="8" borderId="50" xfId="0" applyNumberFormat="1" applyFont="1" applyFill="1" applyBorder="1" applyAlignment="1">
      <alignment horizontal="center" vertical="center"/>
    </xf>
    <xf numFmtId="0" fontId="15" fillId="8" borderId="50" xfId="0" applyFont="1" applyFill="1" applyBorder="1" applyAlignment="1">
      <alignment horizontal="center" vertical="center"/>
    </xf>
    <xf numFmtId="0" fontId="12" fillId="7" borderId="0" xfId="0" applyFont="1" applyFill="1" applyBorder="1" applyAlignment="1"/>
    <xf numFmtId="0" fontId="12" fillId="8" borderId="0" xfId="0" applyFont="1" applyFill="1" applyBorder="1" applyAlignment="1">
      <alignment horizontal="center"/>
    </xf>
    <xf numFmtId="0" fontId="12" fillId="8" borderId="0" xfId="0" applyFont="1" applyFill="1" applyBorder="1" applyAlignment="1"/>
    <xf numFmtId="0" fontId="12" fillId="8" borderId="0" xfId="0" applyFont="1" applyFill="1" applyBorder="1" applyAlignment="1">
      <alignment horizontal="center" vertical="center"/>
    </xf>
    <xf numFmtId="0" fontId="12" fillId="8" borderId="19" xfId="0" applyFont="1" applyFill="1" applyBorder="1" applyAlignment="1">
      <alignment horizontal="center" vertical="center"/>
    </xf>
    <xf numFmtId="0" fontId="14" fillId="8" borderId="20" xfId="0" applyFont="1" applyFill="1" applyBorder="1" applyAlignment="1">
      <alignment horizontal="center" vertical="center"/>
    </xf>
    <xf numFmtId="0" fontId="12" fillId="8" borderId="20" xfId="0" applyFont="1" applyFill="1" applyBorder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21" xfId="0" applyFont="1" applyBorder="1" applyAlignment="1">
      <alignment horizontal="center"/>
    </xf>
    <xf numFmtId="0" fontId="11" fillId="0" borderId="8" xfId="0" applyNumberFormat="1" applyFont="1" applyFill="1" applyBorder="1"/>
    <xf numFmtId="0" fontId="12" fillId="5" borderId="22" xfId="0" applyFont="1" applyFill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23" xfId="0" applyFont="1" applyFill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16" fillId="0" borderId="23" xfId="0" applyFont="1" applyBorder="1" applyAlignment="1"/>
    <xf numFmtId="0" fontId="15" fillId="0" borderId="30" xfId="0" applyFont="1" applyBorder="1" applyAlignment="1">
      <alignment horizontal="right" vertical="center"/>
    </xf>
    <xf numFmtId="0" fontId="15" fillId="0" borderId="31" xfId="0" applyFont="1" applyBorder="1" applyAlignment="1">
      <alignment horizontal="right" vertical="center"/>
    </xf>
    <xf numFmtId="0" fontId="15" fillId="7" borderId="30" xfId="0" applyFont="1" applyFill="1" applyBorder="1" applyAlignment="1">
      <alignment horizontal="right" vertical="center"/>
    </xf>
    <xf numFmtId="0" fontId="15" fillId="7" borderId="32" xfId="0" applyFont="1" applyFill="1" applyBorder="1" applyAlignment="1">
      <alignment horizontal="right" vertical="center"/>
    </xf>
    <xf numFmtId="0" fontId="12" fillId="7" borderId="0" xfId="0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protection hidden="1"/>
    </xf>
    <xf numFmtId="0" fontId="12" fillId="8" borderId="0" xfId="0" applyFont="1" applyFill="1"/>
    <xf numFmtId="0" fontId="12" fillId="8" borderId="22" xfId="0" applyFont="1" applyFill="1" applyBorder="1"/>
    <xf numFmtId="0" fontId="14" fillId="8" borderId="33" xfId="0" applyFont="1" applyFill="1" applyBorder="1"/>
    <xf numFmtId="0" fontId="12" fillId="8" borderId="33" xfId="0" applyFont="1" applyFill="1" applyBorder="1"/>
    <xf numFmtId="0" fontId="12" fillId="8" borderId="8" xfId="0" applyFont="1" applyFill="1" applyBorder="1"/>
    <xf numFmtId="0" fontId="14" fillId="8" borderId="8" xfId="0" applyFont="1" applyFill="1" applyBorder="1"/>
    <xf numFmtId="0" fontId="12" fillId="0" borderId="0" xfId="0" applyFont="1"/>
    <xf numFmtId="0" fontId="11" fillId="0" borderId="34" xfId="0" applyFont="1" applyBorder="1" applyAlignment="1">
      <alignment horizontal="center"/>
    </xf>
    <xf numFmtId="0" fontId="12" fillId="0" borderId="30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12" fillId="0" borderId="36" xfId="0" applyFont="1" applyFill="1" applyBorder="1" applyAlignment="1">
      <alignment horizontal="center"/>
    </xf>
    <xf numFmtId="0" fontId="16" fillId="0" borderId="8" xfId="0" applyFont="1" applyBorder="1" applyAlignment="1"/>
    <xf numFmtId="0" fontId="12" fillId="7" borderId="0" xfId="0" applyFont="1" applyFill="1" applyBorder="1" applyAlignment="1">
      <alignment horizontal="right"/>
    </xf>
    <xf numFmtId="0" fontId="12" fillId="8" borderId="0" xfId="0" applyFont="1" applyFill="1" applyBorder="1" applyAlignment="1">
      <alignment horizontal="right"/>
    </xf>
    <xf numFmtId="0" fontId="12" fillId="8" borderId="30" xfId="0" applyFont="1" applyFill="1" applyBorder="1"/>
    <xf numFmtId="0" fontId="14" fillId="8" borderId="37" xfId="0" applyFont="1" applyFill="1" applyBorder="1"/>
    <xf numFmtId="0" fontId="12" fillId="8" borderId="37" xfId="0" applyFont="1" applyFill="1" applyBorder="1"/>
    <xf numFmtId="0" fontId="12" fillId="0" borderId="35" xfId="0" applyFont="1" applyFill="1" applyBorder="1" applyAlignment="1">
      <alignment horizontal="center"/>
    </xf>
    <xf numFmtId="0" fontId="14" fillId="8" borderId="30" xfId="0" applyFont="1" applyFill="1" applyBorder="1"/>
    <xf numFmtId="0" fontId="12" fillId="0" borderId="31" xfId="0" applyFont="1" applyFill="1" applyBorder="1" applyAlignment="1">
      <alignment horizontal="center"/>
    </xf>
    <xf numFmtId="0" fontId="16" fillId="0" borderId="58" xfId="0" applyFont="1" applyBorder="1" applyAlignment="1">
      <alignment horizontal="center"/>
    </xf>
    <xf numFmtId="0" fontId="16" fillId="0" borderId="59" xfId="0" applyFont="1" applyBorder="1" applyAlignment="1"/>
    <xf numFmtId="0" fontId="15" fillId="0" borderId="60" xfId="0" applyFont="1" applyBorder="1" applyAlignment="1">
      <alignment horizontal="right" vertical="center"/>
    </xf>
    <xf numFmtId="0" fontId="15" fillId="0" borderId="61" xfId="0" applyFont="1" applyBorder="1" applyAlignment="1">
      <alignment horizontal="right" vertical="center"/>
    </xf>
    <xf numFmtId="0" fontId="15" fillId="7" borderId="60" xfId="0" applyFont="1" applyFill="1" applyBorder="1" applyAlignment="1">
      <alignment horizontal="right" vertical="center"/>
    </xf>
    <xf numFmtId="0" fontId="15" fillId="7" borderId="62" xfId="0" applyFont="1" applyFill="1" applyBorder="1" applyAlignment="1">
      <alignment horizontal="right" vertical="center"/>
    </xf>
    <xf numFmtId="0" fontId="15" fillId="0" borderId="29" xfId="0" applyFont="1" applyBorder="1" applyAlignment="1">
      <alignment horizontal="center"/>
    </xf>
    <xf numFmtId="49" fontId="15" fillId="0" borderId="23" xfId="0" applyNumberFormat="1" applyFont="1" applyBorder="1" applyAlignment="1">
      <alignment horizontal="center"/>
    </xf>
    <xf numFmtId="0" fontId="15" fillId="0" borderId="23" xfId="0" applyFont="1" applyBorder="1" applyAlignment="1"/>
    <xf numFmtId="0" fontId="15" fillId="0" borderId="22" xfId="0" applyFont="1" applyBorder="1" applyAlignment="1">
      <alignment horizontal="right" vertical="center"/>
    </xf>
    <xf numFmtId="0" fontId="15" fillId="0" borderId="24" xfId="0" applyFont="1" applyBorder="1" applyAlignment="1">
      <alignment horizontal="right" vertical="center"/>
    </xf>
    <xf numFmtId="0" fontId="15" fillId="7" borderId="22" xfId="0" applyFont="1" applyFill="1" applyBorder="1" applyAlignment="1">
      <alignment horizontal="right" vertical="center"/>
    </xf>
    <xf numFmtId="0" fontId="15" fillId="7" borderId="57" xfId="0" applyFont="1" applyFill="1" applyBorder="1" applyAlignment="1">
      <alignment horizontal="right" vertical="center"/>
    </xf>
    <xf numFmtId="49" fontId="15" fillId="0" borderId="8" xfId="0" applyNumberFormat="1" applyFont="1" applyBorder="1" applyAlignment="1">
      <alignment horizontal="center"/>
    </xf>
    <xf numFmtId="0" fontId="15" fillId="0" borderId="8" xfId="0" applyFont="1" applyBorder="1" applyAlignment="1"/>
    <xf numFmtId="0" fontId="11" fillId="0" borderId="39" xfId="0" applyFont="1" applyBorder="1" applyAlignment="1">
      <alignment horizontal="center"/>
    </xf>
    <xf numFmtId="0" fontId="11" fillId="0" borderId="67" xfId="0" applyNumberFormat="1" applyFont="1" applyFill="1" applyBorder="1"/>
    <xf numFmtId="0" fontId="12" fillId="0" borderId="41" xfId="0" applyFont="1" applyFill="1" applyBorder="1" applyAlignment="1">
      <alignment horizontal="center"/>
    </xf>
    <xf numFmtId="0" fontId="12" fillId="0" borderId="40" xfId="0" applyFont="1" applyFill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5" borderId="42" xfId="0" applyFont="1" applyFill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44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12" fillId="0" borderId="46" xfId="0" applyFont="1" applyFill="1" applyBorder="1" applyAlignment="1">
      <alignment horizontal="center"/>
    </xf>
    <xf numFmtId="0" fontId="15" fillId="0" borderId="58" xfId="0" applyFont="1" applyBorder="1" applyAlignment="1">
      <alignment horizontal="center"/>
    </xf>
    <xf numFmtId="49" fontId="15" fillId="0" borderId="59" xfId="0" applyNumberFormat="1" applyFont="1" applyBorder="1" applyAlignment="1">
      <alignment horizontal="center"/>
    </xf>
    <xf numFmtId="0" fontId="15" fillId="0" borderId="59" xfId="0" applyFont="1" applyBorder="1" applyAlignment="1"/>
    <xf numFmtId="0" fontId="12" fillId="8" borderId="47" xfId="0" applyFont="1" applyFill="1" applyBorder="1"/>
    <xf numFmtId="0" fontId="14" fillId="8" borderId="47" xfId="0" applyFont="1" applyFill="1" applyBorder="1"/>
    <xf numFmtId="0" fontId="12" fillId="0" borderId="0" xfId="0" applyFont="1" applyBorder="1"/>
    <xf numFmtId="0" fontId="12" fillId="0" borderId="0" xfId="0" applyNumberFormat="1" applyFont="1" applyBorder="1"/>
    <xf numFmtId="0" fontId="12" fillId="0" borderId="0" xfId="0" applyFont="1" applyBorder="1" applyAlignment="1">
      <alignment horizontal="center"/>
    </xf>
    <xf numFmtId="0" fontId="12" fillId="8" borderId="0" xfId="0" applyFont="1" applyFill="1" applyBorder="1"/>
    <xf numFmtId="0" fontId="14" fillId="8" borderId="0" xfId="0" applyFont="1" applyFill="1"/>
    <xf numFmtId="0" fontId="14" fillId="8" borderId="0" xfId="0" applyFont="1" applyFill="1" applyBorder="1"/>
    <xf numFmtId="0" fontId="12" fillId="7" borderId="0" xfId="0" applyFont="1" applyFill="1" applyBorder="1"/>
    <xf numFmtId="0" fontId="14" fillId="7" borderId="0" xfId="0" applyFont="1" applyFill="1" applyBorder="1"/>
    <xf numFmtId="0" fontId="12" fillId="0" borderId="0" xfId="0" applyFont="1" applyFill="1" applyBorder="1"/>
    <xf numFmtId="0" fontId="14" fillId="0" borderId="0" xfId="0" applyFont="1" applyFill="1" applyBorder="1"/>
    <xf numFmtId="0" fontId="11" fillId="8" borderId="0" xfId="0" applyFont="1" applyFill="1"/>
    <xf numFmtId="0" fontId="11" fillId="8" borderId="70" xfId="0" applyFont="1" applyFill="1" applyBorder="1" applyAlignment="1">
      <alignment horizontal="center" vertical="center"/>
    </xf>
    <xf numFmtId="0" fontId="11" fillId="8" borderId="71" xfId="0" applyFont="1" applyFill="1" applyBorder="1" applyAlignment="1">
      <alignment horizontal="center" vertical="center"/>
    </xf>
    <xf numFmtId="0" fontId="11" fillId="8" borderId="73" xfId="0" applyFont="1" applyFill="1" applyBorder="1" applyAlignment="1">
      <alignment horizontal="center" vertical="center"/>
    </xf>
    <xf numFmtId="0" fontId="11" fillId="8" borderId="72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/>
    </xf>
    <xf numFmtId="0" fontId="11" fillId="0" borderId="23" xfId="0" applyNumberFormat="1" applyFont="1" applyFill="1" applyBorder="1"/>
    <xf numFmtId="0" fontId="12" fillId="0" borderId="22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0" fontId="12" fillId="0" borderId="37" xfId="0" applyFont="1" applyBorder="1" applyAlignment="1">
      <alignment horizontal="center"/>
    </xf>
    <xf numFmtId="0" fontId="12" fillId="0" borderId="68" xfId="0" applyFont="1" applyBorder="1" applyAlignment="1">
      <alignment horizontal="center"/>
    </xf>
    <xf numFmtId="0" fontId="12" fillId="0" borderId="37" xfId="0" applyFont="1" applyFill="1" applyBorder="1" applyAlignment="1">
      <alignment horizontal="center"/>
    </xf>
    <xf numFmtId="0" fontId="12" fillId="0" borderId="68" xfId="0" applyFont="1" applyFill="1" applyBorder="1" applyAlignment="1">
      <alignment horizontal="center"/>
    </xf>
    <xf numFmtId="0" fontId="11" fillId="0" borderId="38" xfId="0" applyNumberFormat="1" applyFont="1" applyFill="1" applyBorder="1"/>
    <xf numFmtId="0" fontId="11" fillId="0" borderId="39" xfId="0" applyFont="1" applyFill="1" applyBorder="1" applyAlignment="1">
      <alignment horizontal="center"/>
    </xf>
    <xf numFmtId="0" fontId="11" fillId="0" borderId="48" xfId="0" applyNumberFormat="1" applyFont="1" applyFill="1" applyBorder="1"/>
    <xf numFmtId="0" fontId="12" fillId="0" borderId="67" xfId="0" applyFont="1" applyBorder="1" applyAlignment="1">
      <alignment horizontal="center"/>
    </xf>
    <xf numFmtId="0" fontId="12" fillId="0" borderId="69" xfId="0" applyFont="1" applyBorder="1" applyAlignment="1">
      <alignment horizontal="center"/>
    </xf>
    <xf numFmtId="0" fontId="12" fillId="7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Fill="1" applyBorder="1"/>
    <xf numFmtId="0" fontId="12" fillId="7" borderId="0" xfId="0" applyNumberFormat="1" applyFont="1" applyFill="1" applyBorder="1"/>
    <xf numFmtId="0" fontId="12" fillId="7" borderId="0" xfId="0" applyNumberFormat="1" applyFont="1" applyFill="1" applyBorder="1" applyAlignment="1">
      <alignment horizontal="center"/>
    </xf>
    <xf numFmtId="0" fontId="11" fillId="7" borderId="0" xfId="0" applyFont="1" applyFill="1" applyBorder="1"/>
    <xf numFmtId="0" fontId="11" fillId="7" borderId="0" xfId="0" applyFont="1" applyFill="1" applyBorder="1" applyAlignment="1">
      <alignment horizontal="center" vertical="center"/>
    </xf>
    <xf numFmtId="0" fontId="11" fillId="7" borderId="0" xfId="0" applyNumberFormat="1" applyFont="1" applyFill="1" applyBorder="1"/>
    <xf numFmtId="0" fontId="11" fillId="7" borderId="0" xfId="0" applyFont="1" applyFill="1" applyBorder="1" applyAlignment="1">
      <alignment horizontal="center"/>
    </xf>
    <xf numFmtId="0" fontId="12" fillId="7" borderId="0" xfId="0" applyNumberFormat="1" applyFont="1" applyFill="1" applyBorder="1" applyAlignment="1">
      <alignment horizontal="left"/>
    </xf>
    <xf numFmtId="0" fontId="12" fillId="7" borderId="0" xfId="0" applyFont="1" applyFill="1" applyBorder="1" applyAlignment="1">
      <alignment horizontal="left"/>
    </xf>
    <xf numFmtId="0" fontId="11" fillId="7" borderId="0" xfId="0" applyFont="1" applyFill="1" applyBorder="1" applyAlignment="1"/>
    <xf numFmtId="0" fontId="16" fillId="0" borderId="137" xfId="0" applyFont="1" applyBorder="1" applyAlignment="1">
      <alignment horizontal="center"/>
    </xf>
    <xf numFmtId="0" fontId="16" fillId="0" borderId="40" xfId="0" applyFont="1" applyBorder="1" applyAlignment="1"/>
    <xf numFmtId="0" fontId="16" fillId="0" borderId="67" xfId="0" applyFont="1" applyBorder="1" applyAlignment="1"/>
    <xf numFmtId="0" fontId="15" fillId="0" borderId="41" xfId="0" applyFont="1" applyBorder="1" applyAlignment="1">
      <alignment horizontal="right" vertical="center"/>
    </xf>
    <xf numFmtId="0" fontId="15" fillId="0" borderId="42" xfId="0" applyFont="1" applyBorder="1" applyAlignment="1">
      <alignment horizontal="right" vertical="center"/>
    </xf>
    <xf numFmtId="0" fontId="15" fillId="7" borderId="41" xfId="0" applyFont="1" applyFill="1" applyBorder="1" applyAlignment="1">
      <alignment horizontal="right" vertical="center"/>
    </xf>
    <xf numFmtId="0" fontId="15" fillId="7" borderId="49" xfId="0" applyFont="1" applyFill="1" applyBorder="1" applyAlignment="1">
      <alignment horizontal="right" vertical="center"/>
    </xf>
    <xf numFmtId="49" fontId="12" fillId="7" borderId="0" xfId="0" applyNumberFormat="1" applyFont="1" applyFill="1" applyBorder="1" applyAlignment="1">
      <alignment horizontal="center"/>
    </xf>
    <xf numFmtId="49" fontId="12" fillId="0" borderId="0" xfId="0" applyNumberFormat="1" applyFont="1" applyAlignment="1"/>
    <xf numFmtId="0" fontId="12" fillId="0" borderId="0" xfId="0" applyFont="1" applyFill="1" applyAlignment="1" applyProtection="1">
      <alignment horizontal="center"/>
      <protection locked="0"/>
    </xf>
    <xf numFmtId="0" fontId="12" fillId="0" borderId="0" xfId="0" applyFont="1" applyBorder="1" applyAlignment="1">
      <alignment horizontal="right"/>
    </xf>
    <xf numFmtId="49" fontId="12" fillId="0" borderId="0" xfId="0" applyNumberFormat="1" applyFont="1" applyAlignment="1">
      <alignment horizont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Alignment="1">
      <alignment horizontal="right"/>
    </xf>
    <xf numFmtId="0" fontId="12" fillId="7" borderId="0" xfId="0" applyFont="1" applyFill="1" applyAlignment="1">
      <alignment horizontal="right"/>
    </xf>
    <xf numFmtId="0" fontId="12" fillId="7" borderId="1" xfId="1" applyFont="1" applyFill="1" applyBorder="1" applyAlignment="1" applyProtection="1">
      <alignment horizontal="center" vertical="center"/>
    </xf>
    <xf numFmtId="0" fontId="12" fillId="7" borderId="0" xfId="1" applyFont="1" applyFill="1" applyBorder="1" applyAlignment="1" applyProtection="1">
      <alignment horizontal="center" vertical="center"/>
    </xf>
    <xf numFmtId="0" fontId="17" fillId="7" borderId="0" xfId="1" applyFont="1" applyFill="1" applyBorder="1" applyAlignment="1" applyProtection="1">
      <alignment horizontal="center" vertical="center"/>
    </xf>
    <xf numFmtId="0" fontId="12" fillId="7" borderId="2" xfId="1" applyFont="1" applyFill="1" applyBorder="1" applyAlignment="1" applyProtection="1">
      <alignment horizontal="center" vertical="center"/>
    </xf>
    <xf numFmtId="0" fontId="12" fillId="7" borderId="0" xfId="1" applyFont="1" applyFill="1" applyAlignment="1" applyProtection="1">
      <alignment horizontal="center" vertical="center"/>
    </xf>
    <xf numFmtId="20" fontId="12" fillId="7" borderId="3" xfId="1" applyNumberFormat="1" applyFont="1" applyFill="1" applyBorder="1" applyAlignment="1" applyProtection="1">
      <alignment horizontal="center" vertical="center"/>
    </xf>
    <xf numFmtId="0" fontId="12" fillId="7" borderId="3" xfId="1" applyFont="1" applyFill="1" applyBorder="1" applyAlignment="1" applyProtection="1">
      <alignment horizontal="center" vertical="center"/>
    </xf>
    <xf numFmtId="0" fontId="12" fillId="7" borderId="4" xfId="1" applyFont="1" applyFill="1" applyBorder="1" applyAlignment="1" applyProtection="1">
      <alignment horizontal="center" vertical="center"/>
    </xf>
    <xf numFmtId="0" fontId="12" fillId="7" borderId="5" xfId="1" applyFont="1" applyFill="1" applyBorder="1" applyAlignment="1" applyProtection="1">
      <alignment horizontal="center" vertical="center"/>
    </xf>
    <xf numFmtId="0" fontId="19" fillId="7" borderId="6" xfId="1" applyFont="1" applyFill="1" applyBorder="1" applyAlignment="1" applyProtection="1">
      <alignment horizontal="center" vertical="center"/>
    </xf>
    <xf numFmtId="0" fontId="12" fillId="7" borderId="31" xfId="1" applyFont="1" applyFill="1" applyBorder="1" applyAlignment="1" applyProtection="1">
      <alignment horizontal="center" vertical="center"/>
    </xf>
    <xf numFmtId="0" fontId="11" fillId="7" borderId="127" xfId="1" applyFont="1" applyFill="1" applyBorder="1" applyAlignment="1" applyProtection="1">
      <alignment horizontal="center" vertical="center"/>
    </xf>
    <xf numFmtId="0" fontId="12" fillId="7" borderId="66" xfId="1" applyFont="1" applyFill="1" applyBorder="1" applyAlignment="1" applyProtection="1">
      <alignment horizontal="center" vertical="center"/>
    </xf>
    <xf numFmtId="0" fontId="12" fillId="7" borderId="8" xfId="1" applyFont="1" applyFill="1" applyBorder="1" applyAlignment="1" applyProtection="1">
      <alignment horizontal="center" vertical="center"/>
    </xf>
    <xf numFmtId="0" fontId="12" fillId="7" borderId="9" xfId="1" applyFont="1" applyFill="1" applyBorder="1" applyAlignment="1" applyProtection="1">
      <alignment horizontal="center" vertical="center"/>
    </xf>
    <xf numFmtId="0" fontId="11" fillId="7" borderId="3" xfId="1" applyFont="1" applyFill="1" applyBorder="1" applyAlignment="1" applyProtection="1">
      <alignment horizontal="center" vertical="center"/>
    </xf>
    <xf numFmtId="0" fontId="12" fillId="7" borderId="10" xfId="1" applyFont="1" applyFill="1" applyBorder="1" applyAlignment="1" applyProtection="1">
      <alignment horizontal="center" vertical="center"/>
    </xf>
    <xf numFmtId="0" fontId="11" fillId="7" borderId="133" xfId="1" applyFont="1" applyFill="1" applyBorder="1" applyAlignment="1" applyProtection="1">
      <alignment horizontal="center" vertical="center"/>
    </xf>
    <xf numFmtId="0" fontId="12" fillId="7" borderId="11" xfId="1" applyFont="1" applyFill="1" applyBorder="1" applyAlignment="1" applyProtection="1">
      <alignment horizontal="center" vertical="center"/>
    </xf>
    <xf numFmtId="0" fontId="11" fillId="7" borderId="134" xfId="1" applyFont="1" applyFill="1" applyBorder="1" applyAlignment="1" applyProtection="1">
      <alignment horizontal="center" vertical="center"/>
    </xf>
    <xf numFmtId="0" fontId="12" fillId="7" borderId="12" xfId="1" applyFont="1" applyFill="1" applyBorder="1" applyAlignment="1" applyProtection="1">
      <alignment horizontal="center" vertical="center"/>
    </xf>
    <xf numFmtId="0" fontId="11" fillId="7" borderId="65" xfId="1" applyFont="1" applyFill="1" applyBorder="1" applyAlignment="1" applyProtection="1">
      <alignment horizontal="center" vertical="center"/>
    </xf>
    <xf numFmtId="0" fontId="12" fillId="7" borderId="13" xfId="1" applyFont="1" applyFill="1" applyBorder="1" applyAlignment="1" applyProtection="1">
      <alignment horizontal="center" vertical="center"/>
    </xf>
    <xf numFmtId="0" fontId="12" fillId="7" borderId="14" xfId="1" applyFont="1" applyFill="1" applyBorder="1" applyAlignment="1" applyProtection="1">
      <alignment horizontal="center" vertical="center"/>
    </xf>
    <xf numFmtId="0" fontId="12" fillId="7" borderId="15" xfId="1" applyFont="1" applyFill="1" applyBorder="1" applyAlignment="1" applyProtection="1">
      <alignment horizontal="center" vertical="center"/>
    </xf>
    <xf numFmtId="0" fontId="12" fillId="7" borderId="16" xfId="1" applyFont="1" applyFill="1" applyBorder="1" applyAlignment="1" applyProtection="1">
      <alignment horizontal="center" vertical="center"/>
    </xf>
    <xf numFmtId="0" fontId="12" fillId="7" borderId="17" xfId="1" applyFont="1" applyFill="1" applyBorder="1" applyAlignment="1" applyProtection="1">
      <alignment horizontal="center" vertical="center"/>
    </xf>
    <xf numFmtId="0" fontId="12" fillId="7" borderId="18" xfId="1" applyFont="1" applyFill="1" applyBorder="1" applyAlignment="1" applyProtection="1">
      <alignment horizontal="center" vertical="center"/>
    </xf>
    <xf numFmtId="1" fontId="12" fillId="4" borderId="0" xfId="0" applyNumberFormat="1" applyFont="1" applyFill="1" applyBorder="1" applyAlignment="1">
      <alignment horizontal="center"/>
    </xf>
    <xf numFmtId="1" fontId="12" fillId="3" borderId="0" xfId="0" applyNumberFormat="1" applyFont="1" applyFill="1" applyBorder="1" applyAlignment="1">
      <alignment horizontal="center"/>
    </xf>
    <xf numFmtId="166" fontId="12" fillId="0" borderId="0" xfId="0" applyNumberFormat="1" applyFont="1" applyBorder="1" applyAlignment="1">
      <alignment horizontal="center"/>
    </xf>
    <xf numFmtId="49" fontId="12" fillId="8" borderId="0" xfId="0" applyNumberFormat="1" applyFont="1" applyFill="1" applyBorder="1" applyAlignment="1">
      <alignment horizontal="left" vertical="center"/>
    </xf>
    <xf numFmtId="49" fontId="12" fillId="0" borderId="0" xfId="0" applyNumberFormat="1" applyFont="1" applyBorder="1" applyAlignment="1">
      <alignment horizontal="center"/>
    </xf>
    <xf numFmtId="1" fontId="12" fillId="7" borderId="0" xfId="0" applyNumberFormat="1" applyFont="1" applyFill="1" applyBorder="1" applyAlignment="1">
      <alignment horizontal="center"/>
    </xf>
    <xf numFmtId="166" fontId="12" fillId="7" borderId="0" xfId="0" applyNumberFormat="1" applyFont="1" applyFill="1" applyBorder="1" applyAlignment="1">
      <alignment horizontal="center"/>
    </xf>
    <xf numFmtId="49" fontId="12" fillId="7" borderId="0" xfId="0" applyNumberFormat="1" applyFont="1" applyFill="1" applyBorder="1" applyAlignment="1">
      <alignment vertical="center"/>
    </xf>
    <xf numFmtId="1" fontId="12" fillId="7" borderId="0" xfId="0" applyNumberFormat="1" applyFont="1" applyFill="1" applyBorder="1"/>
    <xf numFmtId="1" fontId="12" fillId="0" borderId="0" xfId="0" applyNumberFormat="1" applyFont="1" applyBorder="1"/>
    <xf numFmtId="1" fontId="12" fillId="3" borderId="0" xfId="0" applyNumberFormat="1" applyFont="1" applyFill="1" applyBorder="1"/>
    <xf numFmtId="49" fontId="12" fillId="7" borderId="0" xfId="0" applyNumberFormat="1" applyFont="1" applyFill="1" applyBorder="1" applyAlignment="1">
      <alignment horizontal="left" vertical="center"/>
    </xf>
    <xf numFmtId="49" fontId="12" fillId="3" borderId="0" xfId="0" applyNumberFormat="1" applyFont="1" applyFill="1" applyBorder="1" applyAlignment="1">
      <alignment horizontal="left" vertical="center"/>
    </xf>
    <xf numFmtId="0" fontId="12" fillId="3" borderId="0" xfId="0" applyFont="1" applyFill="1" applyBorder="1" applyAlignment="1">
      <alignment horizontal="left"/>
    </xf>
    <xf numFmtId="0" fontId="12" fillId="7" borderId="0" xfId="0" applyFont="1" applyFill="1" applyBorder="1" applyAlignment="1">
      <alignment horizontal="left" vertical="center"/>
    </xf>
    <xf numFmtId="49" fontId="12" fillId="0" borderId="0" xfId="0" applyNumberFormat="1" applyFont="1" applyBorder="1" applyAlignment="1">
      <alignment horizontal="left" vertical="center"/>
    </xf>
    <xf numFmtId="49" fontId="12" fillId="3" borderId="0" xfId="0" applyNumberFormat="1" applyFont="1" applyFill="1" applyBorder="1" applyAlignment="1">
      <alignment vertical="center"/>
    </xf>
    <xf numFmtId="0" fontId="12" fillId="8" borderId="0" xfId="0" applyFont="1" applyFill="1" applyBorder="1" applyAlignment="1">
      <alignment horizontal="center"/>
    </xf>
    <xf numFmtId="0" fontId="12" fillId="7" borderId="0" xfId="0" applyFont="1" applyFill="1" applyBorder="1" applyAlignment="1">
      <alignment horizontal="left"/>
    </xf>
    <xf numFmtId="0" fontId="11" fillId="0" borderId="0" xfId="0" applyFont="1" applyFill="1" applyBorder="1" applyAlignment="1"/>
    <xf numFmtId="0" fontId="12" fillId="8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49" fontId="12" fillId="7" borderId="0" xfId="0" applyNumberFormat="1" applyFont="1" applyFill="1" applyBorder="1" applyAlignment="1">
      <alignment horizontal="center" vertical="center"/>
    </xf>
    <xf numFmtId="49" fontId="12" fillId="3" borderId="0" xfId="0" applyNumberFormat="1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/>
    </xf>
    <xf numFmtId="49" fontId="16" fillId="0" borderId="61" xfId="0" applyNumberFormat="1" applyFont="1" applyBorder="1" applyAlignment="1">
      <alignment horizontal="center"/>
    </xf>
    <xf numFmtId="49" fontId="16" fillId="0" borderId="24" xfId="0" applyNumberFormat="1" applyFont="1" applyBorder="1" applyAlignment="1">
      <alignment horizontal="center"/>
    </xf>
    <xf numFmtId="49" fontId="16" fillId="0" borderId="31" xfId="0" applyNumberFormat="1" applyFont="1" applyBorder="1" applyAlignment="1">
      <alignment horizontal="center"/>
    </xf>
    <xf numFmtId="49" fontId="15" fillId="0" borderId="24" xfId="0" applyNumberFormat="1" applyFont="1" applyBorder="1" applyAlignment="1">
      <alignment horizontal="center"/>
    </xf>
    <xf numFmtId="49" fontId="15" fillId="0" borderId="31" xfId="0" applyNumberFormat="1" applyFont="1" applyBorder="1" applyAlignment="1">
      <alignment horizontal="center"/>
    </xf>
    <xf numFmtId="49" fontId="15" fillId="0" borderId="61" xfId="0" applyNumberFormat="1" applyFont="1" applyBorder="1" applyAlignment="1">
      <alignment horizontal="center"/>
    </xf>
    <xf numFmtId="0" fontId="21" fillId="8" borderId="0" xfId="0" applyFont="1" applyFill="1" applyBorder="1" applyAlignment="1"/>
    <xf numFmtId="0" fontId="21" fillId="8" borderId="0" xfId="0" applyFont="1" applyFill="1" applyBorder="1" applyAlignment="1">
      <alignment horizontal="left"/>
    </xf>
    <xf numFmtId="49" fontId="21" fillId="8" borderId="0" xfId="0" applyNumberFormat="1" applyFont="1" applyFill="1" applyBorder="1" applyAlignment="1">
      <alignment horizontal="center"/>
    </xf>
    <xf numFmtId="0" fontId="21" fillId="8" borderId="0" xfId="0" applyFont="1" applyFill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0" xfId="0" applyFont="1" applyBorder="1"/>
    <xf numFmtId="14" fontId="22" fillId="0" borderId="0" xfId="0" applyNumberFormat="1" applyFont="1" applyBorder="1" applyAlignment="1">
      <alignment horizontal="center"/>
    </xf>
    <xf numFmtId="165" fontId="22" fillId="0" borderId="0" xfId="0" applyNumberFormat="1" applyFont="1" applyBorder="1" applyAlignment="1">
      <alignment horizontal="center"/>
    </xf>
    <xf numFmtId="49" fontId="15" fillId="0" borderId="141" xfId="0" applyNumberFormat="1" applyFont="1" applyBorder="1" applyAlignment="1">
      <alignment horizontal="center"/>
    </xf>
    <xf numFmtId="49" fontId="15" fillId="0" borderId="77" xfId="0" applyNumberFormat="1" applyFont="1" applyBorder="1" applyAlignment="1">
      <alignment horizontal="center"/>
    </xf>
    <xf numFmtId="49" fontId="15" fillId="0" borderId="142" xfId="0" applyNumberFormat="1" applyFont="1" applyBorder="1" applyAlignment="1">
      <alignment horizontal="center"/>
    </xf>
    <xf numFmtId="49" fontId="16" fillId="0" borderId="143" xfId="0" applyNumberFormat="1" applyFont="1" applyBorder="1" applyAlignment="1">
      <alignment horizontal="center"/>
    </xf>
    <xf numFmtId="49" fontId="16" fillId="0" borderId="141" xfId="0" applyNumberFormat="1" applyFont="1" applyBorder="1" applyAlignment="1">
      <alignment horizontal="center"/>
    </xf>
    <xf numFmtId="49" fontId="16" fillId="0" borderId="77" xfId="0" applyNumberFormat="1" applyFont="1" applyBorder="1" applyAlignment="1">
      <alignment horizontal="center"/>
    </xf>
    <xf numFmtId="49" fontId="16" fillId="0" borderId="142" xfId="0" applyNumberFormat="1" applyFont="1" applyBorder="1" applyAlignment="1">
      <alignment horizontal="center"/>
    </xf>
    <xf numFmtId="164" fontId="15" fillId="8" borderId="140" xfId="0" applyNumberFormat="1" applyFont="1" applyFill="1" applyBorder="1" applyAlignment="1">
      <alignment horizontal="center" vertical="center"/>
    </xf>
    <xf numFmtId="49" fontId="16" fillId="0" borderId="42" xfId="0" applyNumberFormat="1" applyFont="1" applyBorder="1" applyAlignment="1">
      <alignment horizontal="center"/>
    </xf>
    <xf numFmtId="49" fontId="16" fillId="0" borderId="79" xfId="0" applyNumberFormat="1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4" fillId="0" borderId="0" xfId="0" applyFont="1" applyBorder="1"/>
    <xf numFmtId="49" fontId="24" fillId="0" borderId="0" xfId="0" applyNumberFormat="1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0" applyFont="1" applyBorder="1"/>
    <xf numFmtId="14" fontId="25" fillId="0" borderId="0" xfId="0" applyNumberFormat="1" applyFont="1" applyBorder="1" applyAlignment="1">
      <alignment horizontal="center"/>
    </xf>
    <xf numFmtId="165" fontId="25" fillId="0" borderId="0" xfId="0" applyNumberFormat="1" applyFont="1" applyBorder="1" applyAlignment="1">
      <alignment horizontal="center"/>
    </xf>
    <xf numFmtId="14" fontId="16" fillId="7" borderId="144" xfId="0" applyNumberFormat="1" applyFont="1" applyFill="1" applyBorder="1" applyAlignment="1">
      <alignment horizontal="center"/>
    </xf>
    <xf numFmtId="14" fontId="16" fillId="7" borderId="35" xfId="0" applyNumberFormat="1" applyFont="1" applyFill="1" applyBorder="1" applyAlignment="1">
      <alignment horizontal="center"/>
    </xf>
    <xf numFmtId="14" fontId="16" fillId="7" borderId="145" xfId="0" applyNumberFormat="1" applyFont="1" applyFill="1" applyBorder="1" applyAlignment="1">
      <alignment horizontal="center"/>
    </xf>
    <xf numFmtId="165" fontId="16" fillId="0" borderId="146" xfId="0" applyNumberFormat="1" applyFont="1" applyBorder="1" applyAlignment="1">
      <alignment horizontal="center"/>
    </xf>
    <xf numFmtId="165" fontId="16" fillId="0" borderId="147" xfId="0" applyNumberFormat="1" applyFont="1" applyBorder="1" applyAlignment="1">
      <alignment horizontal="center"/>
    </xf>
    <xf numFmtId="165" fontId="16" fillId="0" borderId="131" xfId="0" applyNumberFormat="1" applyFont="1" applyBorder="1" applyAlignment="1">
      <alignment horizontal="center"/>
    </xf>
    <xf numFmtId="165" fontId="16" fillId="0" borderId="149" xfId="0" applyNumberFormat="1" applyFont="1" applyBorder="1" applyAlignment="1">
      <alignment horizontal="center"/>
    </xf>
    <xf numFmtId="165" fontId="16" fillId="0" borderId="150" xfId="0" applyNumberFormat="1" applyFont="1" applyBorder="1" applyAlignment="1">
      <alignment horizontal="center"/>
    </xf>
    <xf numFmtId="165" fontId="16" fillId="0" borderId="151" xfId="0" applyNumberFormat="1" applyFont="1" applyBorder="1" applyAlignment="1">
      <alignment horizontal="center"/>
    </xf>
    <xf numFmtId="14" fontId="16" fillId="7" borderId="127" xfId="0" applyNumberFormat="1" applyFont="1" applyFill="1" applyBorder="1" applyAlignment="1">
      <alignment horizontal="center"/>
    </xf>
    <xf numFmtId="14" fontId="16" fillId="7" borderId="152" xfId="0" applyNumberFormat="1" applyFont="1" applyFill="1" applyBorder="1" applyAlignment="1">
      <alignment horizontal="center"/>
    </xf>
    <xf numFmtId="14" fontId="16" fillId="7" borderId="153" xfId="0" applyNumberFormat="1" applyFont="1" applyFill="1" applyBorder="1" applyAlignment="1">
      <alignment horizontal="center"/>
    </xf>
    <xf numFmtId="165" fontId="15" fillId="0" borderId="127" xfId="0" applyNumberFormat="1" applyFont="1" applyBorder="1" applyAlignment="1">
      <alignment horizontal="center"/>
    </xf>
    <xf numFmtId="165" fontId="15" fillId="0" borderId="154" xfId="0" applyNumberFormat="1" applyFont="1" applyBorder="1" applyAlignment="1">
      <alignment horizontal="center"/>
    </xf>
    <xf numFmtId="165" fontId="15" fillId="0" borderId="147" xfId="0" applyNumberFormat="1" applyFont="1" applyBorder="1" applyAlignment="1">
      <alignment horizontal="center"/>
    </xf>
    <xf numFmtId="165" fontId="15" fillId="0" borderId="131" xfId="0" applyNumberFormat="1" applyFont="1" applyBorder="1" applyAlignment="1">
      <alignment horizontal="center"/>
    </xf>
    <xf numFmtId="14" fontId="15" fillId="7" borderId="127" xfId="0" applyNumberFormat="1" applyFont="1" applyFill="1" applyBorder="1" applyAlignment="1">
      <alignment horizontal="center"/>
    </xf>
    <xf numFmtId="14" fontId="15" fillId="7" borderId="152" xfId="0" applyNumberFormat="1" applyFont="1" applyFill="1" applyBorder="1" applyAlignment="1">
      <alignment horizontal="center"/>
    </xf>
    <xf numFmtId="14" fontId="15" fillId="7" borderId="153" xfId="0" applyNumberFormat="1" applyFont="1" applyFill="1" applyBorder="1" applyAlignment="1">
      <alignment horizontal="center"/>
    </xf>
    <xf numFmtId="165" fontId="16" fillId="0" borderId="127" xfId="0" applyNumberFormat="1" applyFont="1" applyBorder="1" applyAlignment="1">
      <alignment horizontal="center"/>
    </xf>
    <xf numFmtId="165" fontId="16" fillId="0" borderId="152" xfId="0" applyNumberFormat="1" applyFont="1" applyBorder="1" applyAlignment="1">
      <alignment horizontal="center"/>
    </xf>
    <xf numFmtId="165" fontId="16" fillId="0" borderId="153" xfId="0" applyNumberFormat="1" applyFont="1" applyBorder="1" applyAlignment="1">
      <alignment horizontal="center"/>
    </xf>
    <xf numFmtId="14" fontId="15" fillId="7" borderId="144" xfId="0" applyNumberFormat="1" applyFont="1" applyFill="1" applyBorder="1" applyAlignment="1">
      <alignment horizontal="center"/>
    </xf>
    <xf numFmtId="14" fontId="15" fillId="7" borderId="35" xfId="0" applyNumberFormat="1" applyFont="1" applyFill="1" applyBorder="1" applyAlignment="1">
      <alignment horizontal="center"/>
    </xf>
    <xf numFmtId="14" fontId="15" fillId="7" borderId="145" xfId="0" applyNumberFormat="1" applyFont="1" applyFill="1" applyBorder="1" applyAlignment="1">
      <alignment horizontal="center"/>
    </xf>
    <xf numFmtId="14" fontId="15" fillId="7" borderId="148" xfId="0" applyNumberFormat="1" applyFont="1" applyFill="1" applyBorder="1" applyAlignment="1">
      <alignment horizontal="center"/>
    </xf>
    <xf numFmtId="14" fontId="24" fillId="0" borderId="0" xfId="0" applyNumberFormat="1" applyFont="1" applyBorder="1" applyAlignment="1">
      <alignment horizontal="center"/>
    </xf>
    <xf numFmtId="165" fontId="24" fillId="0" borderId="0" xfId="0" applyNumberFormat="1" applyFont="1" applyBorder="1" applyAlignment="1">
      <alignment horizontal="center"/>
    </xf>
    <xf numFmtId="0" fontId="15" fillId="0" borderId="22" xfId="0" applyFont="1" applyFill="1" applyBorder="1" applyAlignment="1" applyProtection="1">
      <alignment horizontal="center" vertical="center"/>
      <protection locked="0"/>
    </xf>
    <xf numFmtId="0" fontId="15" fillId="0" borderId="24" xfId="0" applyFont="1" applyFill="1" applyBorder="1" applyAlignment="1" applyProtection="1">
      <alignment horizontal="center" vertical="center"/>
      <protection locked="0"/>
    </xf>
    <xf numFmtId="0" fontId="15" fillId="0" borderId="3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138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60" xfId="0" applyFont="1" applyFill="1" applyBorder="1" applyAlignment="1" applyProtection="1">
      <alignment horizontal="center" vertical="center"/>
      <protection locked="0"/>
    </xf>
    <xf numFmtId="0" fontId="15" fillId="0" borderId="61" xfId="0" applyFont="1" applyFill="1" applyBorder="1" applyAlignment="1" applyProtection="1">
      <alignment horizontal="center" vertical="center"/>
      <protection locked="0"/>
    </xf>
    <xf numFmtId="0" fontId="15" fillId="0" borderId="60" xfId="0" applyFont="1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0" fontId="15" fillId="0" borderId="139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41" xfId="0" applyFont="1" applyFill="1" applyBorder="1" applyAlignment="1" applyProtection="1">
      <alignment horizontal="center" vertical="center"/>
      <protection locked="0"/>
    </xf>
    <xf numFmtId="0" fontId="15" fillId="0" borderId="42" xfId="0" applyFont="1" applyFill="1" applyBorder="1" applyAlignment="1" applyProtection="1">
      <alignment horizontal="center" vertical="center"/>
      <protection locked="0"/>
    </xf>
    <xf numFmtId="0" fontId="15" fillId="0" borderId="41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3" fillId="7" borderId="0" xfId="0" applyFont="1" applyFill="1" applyAlignment="1">
      <alignment horizontal="center" wrapText="1"/>
    </xf>
    <xf numFmtId="0" fontId="13" fillId="7" borderId="0" xfId="0" applyFont="1" applyFill="1" applyAlignment="1">
      <alignment horizontal="center" vertical="center"/>
    </xf>
    <xf numFmtId="0" fontId="11" fillId="0" borderId="8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8" borderId="74" xfId="0" applyFont="1" applyFill="1" applyBorder="1" applyAlignment="1">
      <alignment horizontal="center" vertical="center"/>
    </xf>
    <xf numFmtId="0" fontId="11" fillId="8" borderId="53" xfId="0" applyFont="1" applyFill="1" applyBorder="1" applyAlignment="1">
      <alignment horizontal="center" vertical="center"/>
    </xf>
    <xf numFmtId="0" fontId="15" fillId="8" borderId="55" xfId="0" applyFont="1" applyFill="1" applyBorder="1" applyAlignment="1" applyProtection="1">
      <alignment horizontal="center" vertical="center"/>
      <protection locked="0"/>
    </xf>
    <xf numFmtId="0" fontId="15" fillId="8" borderId="87" xfId="0" applyFont="1" applyFill="1" applyBorder="1" applyAlignment="1" applyProtection="1">
      <alignment horizontal="center" vertical="center"/>
      <protection locked="0"/>
    </xf>
    <xf numFmtId="0" fontId="15" fillId="8" borderId="52" xfId="0" applyFont="1" applyFill="1" applyBorder="1" applyAlignment="1">
      <alignment horizontal="center"/>
    </xf>
    <xf numFmtId="0" fontId="15" fillId="8" borderId="50" xfId="0" applyFont="1" applyFill="1" applyBorder="1" applyAlignment="1">
      <alignment horizontal="center"/>
    </xf>
    <xf numFmtId="0" fontId="12" fillId="8" borderId="0" xfId="0" applyFont="1" applyFill="1" applyBorder="1" applyAlignment="1">
      <alignment horizontal="center"/>
    </xf>
    <xf numFmtId="0" fontId="11" fillId="8" borderId="85" xfId="0" applyFont="1" applyFill="1" applyBorder="1" applyAlignment="1">
      <alignment horizontal="center" vertical="center"/>
    </xf>
    <xf numFmtId="0" fontId="11" fillId="8" borderId="76" xfId="0" applyFont="1" applyFill="1" applyBorder="1" applyAlignment="1">
      <alignment horizontal="center" vertical="center"/>
    </xf>
    <xf numFmtId="0" fontId="15" fillId="8" borderId="86" xfId="0" applyFont="1" applyFill="1" applyBorder="1" applyAlignment="1">
      <alignment horizontal="center"/>
    </xf>
    <xf numFmtId="0" fontId="11" fillId="7" borderId="31" xfId="0" applyFont="1" applyFill="1" applyBorder="1" applyAlignment="1">
      <alignment horizontal="center"/>
    </xf>
    <xf numFmtId="0" fontId="11" fillId="7" borderId="66" xfId="0" applyFont="1" applyFill="1" applyBorder="1" applyAlignment="1">
      <alignment horizontal="center"/>
    </xf>
    <xf numFmtId="0" fontId="11" fillId="7" borderId="77" xfId="0" applyFont="1" applyFill="1" applyBorder="1" applyAlignment="1">
      <alignment horizontal="center"/>
    </xf>
    <xf numFmtId="0" fontId="11" fillId="9" borderId="0" xfId="0" applyFont="1" applyFill="1" applyAlignment="1">
      <alignment horizontal="center" wrapText="1"/>
    </xf>
    <xf numFmtId="0" fontId="15" fillId="8" borderId="74" xfId="0" applyFont="1" applyFill="1" applyBorder="1" applyAlignment="1">
      <alignment horizontal="center"/>
    </xf>
    <xf numFmtId="0" fontId="15" fillId="8" borderId="53" xfId="0" applyFont="1" applyFill="1" applyBorder="1" applyAlignment="1">
      <alignment horizontal="center"/>
    </xf>
    <xf numFmtId="0" fontId="11" fillId="8" borderId="70" xfId="0" applyFont="1" applyFill="1" applyBorder="1" applyAlignment="1">
      <alignment horizontal="center"/>
    </xf>
    <xf numFmtId="0" fontId="11" fillId="8" borderId="75" xfId="0" applyFont="1" applyFill="1" applyBorder="1" applyAlignment="1">
      <alignment horizontal="center"/>
    </xf>
    <xf numFmtId="0" fontId="11" fillId="8" borderId="76" xfId="0" applyFont="1" applyFill="1" applyBorder="1" applyAlignment="1">
      <alignment horizontal="center"/>
    </xf>
    <xf numFmtId="0" fontId="11" fillId="8" borderId="81" xfId="0" applyFont="1" applyFill="1" applyBorder="1" applyAlignment="1">
      <alignment horizontal="center"/>
    </xf>
    <xf numFmtId="0" fontId="11" fillId="7" borderId="82" xfId="0" applyFont="1" applyFill="1" applyBorder="1" applyAlignment="1">
      <alignment horizontal="center"/>
    </xf>
    <xf numFmtId="0" fontId="11" fillId="7" borderId="83" xfId="0" applyFont="1" applyFill="1" applyBorder="1" applyAlignment="1">
      <alignment horizontal="center"/>
    </xf>
    <xf numFmtId="0" fontId="11" fillId="7" borderId="84" xfId="0" applyFont="1" applyFill="1" applyBorder="1" applyAlignment="1">
      <alignment horizontal="center"/>
    </xf>
    <xf numFmtId="0" fontId="11" fillId="7" borderId="0" xfId="0" applyFont="1" applyFill="1" applyBorder="1" applyAlignment="1">
      <alignment horizontal="center" vertical="center"/>
    </xf>
    <xf numFmtId="0" fontId="11" fillId="7" borderId="23" xfId="0" applyFont="1" applyFill="1" applyBorder="1" applyAlignment="1">
      <alignment horizontal="left"/>
    </xf>
    <xf numFmtId="0" fontId="11" fillId="7" borderId="8" xfId="0" applyFont="1" applyFill="1" applyBorder="1" applyAlignment="1">
      <alignment horizontal="left"/>
    </xf>
    <xf numFmtId="0" fontId="11" fillId="7" borderId="40" xfId="0" applyFont="1" applyFill="1" applyBorder="1" applyAlignment="1">
      <alignment horizontal="left"/>
    </xf>
    <xf numFmtId="0" fontId="12" fillId="7" borderId="0" xfId="0" applyFont="1" applyFill="1" applyBorder="1" applyAlignment="1">
      <alignment horizontal="left"/>
    </xf>
    <xf numFmtId="0" fontId="12" fillId="7" borderId="0" xfId="0" applyNumberFormat="1" applyFont="1" applyFill="1" applyBorder="1" applyAlignment="1">
      <alignment horizontal="left"/>
    </xf>
    <xf numFmtId="0" fontId="11" fillId="7" borderId="42" xfId="0" applyFont="1" applyFill="1" applyBorder="1" applyAlignment="1">
      <alignment horizontal="center"/>
    </xf>
    <xf numFmtId="0" fontId="11" fillId="7" borderId="78" xfId="0" applyFont="1" applyFill="1" applyBorder="1" applyAlignment="1">
      <alignment horizontal="center"/>
    </xf>
    <xf numFmtId="0" fontId="11" fillId="7" borderId="79" xfId="0" applyFont="1" applyFill="1" applyBorder="1" applyAlignment="1">
      <alignment horizontal="center"/>
    </xf>
    <xf numFmtId="0" fontId="3" fillId="0" borderId="104" xfId="1" applyFont="1" applyBorder="1" applyAlignment="1" applyProtection="1">
      <alignment horizontal="center" vertical="center"/>
    </xf>
    <xf numFmtId="0" fontId="3" fillId="0" borderId="105" xfId="1" applyFont="1" applyBorder="1" applyAlignment="1" applyProtection="1">
      <alignment horizontal="center" vertical="center"/>
    </xf>
    <xf numFmtId="0" fontId="5" fillId="0" borderId="66" xfId="1" applyFont="1" applyBorder="1" applyAlignment="1" applyProtection="1">
      <alignment horizontal="center" vertical="center"/>
    </xf>
    <xf numFmtId="0" fontId="3" fillId="0" borderId="103" xfId="1" applyFont="1" applyBorder="1" applyAlignment="1" applyProtection="1">
      <alignment horizontal="center" vertical="center"/>
    </xf>
    <xf numFmtId="0" fontId="3" fillId="0" borderId="10" xfId="1" applyFont="1" applyBorder="1" applyAlignment="1" applyProtection="1">
      <alignment horizontal="center" vertical="center"/>
    </xf>
    <xf numFmtId="0" fontId="3" fillId="0" borderId="113" xfId="1" applyFont="1" applyBorder="1" applyAlignment="1" applyProtection="1">
      <alignment horizontal="center" vertical="center"/>
    </xf>
    <xf numFmtId="0" fontId="3" fillId="0" borderId="12" xfId="1" applyFont="1" applyBorder="1" applyAlignment="1" applyProtection="1">
      <alignment horizontal="center" vertical="center"/>
    </xf>
    <xf numFmtId="0" fontId="3" fillId="0" borderId="119" xfId="1" applyFont="1" applyBorder="1" applyAlignment="1" applyProtection="1">
      <alignment horizontal="center" vertical="center"/>
    </xf>
    <xf numFmtId="0" fontId="3" fillId="0" borderId="120" xfId="1" applyFont="1" applyBorder="1" applyAlignment="1" applyProtection="1">
      <alignment horizontal="center" vertical="center"/>
    </xf>
    <xf numFmtId="0" fontId="3" fillId="0" borderId="108" xfId="1" applyFont="1" applyBorder="1" applyAlignment="1" applyProtection="1">
      <alignment horizontal="center" vertical="center"/>
    </xf>
    <xf numFmtId="0" fontId="3" fillId="0" borderId="109" xfId="1" applyFont="1" applyBorder="1" applyAlignment="1" applyProtection="1">
      <alignment horizontal="center" vertical="center"/>
    </xf>
    <xf numFmtId="0" fontId="3" fillId="0" borderId="110" xfId="1" applyFont="1" applyBorder="1" applyAlignment="1" applyProtection="1">
      <alignment horizontal="center" vertical="center"/>
    </xf>
    <xf numFmtId="0" fontId="3" fillId="0" borderId="101" xfId="1" applyFont="1" applyBorder="1" applyAlignment="1" applyProtection="1">
      <alignment horizontal="center" vertical="center"/>
    </xf>
    <xf numFmtId="0" fontId="3" fillId="0" borderId="102" xfId="1" applyFont="1" applyBorder="1" applyAlignment="1" applyProtection="1">
      <alignment horizontal="center" vertical="center"/>
    </xf>
    <xf numFmtId="14" fontId="3" fillId="0" borderId="122" xfId="1" applyNumberFormat="1" applyFont="1" applyBorder="1" applyAlignment="1" applyProtection="1">
      <alignment horizontal="center" vertical="center"/>
    </xf>
    <xf numFmtId="14" fontId="3" fillId="0" borderId="65" xfId="1" applyNumberFormat="1" applyFont="1" applyBorder="1" applyAlignment="1" applyProtection="1">
      <alignment horizontal="center" vertical="center"/>
    </xf>
    <xf numFmtId="14" fontId="3" fillId="0" borderId="126" xfId="1" applyNumberFormat="1" applyFont="1" applyBorder="1" applyAlignment="1" applyProtection="1">
      <alignment horizontal="center" vertical="center"/>
    </xf>
    <xf numFmtId="165" fontId="3" fillId="0" borderId="98" xfId="1" applyNumberFormat="1" applyFont="1" applyBorder="1" applyAlignment="1" applyProtection="1">
      <alignment horizontal="center" vertical="center"/>
    </xf>
    <xf numFmtId="165" fontId="3" fillId="0" borderId="97" xfId="1" applyNumberFormat="1" applyFont="1" applyBorder="1" applyAlignment="1" applyProtection="1">
      <alignment horizontal="center" vertical="center"/>
    </xf>
    <xf numFmtId="0" fontId="3" fillId="0" borderId="98" xfId="1" applyFont="1" applyBorder="1" applyAlignment="1" applyProtection="1">
      <alignment horizontal="center" vertical="center"/>
    </xf>
    <xf numFmtId="0" fontId="3" fillId="0" borderId="100" xfId="1" applyFont="1" applyBorder="1" applyAlignment="1" applyProtection="1">
      <alignment horizontal="center" vertical="center"/>
    </xf>
    <xf numFmtId="0" fontId="2" fillId="0" borderId="132" xfId="1" applyFont="1" applyBorder="1" applyAlignment="1" applyProtection="1">
      <alignment horizontal="center" vertical="center"/>
    </xf>
    <xf numFmtId="0" fontId="2" fillId="0" borderId="90" xfId="1" applyFont="1" applyBorder="1" applyAlignment="1" applyProtection="1">
      <alignment horizontal="center" vertical="center"/>
    </xf>
    <xf numFmtId="0" fontId="2" fillId="2" borderId="31" xfId="1" applyFont="1" applyFill="1" applyBorder="1" applyAlignment="1" applyProtection="1">
      <alignment horizontal="center" vertical="center"/>
    </xf>
    <xf numFmtId="0" fontId="2" fillId="2" borderId="4" xfId="1" applyFont="1" applyFill="1" applyBorder="1" applyAlignment="1" applyProtection="1">
      <alignment horizontal="center" vertical="center"/>
    </xf>
    <xf numFmtId="0" fontId="3" fillId="2" borderId="31" xfId="1" applyFont="1" applyFill="1" applyBorder="1" applyAlignment="1" applyProtection="1">
      <alignment horizontal="center" vertical="center"/>
    </xf>
    <xf numFmtId="0" fontId="3" fillId="2" borderId="66" xfId="1" applyFont="1" applyFill="1" applyBorder="1" applyAlignment="1" applyProtection="1">
      <alignment horizontal="center" vertical="center"/>
    </xf>
    <xf numFmtId="0" fontId="3" fillId="2" borderId="4" xfId="1" applyFont="1" applyFill="1" applyBorder="1" applyAlignment="1" applyProtection="1">
      <alignment horizontal="center" vertical="center"/>
    </xf>
    <xf numFmtId="0" fontId="3" fillId="0" borderId="121" xfId="1" applyFont="1" applyBorder="1" applyAlignment="1" applyProtection="1">
      <alignment horizontal="center" vertical="center"/>
    </xf>
    <xf numFmtId="0" fontId="3" fillId="0" borderId="122" xfId="1" applyFont="1" applyBorder="1" applyAlignment="1" applyProtection="1">
      <alignment horizontal="center" vertical="center"/>
    </xf>
    <xf numFmtId="0" fontId="3" fillId="2" borderId="88" xfId="1" applyFont="1" applyFill="1" applyBorder="1" applyAlignment="1" applyProtection="1">
      <alignment horizontal="center" vertical="center"/>
    </xf>
    <xf numFmtId="0" fontId="3" fillId="2" borderId="3" xfId="1" applyFont="1" applyFill="1" applyBorder="1" applyAlignment="1" applyProtection="1">
      <alignment horizontal="center" vertical="center"/>
    </xf>
    <xf numFmtId="0" fontId="3" fillId="2" borderId="89" xfId="1" applyFont="1" applyFill="1" applyBorder="1" applyAlignment="1" applyProtection="1">
      <alignment horizontal="center" vertical="center"/>
    </xf>
    <xf numFmtId="0" fontId="2" fillId="0" borderId="47" xfId="1" applyFont="1" applyBorder="1" applyAlignment="1" applyProtection="1">
      <alignment horizontal="center" vertical="center"/>
    </xf>
    <xf numFmtId="0" fontId="2" fillId="0" borderId="135" xfId="1" applyFont="1" applyBorder="1" applyAlignment="1" applyProtection="1">
      <alignment horizontal="center" vertical="center"/>
    </xf>
    <xf numFmtId="0" fontId="2" fillId="0" borderId="136" xfId="1" applyFont="1" applyBorder="1" applyAlignment="1" applyProtection="1">
      <alignment horizontal="center" vertical="center"/>
    </xf>
    <xf numFmtId="0" fontId="2" fillId="0" borderId="22" xfId="1" applyFont="1" applyBorder="1" applyAlignment="1" applyProtection="1">
      <alignment horizontal="center" vertical="center"/>
    </xf>
    <xf numFmtId="0" fontId="3" fillId="2" borderId="93" xfId="1" applyFont="1" applyFill="1" applyBorder="1" applyAlignment="1" applyProtection="1">
      <alignment horizontal="center" vertical="center"/>
    </xf>
    <xf numFmtId="0" fontId="3" fillId="2" borderId="92" xfId="1" applyFont="1" applyFill="1" applyBorder="1" applyAlignment="1" applyProtection="1">
      <alignment horizontal="center" vertical="center"/>
    </xf>
    <xf numFmtId="0" fontId="2" fillId="0" borderId="130" xfId="1" applyFont="1" applyBorder="1" applyAlignment="1" applyProtection="1">
      <alignment horizontal="center" vertical="center"/>
    </xf>
    <xf numFmtId="0" fontId="2" fillId="0" borderId="131" xfId="1" applyFont="1" applyBorder="1" applyAlignment="1" applyProtection="1">
      <alignment horizontal="center" vertical="center"/>
    </xf>
    <xf numFmtId="0" fontId="2" fillId="0" borderId="128" xfId="1" applyFont="1" applyBorder="1" applyAlignment="1" applyProtection="1">
      <alignment horizontal="center" vertical="center"/>
    </xf>
    <xf numFmtId="0" fontId="2" fillId="0" borderId="129" xfId="1" applyFont="1" applyBorder="1" applyAlignment="1" applyProtection="1">
      <alignment horizontal="center" vertical="center"/>
    </xf>
    <xf numFmtId="49" fontId="9" fillId="0" borderId="31" xfId="1" applyNumberFormat="1" applyFont="1" applyBorder="1" applyAlignment="1" applyProtection="1">
      <alignment horizontal="center" vertical="center"/>
    </xf>
    <xf numFmtId="49" fontId="9" fillId="0" borderId="4" xfId="1" applyNumberFormat="1" applyFont="1" applyBorder="1" applyAlignment="1" applyProtection="1">
      <alignment horizontal="center" vertical="center"/>
    </xf>
    <xf numFmtId="0" fontId="3" fillId="2" borderId="7" xfId="1" applyFont="1" applyFill="1" applyBorder="1" applyAlignment="1" applyProtection="1">
      <alignment horizontal="center" vertical="center"/>
    </xf>
    <xf numFmtId="0" fontId="3" fillId="0" borderId="7" xfId="1" applyFont="1" applyBorder="1" applyAlignment="1" applyProtection="1">
      <alignment horizontal="center" vertical="center"/>
    </xf>
    <xf numFmtId="0" fontId="3" fillId="0" borderId="66" xfId="1" applyFont="1" applyBorder="1" applyAlignment="1" applyProtection="1">
      <alignment horizontal="center" vertical="center"/>
    </xf>
    <xf numFmtId="0" fontId="3" fillId="0" borderId="4" xfId="1" applyFont="1" applyBorder="1" applyAlignment="1" applyProtection="1">
      <alignment horizontal="center" vertical="center"/>
    </xf>
    <xf numFmtId="0" fontId="6" fillId="0" borderId="31" xfId="1" applyFont="1" applyBorder="1" applyAlignment="1" applyProtection="1">
      <alignment horizontal="center" vertical="center"/>
    </xf>
    <xf numFmtId="0" fontId="6" fillId="0" borderId="66" xfId="1" applyFont="1" applyBorder="1" applyAlignment="1" applyProtection="1">
      <alignment horizontal="center" vertical="center"/>
    </xf>
    <xf numFmtId="0" fontId="6" fillId="0" borderId="4" xfId="1" applyFont="1" applyBorder="1" applyAlignment="1" applyProtection="1">
      <alignment horizontal="center" vertical="center"/>
    </xf>
    <xf numFmtId="0" fontId="3" fillId="0" borderId="31" xfId="1" applyFont="1" applyBorder="1" applyAlignment="1" applyProtection="1">
      <alignment horizontal="center" vertical="center"/>
    </xf>
    <xf numFmtId="0" fontId="4" fillId="0" borderId="0" xfId="1" applyFont="1" applyAlignment="1" applyProtection="1">
      <alignment horizontal="center" vertical="center"/>
    </xf>
    <xf numFmtId="0" fontId="3" fillId="0" borderId="111" xfId="1" applyFont="1" applyBorder="1" applyAlignment="1" applyProtection="1">
      <alignment horizontal="center" vertical="center"/>
    </xf>
    <xf numFmtId="0" fontId="3" fillId="0" borderId="112" xfId="1" applyFont="1" applyBorder="1" applyAlignment="1" applyProtection="1">
      <alignment horizontal="center" vertical="center"/>
    </xf>
    <xf numFmtId="0" fontId="3" fillId="0" borderId="99" xfId="1" applyFont="1" applyBorder="1" applyAlignment="1" applyProtection="1">
      <alignment horizontal="center" vertical="center"/>
    </xf>
    <xf numFmtId="0" fontId="3" fillId="0" borderId="114" xfId="1" applyFont="1" applyBorder="1" applyAlignment="1" applyProtection="1">
      <alignment horizontal="center" vertical="center"/>
    </xf>
    <xf numFmtId="0" fontId="3" fillId="0" borderId="115" xfId="1" applyFont="1" applyBorder="1" applyAlignment="1" applyProtection="1">
      <alignment horizontal="center" vertical="center"/>
    </xf>
    <xf numFmtId="0" fontId="3" fillId="2" borderId="94" xfId="1" applyFont="1" applyFill="1" applyBorder="1" applyAlignment="1" applyProtection="1">
      <alignment horizontal="center" vertical="center"/>
    </xf>
    <xf numFmtId="0" fontId="3" fillId="6" borderId="96" xfId="1" applyFont="1" applyFill="1" applyBorder="1" applyAlignment="1" applyProtection="1">
      <alignment horizontal="center" vertical="center"/>
      <protection locked="0"/>
    </xf>
    <xf numFmtId="0" fontId="3" fillId="6" borderId="97" xfId="1" applyFont="1" applyFill="1" applyBorder="1" applyAlignment="1" applyProtection="1">
      <alignment horizontal="center" vertical="center"/>
      <protection locked="0"/>
    </xf>
    <xf numFmtId="0" fontId="3" fillId="2" borderId="101" xfId="1" applyFont="1" applyFill="1" applyBorder="1" applyAlignment="1" applyProtection="1">
      <alignment horizontal="center" vertical="center"/>
    </xf>
    <xf numFmtId="0" fontId="3" fillId="2" borderId="102" xfId="1" applyFont="1" applyFill="1" applyBorder="1" applyAlignment="1" applyProtection="1">
      <alignment horizontal="center" vertical="center"/>
    </xf>
    <xf numFmtId="0" fontId="3" fillId="0" borderId="93" xfId="1" applyFont="1" applyBorder="1" applyAlignment="1" applyProtection="1">
      <alignment horizontal="center" vertical="center"/>
    </xf>
    <xf numFmtId="0" fontId="3" fillId="0" borderId="94" xfId="1" applyFont="1" applyBorder="1" applyAlignment="1" applyProtection="1">
      <alignment horizontal="center" vertical="center"/>
    </xf>
    <xf numFmtId="0" fontId="3" fillId="0" borderId="95" xfId="1" applyFont="1" applyBorder="1" applyAlignment="1" applyProtection="1">
      <alignment horizontal="center" vertical="center"/>
    </xf>
    <xf numFmtId="0" fontId="3" fillId="0" borderId="47" xfId="1" applyFont="1" applyBorder="1" applyAlignment="1" applyProtection="1">
      <alignment horizontal="center" vertical="center"/>
    </xf>
    <xf numFmtId="0" fontId="3" fillId="0" borderId="135" xfId="1" applyFont="1" applyBorder="1" applyAlignment="1" applyProtection="1">
      <alignment horizontal="center" vertical="center"/>
    </xf>
    <xf numFmtId="0" fontId="3" fillId="0" borderId="65" xfId="1" applyFont="1" applyBorder="1" applyAlignment="1" applyProtection="1">
      <alignment horizontal="center" vertical="center"/>
    </xf>
    <xf numFmtId="0" fontId="3" fillId="0" borderId="126" xfId="1" applyFont="1" applyBorder="1" applyAlignment="1" applyProtection="1">
      <alignment horizontal="center" vertical="center"/>
    </xf>
    <xf numFmtId="0" fontId="3" fillId="0" borderId="106" xfId="1" applyFont="1" applyBorder="1" applyAlignment="1" applyProtection="1">
      <alignment horizontal="center" vertical="center"/>
    </xf>
    <xf numFmtId="0" fontId="3" fillId="0" borderId="107" xfId="1" applyFont="1" applyBorder="1" applyAlignment="1" applyProtection="1">
      <alignment horizontal="center" vertical="center"/>
    </xf>
    <xf numFmtId="0" fontId="3" fillId="2" borderId="111" xfId="1" applyFont="1" applyFill="1" applyBorder="1" applyAlignment="1" applyProtection="1">
      <alignment horizontal="center" vertical="center"/>
    </xf>
    <xf numFmtId="0" fontId="3" fillId="2" borderId="112" xfId="1" applyFont="1" applyFill="1" applyBorder="1" applyAlignment="1" applyProtection="1">
      <alignment horizontal="center" vertical="center"/>
    </xf>
    <xf numFmtId="0" fontId="3" fillId="0" borderId="38" xfId="1" applyFont="1" applyBorder="1" applyAlignment="1" applyProtection="1">
      <alignment horizontal="center" vertical="center"/>
    </xf>
    <xf numFmtId="0" fontId="3" fillId="0" borderId="23" xfId="1" applyFont="1" applyBorder="1" applyAlignment="1" applyProtection="1">
      <alignment horizontal="center" vertical="center"/>
    </xf>
    <xf numFmtId="0" fontId="3" fillId="0" borderId="132" xfId="1" applyFont="1" applyBorder="1" applyAlignment="1" applyProtection="1">
      <alignment horizontal="center" vertical="center"/>
    </xf>
    <xf numFmtId="0" fontId="3" fillId="0" borderId="90" xfId="1" applyFont="1" applyBorder="1" applyAlignment="1" applyProtection="1">
      <alignment horizontal="center" vertical="center"/>
    </xf>
    <xf numFmtId="0" fontId="3" fillId="2" borderId="91" xfId="1" applyFont="1" applyFill="1" applyBorder="1" applyAlignment="1" applyProtection="1">
      <alignment horizontal="center" vertical="center"/>
    </xf>
    <xf numFmtId="0" fontId="2" fillId="0" borderId="88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  <xf numFmtId="0" fontId="2" fillId="0" borderId="89" xfId="1" applyFont="1" applyBorder="1" applyAlignment="1" applyProtection="1">
      <alignment horizontal="center" vertical="center"/>
    </xf>
    <xf numFmtId="0" fontId="5" fillId="0" borderId="24" xfId="1" applyFont="1" applyBorder="1" applyAlignment="1" applyProtection="1">
      <alignment horizontal="center" vertical="center"/>
    </xf>
    <xf numFmtId="0" fontId="5" fillId="0" borderId="65" xfId="1" applyFont="1" applyBorder="1" applyAlignment="1" applyProtection="1">
      <alignment horizontal="center" vertical="center"/>
    </xf>
    <xf numFmtId="0" fontId="5" fillId="0" borderId="90" xfId="1" applyFont="1" applyBorder="1" applyAlignment="1" applyProtection="1">
      <alignment horizontal="center" vertical="center"/>
    </xf>
    <xf numFmtId="0" fontId="3" fillId="2" borderId="95" xfId="1" applyFont="1" applyFill="1" applyBorder="1" applyAlignment="1" applyProtection="1">
      <alignment horizontal="center" vertical="center"/>
    </xf>
    <xf numFmtId="0" fontId="12" fillId="7" borderId="31" xfId="1" applyFont="1" applyFill="1" applyBorder="1" applyAlignment="1" applyProtection="1">
      <alignment horizontal="center" vertical="center"/>
    </xf>
    <xf numFmtId="0" fontId="12" fillId="7" borderId="66" xfId="1" applyFont="1" applyFill="1" applyBorder="1" applyAlignment="1" applyProtection="1">
      <alignment horizontal="center" vertical="center"/>
    </xf>
    <xf numFmtId="0" fontId="12" fillId="7" borderId="4" xfId="1" applyFont="1" applyFill="1" applyBorder="1" applyAlignment="1" applyProtection="1">
      <alignment horizontal="center" vertical="center"/>
    </xf>
    <xf numFmtId="0" fontId="16" fillId="7" borderId="31" xfId="1" applyFont="1" applyFill="1" applyBorder="1" applyAlignment="1" applyProtection="1">
      <alignment horizontal="center" vertical="center"/>
    </xf>
    <xf numFmtId="0" fontId="16" fillId="7" borderId="66" xfId="1" applyFont="1" applyFill="1" applyBorder="1" applyAlignment="1" applyProtection="1">
      <alignment horizontal="center" vertical="center"/>
    </xf>
    <xf numFmtId="0" fontId="16" fillId="7" borderId="4" xfId="1" applyFont="1" applyFill="1" applyBorder="1" applyAlignment="1" applyProtection="1">
      <alignment horizontal="center" vertical="center"/>
    </xf>
    <xf numFmtId="0" fontId="12" fillId="7" borderId="93" xfId="1" applyFont="1" applyFill="1" applyBorder="1" applyAlignment="1" applyProtection="1">
      <alignment horizontal="center" vertical="center"/>
    </xf>
    <xf numFmtId="0" fontId="12" fillId="7" borderId="94" xfId="1" applyFont="1" applyFill="1" applyBorder="1" applyAlignment="1" applyProtection="1">
      <alignment horizontal="center" vertical="center"/>
    </xf>
    <xf numFmtId="0" fontId="12" fillId="7" borderId="92" xfId="1" applyFont="1" applyFill="1" applyBorder="1" applyAlignment="1" applyProtection="1">
      <alignment horizontal="center" vertical="center"/>
    </xf>
    <xf numFmtId="14" fontId="12" fillId="7" borderId="122" xfId="1" applyNumberFormat="1" applyFont="1" applyFill="1" applyBorder="1" applyAlignment="1" applyProtection="1">
      <alignment horizontal="center" vertical="center"/>
    </xf>
    <xf numFmtId="14" fontId="12" fillId="7" borderId="65" xfId="1" applyNumberFormat="1" applyFont="1" applyFill="1" applyBorder="1" applyAlignment="1" applyProtection="1">
      <alignment horizontal="center" vertical="center"/>
    </xf>
    <xf numFmtId="14" fontId="12" fillId="7" borderId="126" xfId="1" applyNumberFormat="1" applyFont="1" applyFill="1" applyBorder="1" applyAlignment="1" applyProtection="1">
      <alignment horizontal="center" vertical="center"/>
    </xf>
    <xf numFmtId="165" fontId="12" fillId="7" borderId="98" xfId="1" applyNumberFormat="1" applyFont="1" applyFill="1" applyBorder="1" applyAlignment="1" applyProtection="1">
      <alignment horizontal="center" vertical="center"/>
    </xf>
    <xf numFmtId="165" fontId="12" fillId="7" borderId="97" xfId="1" applyNumberFormat="1" applyFont="1" applyFill="1" applyBorder="1" applyAlignment="1" applyProtection="1">
      <alignment horizontal="center" vertical="center"/>
    </xf>
    <xf numFmtId="0" fontId="12" fillId="7" borderId="89" xfId="1" applyFont="1" applyFill="1" applyBorder="1" applyAlignment="1" applyProtection="1">
      <alignment horizontal="center" vertical="center"/>
    </xf>
    <xf numFmtId="0" fontId="11" fillId="7" borderId="128" xfId="1" applyFont="1" applyFill="1" applyBorder="1" applyAlignment="1" applyProtection="1">
      <alignment horizontal="center" vertical="center"/>
    </xf>
    <xf numFmtId="0" fontId="11" fillId="7" borderId="129" xfId="1" applyFont="1" applyFill="1" applyBorder="1" applyAlignment="1" applyProtection="1">
      <alignment horizontal="center" vertical="center"/>
    </xf>
    <xf numFmtId="0" fontId="11" fillId="7" borderId="130" xfId="1" applyFont="1" applyFill="1" applyBorder="1" applyAlignment="1" applyProtection="1">
      <alignment horizontal="center" vertical="center"/>
    </xf>
    <xf numFmtId="0" fontId="11" fillId="7" borderId="131" xfId="1" applyFont="1" applyFill="1" applyBorder="1" applyAlignment="1" applyProtection="1">
      <alignment horizontal="center" vertical="center"/>
    </xf>
    <xf numFmtId="0" fontId="12" fillId="7" borderId="113" xfId="1" applyFont="1" applyFill="1" applyBorder="1" applyAlignment="1" applyProtection="1">
      <alignment horizontal="center" vertical="center"/>
    </xf>
    <xf numFmtId="0" fontId="12" fillId="7" borderId="12" xfId="1" applyFont="1" applyFill="1" applyBorder="1" applyAlignment="1" applyProtection="1">
      <alignment horizontal="center" vertical="center"/>
    </xf>
    <xf numFmtId="0" fontId="12" fillId="7" borderId="121" xfId="1" applyFont="1" applyFill="1" applyBorder="1" applyAlignment="1" applyProtection="1">
      <alignment horizontal="center" vertical="center"/>
    </xf>
    <xf numFmtId="0" fontId="12" fillId="7" borderId="122" xfId="1" applyFont="1" applyFill="1" applyBorder="1" applyAlignment="1" applyProtection="1">
      <alignment horizontal="center" vertical="center"/>
    </xf>
    <xf numFmtId="0" fontId="12" fillId="7" borderId="125" xfId="1" applyFont="1" applyFill="1" applyBorder="1" applyAlignment="1" applyProtection="1">
      <alignment horizontal="center" vertical="center"/>
    </xf>
    <xf numFmtId="0" fontId="12" fillId="7" borderId="126" xfId="1" applyFont="1" applyFill="1" applyBorder="1" applyAlignment="1" applyProtection="1">
      <alignment horizontal="center" vertical="center"/>
    </xf>
    <xf numFmtId="0" fontId="12" fillId="7" borderId="116" xfId="1" applyFont="1" applyFill="1" applyBorder="1" applyAlignment="1" applyProtection="1">
      <alignment horizontal="center" vertical="center"/>
    </xf>
    <xf numFmtId="0" fontId="12" fillId="7" borderId="23" xfId="1" applyFont="1" applyFill="1" applyBorder="1" applyAlignment="1" applyProtection="1">
      <alignment horizontal="center" vertical="center"/>
    </xf>
    <xf numFmtId="0" fontId="12" fillId="7" borderId="118" xfId="1" applyFont="1" applyFill="1" applyBorder="1" applyAlignment="1" applyProtection="1">
      <alignment horizontal="center" vertical="center"/>
    </xf>
    <xf numFmtId="0" fontId="12" fillId="7" borderId="90" xfId="1" applyFont="1" applyFill="1" applyBorder="1" applyAlignment="1" applyProtection="1">
      <alignment horizontal="center" vertical="center"/>
    </xf>
    <xf numFmtId="0" fontId="12" fillId="7" borderId="111" xfId="1" applyFont="1" applyFill="1" applyBorder="1" applyAlignment="1" applyProtection="1">
      <alignment horizontal="center" vertical="center"/>
    </xf>
    <xf numFmtId="0" fontId="12" fillId="7" borderId="112" xfId="1" applyFont="1" applyFill="1" applyBorder="1" applyAlignment="1" applyProtection="1">
      <alignment horizontal="center" vertical="center"/>
    </xf>
    <xf numFmtId="0" fontId="12" fillId="7" borderId="108" xfId="1" applyFont="1" applyFill="1" applyBorder="1" applyAlignment="1" applyProtection="1">
      <alignment horizontal="center" vertical="center"/>
    </xf>
    <xf numFmtId="0" fontId="12" fillId="7" borderId="109" xfId="1" applyFont="1" applyFill="1" applyBorder="1" applyAlignment="1" applyProtection="1">
      <alignment horizontal="center" vertical="center"/>
    </xf>
    <xf numFmtId="0" fontId="12" fillId="7" borderId="110" xfId="1" applyFont="1" applyFill="1" applyBorder="1" applyAlignment="1" applyProtection="1">
      <alignment horizontal="center" vertical="center"/>
    </xf>
    <xf numFmtId="0" fontId="12" fillId="7" borderId="98" xfId="1" applyFont="1" applyFill="1" applyBorder="1" applyAlignment="1" applyProtection="1">
      <alignment horizontal="center" vertical="center"/>
    </xf>
    <xf numFmtId="0" fontId="12" fillId="7" borderId="99" xfId="1" applyFont="1" applyFill="1" applyBorder="1" applyAlignment="1" applyProtection="1">
      <alignment horizontal="center" vertical="center"/>
    </xf>
    <xf numFmtId="0" fontId="12" fillId="7" borderId="100" xfId="1" applyFont="1" applyFill="1" applyBorder="1" applyAlignment="1" applyProtection="1">
      <alignment horizontal="center" vertical="center"/>
    </xf>
    <xf numFmtId="0" fontId="12" fillId="7" borderId="7" xfId="1" applyFont="1" applyFill="1" applyBorder="1" applyAlignment="1" applyProtection="1">
      <alignment horizontal="center" vertical="center"/>
    </xf>
    <xf numFmtId="49" fontId="13" fillId="7" borderId="31" xfId="1" applyNumberFormat="1" applyFont="1" applyFill="1" applyBorder="1" applyAlignment="1" applyProtection="1">
      <alignment vertical="center"/>
    </xf>
    <xf numFmtId="0" fontId="0" fillId="0" borderId="4" xfId="0" applyBorder="1"/>
    <xf numFmtId="49" fontId="13" fillId="7" borderId="31" xfId="1" applyNumberFormat="1" applyFont="1" applyFill="1" applyBorder="1" applyAlignment="1" applyProtection="1">
      <alignment horizontal="center" vertical="center"/>
    </xf>
    <xf numFmtId="49" fontId="13" fillId="7" borderId="4" xfId="1" applyNumberFormat="1" applyFont="1" applyFill="1" applyBorder="1" applyAlignment="1" applyProtection="1">
      <alignment horizontal="center" vertical="center"/>
    </xf>
    <xf numFmtId="0" fontId="20" fillId="7" borderId="0" xfId="1" applyFont="1" applyFill="1" applyAlignment="1" applyProtection="1">
      <alignment horizontal="center" vertical="center"/>
    </xf>
    <xf numFmtId="0" fontId="11" fillId="7" borderId="31" xfId="1" applyFont="1" applyFill="1" applyBorder="1" applyAlignment="1" applyProtection="1">
      <alignment horizontal="center" vertical="center"/>
    </xf>
    <xf numFmtId="0" fontId="11" fillId="7" borderId="4" xfId="1" applyFont="1" applyFill="1" applyBorder="1" applyAlignment="1" applyProtection="1">
      <alignment horizontal="center" vertical="center"/>
    </xf>
    <xf numFmtId="0" fontId="12" fillId="7" borderId="103" xfId="1" applyFont="1" applyFill="1" applyBorder="1" applyAlignment="1" applyProtection="1">
      <alignment horizontal="center" vertical="center"/>
    </xf>
    <xf numFmtId="0" fontId="12" fillId="7" borderId="10" xfId="1" applyFont="1" applyFill="1" applyBorder="1" applyAlignment="1" applyProtection="1">
      <alignment horizontal="center" vertical="center"/>
    </xf>
    <xf numFmtId="0" fontId="12" fillId="7" borderId="119" xfId="1" applyFont="1" applyFill="1" applyBorder="1" applyAlignment="1" applyProtection="1">
      <alignment horizontal="center" vertical="center"/>
    </xf>
    <xf numFmtId="0" fontId="12" fillId="7" borderId="120" xfId="1" applyFont="1" applyFill="1" applyBorder="1" applyAlignment="1" applyProtection="1">
      <alignment horizontal="center" vertical="center"/>
    </xf>
    <xf numFmtId="0" fontId="12" fillId="7" borderId="123" xfId="1" applyFont="1" applyFill="1" applyBorder="1" applyAlignment="1" applyProtection="1">
      <alignment horizontal="center" vertical="center"/>
    </xf>
    <xf numFmtId="0" fontId="12" fillId="7" borderId="124" xfId="1" applyFont="1" applyFill="1" applyBorder="1" applyAlignment="1" applyProtection="1">
      <alignment horizontal="center" vertical="center"/>
    </xf>
    <xf numFmtId="0" fontId="12" fillId="7" borderId="106" xfId="1" applyFont="1" applyFill="1" applyBorder="1" applyAlignment="1" applyProtection="1">
      <alignment horizontal="center" vertical="center"/>
    </xf>
    <xf numFmtId="0" fontId="12" fillId="7" borderId="107" xfId="1" applyFont="1" applyFill="1" applyBorder="1" applyAlignment="1" applyProtection="1">
      <alignment horizontal="center" vertical="center"/>
    </xf>
    <xf numFmtId="0" fontId="12" fillId="7" borderId="117" xfId="1" applyFont="1" applyFill="1" applyBorder="1" applyAlignment="1" applyProtection="1">
      <alignment horizontal="center" vertical="center"/>
    </xf>
    <xf numFmtId="0" fontId="12" fillId="7" borderId="101" xfId="1" applyFont="1" applyFill="1" applyBorder="1" applyAlignment="1" applyProtection="1">
      <alignment horizontal="center" vertical="center"/>
    </xf>
    <xf numFmtId="0" fontId="12" fillId="7" borderId="102" xfId="1" applyFont="1" applyFill="1" applyBorder="1" applyAlignment="1" applyProtection="1">
      <alignment horizontal="center" vertical="center"/>
    </xf>
    <xf numFmtId="0" fontId="12" fillId="7" borderId="95" xfId="1" applyFont="1" applyFill="1" applyBorder="1" applyAlignment="1" applyProtection="1">
      <alignment horizontal="center" vertical="center"/>
    </xf>
    <xf numFmtId="0" fontId="12" fillId="8" borderId="96" xfId="1" applyFont="1" applyFill="1" applyBorder="1" applyAlignment="1" applyProtection="1">
      <alignment horizontal="center" vertical="center"/>
      <protection locked="0"/>
    </xf>
    <xf numFmtId="0" fontId="12" fillId="8" borderId="97" xfId="1" applyFont="1" applyFill="1" applyBorder="1" applyAlignment="1" applyProtection="1">
      <alignment horizontal="center" vertical="center"/>
      <protection locked="0"/>
    </xf>
    <xf numFmtId="0" fontId="12" fillId="7" borderId="97" xfId="1" applyFont="1" applyFill="1" applyBorder="1" applyAlignment="1" applyProtection="1">
      <alignment horizontal="center" vertical="center"/>
    </xf>
    <xf numFmtId="0" fontId="18" fillId="7" borderId="66" xfId="1" applyFont="1" applyFill="1" applyBorder="1" applyAlignment="1" applyProtection="1">
      <alignment horizontal="center" vertical="center"/>
    </xf>
    <xf numFmtId="0" fontId="12" fillId="7" borderId="91" xfId="1" applyFont="1" applyFill="1" applyBorder="1" applyAlignment="1" applyProtection="1">
      <alignment horizontal="center" vertical="center"/>
    </xf>
    <xf numFmtId="0" fontId="13" fillId="7" borderId="88" xfId="1" applyFont="1" applyFill="1" applyBorder="1" applyAlignment="1" applyProtection="1">
      <alignment horizontal="center" vertical="center"/>
    </xf>
    <xf numFmtId="0" fontId="13" fillId="7" borderId="3" xfId="1" applyFont="1" applyFill="1" applyBorder="1" applyAlignment="1" applyProtection="1">
      <alignment horizontal="center" vertical="center"/>
    </xf>
    <xf numFmtId="0" fontId="13" fillId="7" borderId="89" xfId="1" applyFont="1" applyFill="1" applyBorder="1" applyAlignment="1" applyProtection="1">
      <alignment horizontal="center" vertical="center"/>
    </xf>
    <xf numFmtId="0" fontId="13" fillId="7" borderId="24" xfId="1" applyFont="1" applyFill="1" applyBorder="1" applyAlignment="1" applyProtection="1">
      <alignment horizontal="center" vertical="center"/>
    </xf>
    <xf numFmtId="0" fontId="13" fillId="7" borderId="65" xfId="1" applyFont="1" applyFill="1" applyBorder="1" applyAlignment="1" applyProtection="1">
      <alignment horizontal="center" vertical="center"/>
    </xf>
    <xf numFmtId="0" fontId="13" fillId="7" borderId="90" xfId="1" applyFont="1" applyFill="1" applyBorder="1" applyAlignment="1" applyProtection="1">
      <alignment horizontal="center" vertical="center"/>
    </xf>
    <xf numFmtId="0" fontId="12" fillId="7" borderId="114" xfId="1" applyFont="1" applyFill="1" applyBorder="1" applyAlignment="1" applyProtection="1">
      <alignment horizontal="center" vertical="center"/>
    </xf>
    <xf numFmtId="0" fontId="12" fillId="7" borderId="115" xfId="1" applyFont="1" applyFill="1" applyBorder="1" applyAlignment="1" applyProtection="1">
      <alignment horizontal="center" vertical="center"/>
    </xf>
    <xf numFmtId="0" fontId="12" fillId="7" borderId="104" xfId="1" applyFont="1" applyFill="1" applyBorder="1" applyAlignment="1" applyProtection="1">
      <alignment horizontal="center" vertical="center"/>
    </xf>
    <xf numFmtId="0" fontId="12" fillId="7" borderId="105" xfId="1" applyFont="1" applyFill="1" applyBorder="1" applyAlignment="1" applyProtection="1">
      <alignment horizontal="center" vertical="center"/>
    </xf>
  </cellXfs>
  <cellStyles count="2">
    <cellStyle name="Normal" xfId="0" builtinId="0"/>
    <cellStyle name="Normal_Score sheets SRB 2006" xfId="1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19</xdr:row>
      <xdr:rowOff>38100</xdr:rowOff>
    </xdr:from>
    <xdr:to>
      <xdr:col>2</xdr:col>
      <xdr:colOff>171450</xdr:colOff>
      <xdr:row>20</xdr:row>
      <xdr:rowOff>161925</xdr:rowOff>
    </xdr:to>
    <xdr:pic>
      <xdr:nvPicPr>
        <xdr:cNvPr id="54577" name="Picture 1">
          <a:extLst>
            <a:ext uri="{FF2B5EF4-FFF2-40B4-BE49-F238E27FC236}">
              <a16:creationId xmlns:a16="http://schemas.microsoft.com/office/drawing/2014/main" id="{00000000-0008-0000-0300-000031D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223837" y="4176713"/>
          <a:ext cx="3143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47625</xdr:colOff>
      <xdr:row>19</xdr:row>
      <xdr:rowOff>19050</xdr:rowOff>
    </xdr:from>
    <xdr:to>
      <xdr:col>24</xdr:col>
      <xdr:colOff>161925</xdr:colOff>
      <xdr:row>20</xdr:row>
      <xdr:rowOff>142875</xdr:rowOff>
    </xdr:to>
    <xdr:pic>
      <xdr:nvPicPr>
        <xdr:cNvPr id="54578" name="Picture 1">
          <a:extLst>
            <a:ext uri="{FF2B5EF4-FFF2-40B4-BE49-F238E27FC236}">
              <a16:creationId xmlns:a16="http://schemas.microsoft.com/office/drawing/2014/main" id="{00000000-0008-0000-0300-000032D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5691187" y="4157663"/>
          <a:ext cx="3143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57150</xdr:colOff>
      <xdr:row>0</xdr:row>
      <xdr:rowOff>38100</xdr:rowOff>
    </xdr:from>
    <xdr:to>
      <xdr:col>24</xdr:col>
      <xdr:colOff>171450</xdr:colOff>
      <xdr:row>1</xdr:row>
      <xdr:rowOff>161925</xdr:rowOff>
    </xdr:to>
    <xdr:pic>
      <xdr:nvPicPr>
        <xdr:cNvPr id="54579" name="Picture 1">
          <a:extLst>
            <a:ext uri="{FF2B5EF4-FFF2-40B4-BE49-F238E27FC236}">
              <a16:creationId xmlns:a16="http://schemas.microsoft.com/office/drawing/2014/main" id="{00000000-0008-0000-0300-000033D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5700712" y="-4762"/>
          <a:ext cx="3143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0</xdr:row>
      <xdr:rowOff>47625</xdr:rowOff>
    </xdr:from>
    <xdr:to>
      <xdr:col>2</xdr:col>
      <xdr:colOff>161925</xdr:colOff>
      <xdr:row>1</xdr:row>
      <xdr:rowOff>171450</xdr:rowOff>
    </xdr:to>
    <xdr:pic>
      <xdr:nvPicPr>
        <xdr:cNvPr id="54580" name="Picture 1">
          <a:extLst>
            <a:ext uri="{FF2B5EF4-FFF2-40B4-BE49-F238E27FC236}">
              <a16:creationId xmlns:a16="http://schemas.microsoft.com/office/drawing/2014/main" id="{00000000-0008-0000-0300-000034D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214312" y="4763"/>
          <a:ext cx="3143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AA/En%20&#304;yi%2016%20Lar%20&#214;rnek/Y&#305;ld&#305;zlar%20Eniyi%2016%20lar-TRABZON/ELEME-ERK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İSTE"/>
      <sheetName val="ERK"/>
      <sheetName val="Sıra"/>
      <sheetName val="Grup"/>
      <sheetName val="Cetvel"/>
      <sheetName val="prğ"/>
    </sheetNames>
    <sheetDataSet>
      <sheetData sheetId="0"/>
      <sheetData sheetId="1"/>
      <sheetData sheetId="2"/>
      <sheetData sheetId="3">
        <row r="1">
          <cell r="B1" t="str">
            <v>TÜRKİYE MASA TENİSİ FEDERASYONU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66"/>
  <sheetViews>
    <sheetView workbookViewId="0">
      <selection activeCell="E1" sqref="E1"/>
    </sheetView>
  </sheetViews>
  <sheetFormatPr defaultRowHeight="12.75" x14ac:dyDescent="0.2"/>
  <cols>
    <col min="1" max="1" width="3.28515625" style="233" bestFit="1" customWidth="1"/>
    <col min="2" max="2" width="30.5703125" style="136" bestFit="1" customWidth="1"/>
    <col min="3" max="3" width="3.28515625" style="234" bestFit="1" customWidth="1"/>
    <col min="4" max="4" width="1.85546875" style="226" customWidth="1"/>
    <col min="5" max="5" width="28.5703125" style="245" bestFit="1" customWidth="1"/>
    <col min="6" max="6" width="6.42578125" style="138" bestFit="1" customWidth="1"/>
    <col min="7" max="7" width="15.5703125" style="136" bestFit="1" customWidth="1"/>
    <col min="8" max="8" width="11.28515625" style="136" bestFit="1" customWidth="1"/>
    <col min="9" max="9" width="9.140625" style="136"/>
    <col min="10" max="10" width="5" style="136" bestFit="1" customWidth="1"/>
    <col min="11" max="16384" width="9.140625" style="136"/>
  </cols>
  <sheetData>
    <row r="1" spans="1:10" x14ac:dyDescent="0.2">
      <c r="A1" s="224">
        <v>1</v>
      </c>
      <c r="B1" s="62" t="s">
        <v>135</v>
      </c>
      <c r="C1" s="225">
        <f t="shared" ref="C1:C12" si="0">A1</f>
        <v>1</v>
      </c>
      <c r="E1" s="244"/>
      <c r="F1" s="241">
        <v>1</v>
      </c>
      <c r="G1" s="227"/>
      <c r="H1" s="227"/>
      <c r="I1" s="139"/>
      <c r="J1" s="228" t="s">
        <v>47</v>
      </c>
    </row>
    <row r="2" spans="1:10" x14ac:dyDescent="0.2">
      <c r="A2" s="224">
        <v>2</v>
      </c>
      <c r="B2" s="62" t="s">
        <v>137</v>
      </c>
      <c r="C2" s="225">
        <f t="shared" si="0"/>
        <v>2</v>
      </c>
      <c r="E2" s="244"/>
      <c r="F2" s="241">
        <v>2</v>
      </c>
      <c r="G2" s="227"/>
      <c r="H2" s="227"/>
      <c r="I2" s="139"/>
      <c r="J2" s="228" t="s">
        <v>48</v>
      </c>
    </row>
    <row r="3" spans="1:10" x14ac:dyDescent="0.2">
      <c r="A3" s="224">
        <v>3</v>
      </c>
      <c r="B3" s="62" t="s">
        <v>136</v>
      </c>
      <c r="C3" s="225">
        <f t="shared" si="0"/>
        <v>3</v>
      </c>
      <c r="E3" s="244"/>
      <c r="F3" s="241">
        <v>3</v>
      </c>
      <c r="G3" s="227"/>
      <c r="H3" s="227"/>
      <c r="I3" s="139"/>
      <c r="J3" s="228" t="s">
        <v>49</v>
      </c>
    </row>
    <row r="4" spans="1:10" x14ac:dyDescent="0.2">
      <c r="A4" s="224">
        <v>4</v>
      </c>
      <c r="B4" s="62" t="s">
        <v>133</v>
      </c>
      <c r="C4" s="225">
        <f t="shared" si="0"/>
        <v>4</v>
      </c>
      <c r="E4" s="244"/>
      <c r="F4" s="241">
        <v>4</v>
      </c>
      <c r="G4" s="227"/>
      <c r="H4" s="227"/>
      <c r="I4" s="139"/>
      <c r="J4" s="228" t="s">
        <v>50</v>
      </c>
    </row>
    <row r="5" spans="1:10" x14ac:dyDescent="0.2">
      <c r="A5" s="224">
        <v>5</v>
      </c>
      <c r="B5" s="62" t="s">
        <v>139</v>
      </c>
      <c r="C5" s="225">
        <f t="shared" si="0"/>
        <v>5</v>
      </c>
      <c r="E5" s="244"/>
      <c r="F5" s="241">
        <v>5</v>
      </c>
      <c r="G5" s="227"/>
      <c r="H5" s="227"/>
      <c r="I5" s="139"/>
      <c r="J5" s="228" t="s">
        <v>51</v>
      </c>
    </row>
    <row r="6" spans="1:10" x14ac:dyDescent="0.2">
      <c r="A6" s="224">
        <v>6</v>
      </c>
      <c r="B6" s="62" t="s">
        <v>140</v>
      </c>
      <c r="C6" s="225">
        <f t="shared" si="0"/>
        <v>6</v>
      </c>
      <c r="E6" s="244"/>
      <c r="F6" s="241">
        <v>6</v>
      </c>
      <c r="G6" s="227"/>
      <c r="H6" s="227"/>
      <c r="I6" s="139"/>
      <c r="J6" s="228" t="s">
        <v>52</v>
      </c>
    </row>
    <row r="7" spans="1:10" x14ac:dyDescent="0.2">
      <c r="A7" s="224">
        <v>7</v>
      </c>
      <c r="B7" s="62" t="s">
        <v>127</v>
      </c>
      <c r="C7" s="225">
        <f t="shared" si="0"/>
        <v>7</v>
      </c>
      <c r="E7" s="244"/>
      <c r="F7" s="241">
        <v>7</v>
      </c>
      <c r="G7" s="227"/>
      <c r="H7" s="227"/>
      <c r="I7" s="139"/>
      <c r="J7" s="228" t="s">
        <v>53</v>
      </c>
    </row>
    <row r="8" spans="1:10" x14ac:dyDescent="0.2">
      <c r="A8" s="224">
        <v>8</v>
      </c>
      <c r="B8" s="62" t="s">
        <v>134</v>
      </c>
      <c r="C8" s="225">
        <f t="shared" si="0"/>
        <v>8</v>
      </c>
      <c r="E8" s="244"/>
      <c r="F8" s="241">
        <v>8</v>
      </c>
      <c r="G8" s="227"/>
      <c r="H8" s="227"/>
      <c r="I8" s="139"/>
      <c r="J8" s="228" t="s">
        <v>54</v>
      </c>
    </row>
    <row r="9" spans="1:10" x14ac:dyDescent="0.2">
      <c r="A9" s="224">
        <v>9</v>
      </c>
      <c r="B9" s="62" t="s">
        <v>130</v>
      </c>
      <c r="C9" s="225">
        <f t="shared" si="0"/>
        <v>9</v>
      </c>
      <c r="E9" s="244"/>
      <c r="F9" s="241">
        <v>9</v>
      </c>
      <c r="G9" s="227"/>
      <c r="H9" s="227"/>
      <c r="I9" s="139"/>
      <c r="J9" s="228" t="s">
        <v>55</v>
      </c>
    </row>
    <row r="10" spans="1:10" x14ac:dyDescent="0.2">
      <c r="A10" s="224">
        <v>10</v>
      </c>
      <c r="B10" s="62" t="s">
        <v>138</v>
      </c>
      <c r="C10" s="225">
        <f t="shared" si="0"/>
        <v>10</v>
      </c>
      <c r="E10" s="244"/>
      <c r="F10" s="241">
        <v>10</v>
      </c>
      <c r="G10" s="227"/>
      <c r="H10" s="227"/>
      <c r="I10" s="139"/>
      <c r="J10" s="228" t="s">
        <v>56</v>
      </c>
    </row>
    <row r="11" spans="1:10" x14ac:dyDescent="0.2">
      <c r="A11" s="224">
        <v>11</v>
      </c>
      <c r="B11" s="62" t="s">
        <v>128</v>
      </c>
      <c r="C11" s="225">
        <f t="shared" si="0"/>
        <v>11</v>
      </c>
      <c r="E11" s="244"/>
      <c r="F11" s="241">
        <v>11</v>
      </c>
      <c r="G11" s="227"/>
      <c r="H11" s="227"/>
      <c r="I11" s="139"/>
      <c r="J11" s="228" t="s">
        <v>57</v>
      </c>
    </row>
    <row r="12" spans="1:10" ht="13.5" thickBot="1" x14ac:dyDescent="0.25">
      <c r="A12" s="224">
        <v>12</v>
      </c>
      <c r="B12" s="121" t="s">
        <v>129</v>
      </c>
      <c r="C12" s="225">
        <f t="shared" si="0"/>
        <v>12</v>
      </c>
      <c r="E12" s="244"/>
      <c r="F12" s="241">
        <v>12</v>
      </c>
      <c r="G12" s="227"/>
      <c r="H12" s="227"/>
      <c r="I12" s="139"/>
      <c r="J12" s="228" t="s">
        <v>58</v>
      </c>
    </row>
    <row r="13" spans="1:10" ht="13.5" thickTop="1" x14ac:dyDescent="0.2">
      <c r="A13" s="229"/>
      <c r="B13" s="142"/>
      <c r="C13" s="229"/>
      <c r="D13" s="230"/>
      <c r="E13" s="242"/>
      <c r="F13" s="166"/>
      <c r="G13" s="142"/>
      <c r="H13" s="142"/>
      <c r="I13" s="142"/>
      <c r="J13" s="228" t="s">
        <v>59</v>
      </c>
    </row>
    <row r="14" spans="1:10" x14ac:dyDescent="0.2">
      <c r="A14" s="229"/>
      <c r="B14" s="142"/>
      <c r="C14" s="229"/>
      <c r="D14" s="230"/>
      <c r="E14" s="235"/>
      <c r="F14" s="246"/>
      <c r="G14" s="231"/>
      <c r="H14" s="231"/>
      <c r="I14" s="142"/>
      <c r="J14" s="228" t="s">
        <v>61</v>
      </c>
    </row>
    <row r="15" spans="1:10" x14ac:dyDescent="0.2">
      <c r="A15" s="229"/>
      <c r="B15" s="142"/>
      <c r="C15" s="229"/>
      <c r="D15" s="230"/>
      <c r="E15" s="235"/>
      <c r="F15" s="246"/>
      <c r="G15" s="231"/>
      <c r="H15" s="231"/>
      <c r="I15" s="142"/>
      <c r="J15" s="228" t="s">
        <v>62</v>
      </c>
    </row>
    <row r="16" spans="1:10" x14ac:dyDescent="0.2">
      <c r="A16" s="229"/>
      <c r="B16" s="142"/>
      <c r="C16" s="229"/>
      <c r="D16" s="230"/>
      <c r="E16" s="235"/>
      <c r="F16" s="246"/>
      <c r="G16" s="231"/>
      <c r="H16" s="231"/>
      <c r="I16" s="142"/>
      <c r="J16" s="228" t="s">
        <v>65</v>
      </c>
    </row>
    <row r="17" spans="1:10" x14ac:dyDescent="0.2">
      <c r="A17" s="232"/>
      <c r="B17" s="142"/>
      <c r="C17" s="232"/>
      <c r="D17" s="230"/>
      <c r="E17" s="242"/>
      <c r="F17" s="166"/>
      <c r="G17" s="142"/>
      <c r="H17" s="142"/>
      <c r="I17" s="142"/>
      <c r="J17" s="228" t="s">
        <v>66</v>
      </c>
    </row>
    <row r="18" spans="1:10" x14ac:dyDescent="0.2">
      <c r="A18" s="232"/>
      <c r="B18" s="142"/>
      <c r="C18" s="232"/>
      <c r="D18" s="230"/>
      <c r="E18" s="242"/>
      <c r="F18" s="166"/>
      <c r="G18" s="142"/>
      <c r="H18" s="51"/>
      <c r="I18" s="142"/>
      <c r="J18" s="228" t="s">
        <v>67</v>
      </c>
    </row>
    <row r="19" spans="1:10" x14ac:dyDescent="0.2">
      <c r="E19" s="242"/>
      <c r="F19" s="246"/>
      <c r="G19" s="235"/>
      <c r="H19" s="235"/>
      <c r="J19" s="228" t="s">
        <v>68</v>
      </c>
    </row>
    <row r="20" spans="1:10" x14ac:dyDescent="0.2">
      <c r="E20" s="242"/>
      <c r="F20" s="246"/>
      <c r="G20" s="235"/>
      <c r="H20" s="235"/>
      <c r="J20" s="228" t="s">
        <v>69</v>
      </c>
    </row>
    <row r="21" spans="1:10" x14ac:dyDescent="0.2">
      <c r="E21" s="242"/>
      <c r="F21" s="247"/>
      <c r="G21" s="235"/>
      <c r="H21" s="236"/>
      <c r="J21" s="228" t="s">
        <v>70</v>
      </c>
    </row>
    <row r="22" spans="1:10" x14ac:dyDescent="0.2">
      <c r="E22" s="242"/>
      <c r="F22" s="247"/>
      <c r="G22" s="235"/>
      <c r="H22" s="236"/>
      <c r="J22" s="228" t="s">
        <v>71</v>
      </c>
    </row>
    <row r="23" spans="1:10" x14ac:dyDescent="0.2">
      <c r="E23" s="242"/>
      <c r="G23" s="176"/>
      <c r="H23" s="237"/>
      <c r="J23" s="228" t="s">
        <v>72</v>
      </c>
    </row>
    <row r="24" spans="1:10" x14ac:dyDescent="0.2">
      <c r="E24" s="242"/>
      <c r="F24" s="247"/>
      <c r="G24" s="235"/>
      <c r="H24" s="236"/>
      <c r="J24" s="228" t="s">
        <v>73</v>
      </c>
    </row>
    <row r="25" spans="1:10" x14ac:dyDescent="0.2">
      <c r="E25" s="242"/>
      <c r="G25" s="236"/>
      <c r="H25" s="236"/>
      <c r="J25" s="228" t="s">
        <v>74</v>
      </c>
    </row>
    <row r="26" spans="1:10" x14ac:dyDescent="0.2">
      <c r="E26" s="242"/>
      <c r="G26" s="238"/>
      <c r="H26" s="236"/>
      <c r="J26" s="228" t="s">
        <v>75</v>
      </c>
    </row>
    <row r="27" spans="1:10" x14ac:dyDescent="0.2">
      <c r="E27" s="242"/>
      <c r="F27" s="247"/>
      <c r="G27" s="235"/>
      <c r="H27" s="235"/>
      <c r="J27" s="228" t="s">
        <v>76</v>
      </c>
    </row>
    <row r="28" spans="1:10" x14ac:dyDescent="0.2">
      <c r="E28" s="242"/>
      <c r="F28" s="246"/>
      <c r="G28" s="235"/>
      <c r="H28" s="239"/>
      <c r="J28" s="228" t="s">
        <v>77</v>
      </c>
    </row>
    <row r="29" spans="1:10" x14ac:dyDescent="0.2">
      <c r="E29" s="242"/>
      <c r="F29" s="246"/>
      <c r="G29" s="235"/>
      <c r="H29" s="239"/>
      <c r="J29" s="228" t="s">
        <v>78</v>
      </c>
    </row>
    <row r="30" spans="1:10" x14ac:dyDescent="0.2">
      <c r="E30" s="242"/>
      <c r="G30" s="235"/>
      <c r="H30" s="235"/>
      <c r="J30" s="228" t="s">
        <v>79</v>
      </c>
    </row>
    <row r="31" spans="1:10" x14ac:dyDescent="0.2">
      <c r="E31" s="236"/>
      <c r="F31" s="248"/>
      <c r="G31" s="240"/>
      <c r="H31" s="240"/>
      <c r="J31" s="228" t="s">
        <v>80</v>
      </c>
    </row>
    <row r="32" spans="1:10" x14ac:dyDescent="0.2">
      <c r="J32" s="228" t="s">
        <v>81</v>
      </c>
    </row>
    <row r="33" spans="10:10" x14ac:dyDescent="0.2">
      <c r="J33" s="228" t="s">
        <v>82</v>
      </c>
    </row>
    <row r="34" spans="10:10" x14ac:dyDescent="0.2">
      <c r="J34" s="228" t="s">
        <v>83</v>
      </c>
    </row>
    <row r="35" spans="10:10" x14ac:dyDescent="0.2">
      <c r="J35" s="228" t="s">
        <v>84</v>
      </c>
    </row>
    <row r="36" spans="10:10" x14ac:dyDescent="0.2">
      <c r="J36" s="228" t="s">
        <v>85</v>
      </c>
    </row>
    <row r="37" spans="10:10" x14ac:dyDescent="0.2">
      <c r="J37" s="228" t="s">
        <v>86</v>
      </c>
    </row>
    <row r="38" spans="10:10" x14ac:dyDescent="0.2">
      <c r="J38" s="228" t="s">
        <v>87</v>
      </c>
    </row>
    <row r="39" spans="10:10" x14ac:dyDescent="0.2">
      <c r="J39" s="228" t="s">
        <v>88</v>
      </c>
    </row>
    <row r="40" spans="10:10" x14ac:dyDescent="0.2">
      <c r="J40" s="228" t="s">
        <v>89</v>
      </c>
    </row>
    <row r="41" spans="10:10" x14ac:dyDescent="0.2">
      <c r="J41" s="228" t="s">
        <v>90</v>
      </c>
    </row>
    <row r="42" spans="10:10" x14ac:dyDescent="0.2">
      <c r="J42" s="228" t="s">
        <v>91</v>
      </c>
    </row>
    <row r="43" spans="10:10" x14ac:dyDescent="0.2">
      <c r="J43" s="228" t="s">
        <v>92</v>
      </c>
    </row>
    <row r="44" spans="10:10" x14ac:dyDescent="0.2">
      <c r="J44" s="228" t="s">
        <v>93</v>
      </c>
    </row>
    <row r="45" spans="10:10" x14ac:dyDescent="0.2">
      <c r="J45" s="228" t="s">
        <v>94</v>
      </c>
    </row>
    <row r="46" spans="10:10" x14ac:dyDescent="0.2">
      <c r="J46" s="228" t="s">
        <v>95</v>
      </c>
    </row>
    <row r="47" spans="10:10" x14ac:dyDescent="0.2">
      <c r="J47" s="228" t="s">
        <v>96</v>
      </c>
    </row>
    <row r="48" spans="10:10" x14ac:dyDescent="0.2">
      <c r="J48" s="228" t="s">
        <v>97</v>
      </c>
    </row>
    <row r="49" spans="10:10" x14ac:dyDescent="0.2">
      <c r="J49" s="228" t="s">
        <v>98</v>
      </c>
    </row>
    <row r="50" spans="10:10" x14ac:dyDescent="0.2">
      <c r="J50" s="228" t="s">
        <v>99</v>
      </c>
    </row>
    <row r="51" spans="10:10" x14ac:dyDescent="0.2">
      <c r="J51" s="228" t="s">
        <v>100</v>
      </c>
    </row>
    <row r="52" spans="10:10" x14ac:dyDescent="0.2">
      <c r="J52" s="228" t="s">
        <v>101</v>
      </c>
    </row>
    <row r="53" spans="10:10" x14ac:dyDescent="0.2">
      <c r="J53" s="228" t="s">
        <v>102</v>
      </c>
    </row>
    <row r="54" spans="10:10" x14ac:dyDescent="0.2">
      <c r="J54" s="228" t="s">
        <v>103</v>
      </c>
    </row>
    <row r="55" spans="10:10" x14ac:dyDescent="0.2">
      <c r="J55" s="228" t="s">
        <v>104</v>
      </c>
    </row>
    <row r="56" spans="10:10" x14ac:dyDescent="0.2">
      <c r="J56" s="228" t="s">
        <v>105</v>
      </c>
    </row>
    <row r="57" spans="10:10" x14ac:dyDescent="0.2">
      <c r="J57" s="228" t="s">
        <v>106</v>
      </c>
    </row>
    <row r="58" spans="10:10" x14ac:dyDescent="0.2">
      <c r="J58" s="228" t="s">
        <v>107</v>
      </c>
    </row>
    <row r="59" spans="10:10" x14ac:dyDescent="0.2">
      <c r="J59" s="228" t="s">
        <v>108</v>
      </c>
    </row>
    <row r="60" spans="10:10" x14ac:dyDescent="0.2">
      <c r="J60" s="228" t="s">
        <v>109</v>
      </c>
    </row>
    <row r="61" spans="10:10" x14ac:dyDescent="0.2">
      <c r="J61" s="228" t="s">
        <v>110</v>
      </c>
    </row>
    <row r="62" spans="10:10" x14ac:dyDescent="0.2">
      <c r="J62" s="228" t="s">
        <v>111</v>
      </c>
    </row>
    <row r="63" spans="10:10" x14ac:dyDescent="0.2">
      <c r="J63" s="228" t="s">
        <v>112</v>
      </c>
    </row>
    <row r="64" spans="10:10" x14ac:dyDescent="0.2">
      <c r="J64" s="228" t="s">
        <v>113</v>
      </c>
    </row>
    <row r="65" spans="10:10" x14ac:dyDescent="0.2">
      <c r="J65" s="228" t="s">
        <v>114</v>
      </c>
    </row>
    <row r="66" spans="10:10" x14ac:dyDescent="0.2">
      <c r="J66" s="228" t="s">
        <v>115</v>
      </c>
    </row>
  </sheetData>
  <sheetProtection password="CE28" sheet="1" objects="1" scenarios="1"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73"/>
  <sheetViews>
    <sheetView zoomScale="130" zoomScaleNormal="130" workbookViewId="0">
      <selection activeCell="E21" sqref="E21"/>
    </sheetView>
  </sheetViews>
  <sheetFormatPr defaultRowHeight="12.75" x14ac:dyDescent="0.2"/>
  <cols>
    <col min="1" max="1" width="7.7109375" style="138" bestFit="1" customWidth="1"/>
    <col min="2" max="2" width="21" style="138" bestFit="1" customWidth="1"/>
    <col min="3" max="4" width="25.5703125" style="136" bestFit="1" customWidth="1"/>
    <col min="5" max="5" width="9.85546875" style="228" bestFit="1" customWidth="1"/>
    <col min="6" max="6" width="5.42578125" style="138" bestFit="1" customWidth="1"/>
    <col min="7" max="7" width="5" style="138" bestFit="1" customWidth="1"/>
    <col min="8" max="16384" width="9.140625" style="136"/>
  </cols>
  <sheetData>
    <row r="1" spans="1:7" s="243" customFormat="1" ht="15" x14ac:dyDescent="0.25">
      <c r="A1" s="255" t="s">
        <v>10</v>
      </c>
      <c r="B1" s="256" t="s">
        <v>30</v>
      </c>
      <c r="C1" s="255" t="s">
        <v>31</v>
      </c>
      <c r="D1" s="255" t="s">
        <v>32</v>
      </c>
      <c r="E1" s="257" t="s">
        <v>6</v>
      </c>
      <c r="F1" s="258" t="s">
        <v>7</v>
      </c>
      <c r="G1" s="258" t="s">
        <v>8</v>
      </c>
    </row>
    <row r="2" spans="1:7" x14ac:dyDescent="0.2">
      <c r="A2" s="259">
        <v>1</v>
      </c>
      <c r="B2" s="259" t="s">
        <v>142</v>
      </c>
      <c r="C2" s="260" t="str">
        <f>FİKSTÜR!Z4</f>
        <v>FATİH KAYA</v>
      </c>
      <c r="D2" s="260" t="str">
        <f>FİKSTÜR!AA4</f>
        <v>SELÇUK KURT</v>
      </c>
      <c r="E2" s="261">
        <v>45278</v>
      </c>
      <c r="F2" s="262">
        <f>FİKSTÜR!X4</f>
        <v>0.75</v>
      </c>
      <c r="G2" s="259">
        <f>FİKSTÜR!Y4</f>
        <v>1</v>
      </c>
    </row>
    <row r="3" spans="1:7" x14ac:dyDescent="0.2">
      <c r="A3" s="259">
        <v>2</v>
      </c>
      <c r="B3" s="259" t="s">
        <v>142</v>
      </c>
      <c r="C3" s="260" t="str">
        <f>FİKSTÜR!Z5</f>
        <v>MUSTAFA DEMİR</v>
      </c>
      <c r="D3" s="260" t="str">
        <f>FİKSTÜR!AA5</f>
        <v>HAMDİ ÖZKAN</v>
      </c>
      <c r="E3" s="261">
        <v>45278</v>
      </c>
      <c r="F3" s="262">
        <f>FİKSTÜR!X5</f>
        <v>0.75</v>
      </c>
      <c r="G3" s="259">
        <f>FİKSTÜR!Y5</f>
        <v>2</v>
      </c>
    </row>
    <row r="4" spans="1:7" x14ac:dyDescent="0.2">
      <c r="A4" s="259">
        <v>3</v>
      </c>
      <c r="B4" s="259" t="s">
        <v>142</v>
      </c>
      <c r="C4" s="260" t="str">
        <f>FİKSTÜR!Z6</f>
        <v>RAMAZAN KAPTANOĞLU</v>
      </c>
      <c r="D4" s="260" t="str">
        <f>FİKSTÜR!AA6</f>
        <v>ÇETİN KAPTANOĞLU</v>
      </c>
      <c r="E4" s="261">
        <v>45278</v>
      </c>
      <c r="F4" s="262">
        <f>FİKSTÜR!X6</f>
        <v>0.75</v>
      </c>
      <c r="G4" s="259">
        <f>FİKSTÜR!Y6</f>
        <v>3</v>
      </c>
    </row>
    <row r="5" spans="1:7" x14ac:dyDescent="0.2">
      <c r="A5" s="259">
        <v>4</v>
      </c>
      <c r="B5" s="259" t="s">
        <v>142</v>
      </c>
      <c r="C5" s="260" t="str">
        <f>FİKSTÜR!Z7</f>
        <v>FATİH YENİSOLAK</v>
      </c>
      <c r="D5" s="260" t="str">
        <f>FİKSTÜR!AA7</f>
        <v>KAMİL BÖRÜBAN</v>
      </c>
      <c r="E5" s="261">
        <v>45278</v>
      </c>
      <c r="F5" s="262">
        <f>FİKSTÜR!X7</f>
        <v>0.75</v>
      </c>
      <c r="G5" s="259">
        <f>FİKSTÜR!Y7</f>
        <v>4</v>
      </c>
    </row>
    <row r="6" spans="1:7" x14ac:dyDescent="0.2">
      <c r="A6" s="259">
        <v>5</v>
      </c>
      <c r="B6" s="259" t="s">
        <v>142</v>
      </c>
      <c r="C6" s="260" t="str">
        <f>FİKSTÜR!Z8</f>
        <v>ALADDİN ÖZDEMİR</v>
      </c>
      <c r="D6" s="260" t="str">
        <f>FİKSTÜR!AA8</f>
        <v>MUSTAFA KURTUL</v>
      </c>
      <c r="E6" s="261">
        <v>45278</v>
      </c>
      <c r="F6" s="262">
        <f>FİKSTÜR!X8</f>
        <v>0.75</v>
      </c>
      <c r="G6" s="259">
        <f>FİKSTÜR!Y8</f>
        <v>5</v>
      </c>
    </row>
    <row r="7" spans="1:7" x14ac:dyDescent="0.2">
      <c r="A7" s="259">
        <v>6</v>
      </c>
      <c r="B7" s="259" t="s">
        <v>142</v>
      </c>
      <c r="C7" s="260" t="str">
        <f>FİKSTÜR!Z9</f>
        <v>SELİM ERTUĞTUL</v>
      </c>
      <c r="D7" s="260" t="str">
        <f>FİKSTÜR!AA9</f>
        <v>MURAT ÖZKARS</v>
      </c>
      <c r="E7" s="261">
        <v>45278</v>
      </c>
      <c r="F7" s="262">
        <f>FİKSTÜR!X9</f>
        <v>0.75</v>
      </c>
      <c r="G7" s="259">
        <f>FİKSTÜR!Y9</f>
        <v>6</v>
      </c>
    </row>
    <row r="8" spans="1:7" x14ac:dyDescent="0.2">
      <c r="A8" s="259">
        <v>7</v>
      </c>
      <c r="B8" s="259" t="s">
        <v>143</v>
      </c>
      <c r="C8" s="260" t="str">
        <f>FİKSTÜR!Z10</f>
        <v>HAMDİ ÖZKAN</v>
      </c>
      <c r="D8" s="260" t="str">
        <f>FİKSTÜR!AA10</f>
        <v>FATİH KAYA</v>
      </c>
      <c r="E8" s="261">
        <v>45278</v>
      </c>
      <c r="F8" s="262">
        <f>FİKSTÜR!X10</f>
        <v>0.79166666666666663</v>
      </c>
      <c r="G8" s="259">
        <f>FİKSTÜR!Y10</f>
        <v>2</v>
      </c>
    </row>
    <row r="9" spans="1:7" x14ac:dyDescent="0.2">
      <c r="A9" s="259">
        <v>8</v>
      </c>
      <c r="B9" s="259" t="s">
        <v>143</v>
      </c>
      <c r="C9" s="260" t="str">
        <f>FİKSTÜR!Z11</f>
        <v>SELÇUK KURT</v>
      </c>
      <c r="D9" s="260" t="str">
        <f>FİKSTÜR!AA11</f>
        <v>ÇETİN KAPTANOĞLU</v>
      </c>
      <c r="E9" s="261">
        <v>45278</v>
      </c>
      <c r="F9" s="262">
        <f>FİKSTÜR!X11</f>
        <v>0.79166666666666663</v>
      </c>
      <c r="G9" s="259">
        <f>FİKSTÜR!Y11</f>
        <v>3</v>
      </c>
    </row>
    <row r="10" spans="1:7" x14ac:dyDescent="0.2">
      <c r="A10" s="259">
        <v>9</v>
      </c>
      <c r="B10" s="259" t="s">
        <v>143</v>
      </c>
      <c r="C10" s="260" t="str">
        <f>FİKSTÜR!Z12</f>
        <v>MUSTAFA DEMİR</v>
      </c>
      <c r="D10" s="260" t="str">
        <f>FİKSTÜR!AA12</f>
        <v>KAMİL BÖRÜBAN</v>
      </c>
      <c r="E10" s="261">
        <v>45278</v>
      </c>
      <c r="F10" s="262">
        <f>FİKSTÜR!X12</f>
        <v>0.79166666666666696</v>
      </c>
      <c r="G10" s="259">
        <f>FİKSTÜR!Y12</f>
        <v>4</v>
      </c>
    </row>
    <row r="11" spans="1:7" x14ac:dyDescent="0.2">
      <c r="A11" s="259">
        <v>10</v>
      </c>
      <c r="B11" s="259" t="s">
        <v>143</v>
      </c>
      <c r="C11" s="260" t="str">
        <f>FİKSTÜR!Z13</f>
        <v>RAMAZAN KAPTANOĞLU</v>
      </c>
      <c r="D11" s="260" t="str">
        <f>FİKSTÜR!AA13</f>
        <v>MUSTAFA KURTUL</v>
      </c>
      <c r="E11" s="261">
        <v>45278</v>
      </c>
      <c r="F11" s="262">
        <f>FİKSTÜR!X13</f>
        <v>0.79166666666666696</v>
      </c>
      <c r="G11" s="259">
        <f>FİKSTÜR!Y13</f>
        <v>5</v>
      </c>
    </row>
    <row r="12" spans="1:7" x14ac:dyDescent="0.2">
      <c r="A12" s="259">
        <v>11</v>
      </c>
      <c r="B12" s="259" t="s">
        <v>143</v>
      </c>
      <c r="C12" s="260" t="str">
        <f>FİKSTÜR!Z14</f>
        <v>FATİH YENİSOLAK</v>
      </c>
      <c r="D12" s="260" t="str">
        <f>FİKSTÜR!AA14</f>
        <v>MURAT ÖZKARS</v>
      </c>
      <c r="E12" s="261">
        <v>45278</v>
      </c>
      <c r="F12" s="262">
        <f>FİKSTÜR!X14</f>
        <v>0.79166666666666696</v>
      </c>
      <c r="G12" s="259">
        <f>FİKSTÜR!Y14</f>
        <v>6</v>
      </c>
    </row>
    <row r="13" spans="1:7" x14ac:dyDescent="0.2">
      <c r="A13" s="259">
        <v>12</v>
      </c>
      <c r="B13" s="259" t="s">
        <v>143</v>
      </c>
      <c r="C13" s="260" t="str">
        <f>FİKSTÜR!Z15</f>
        <v>ALADDİN ÖZDEMİR</v>
      </c>
      <c r="D13" s="260" t="str">
        <f>FİKSTÜR!AA15</f>
        <v>SELİM ERTUĞTUL</v>
      </c>
      <c r="E13" s="261">
        <v>45278</v>
      </c>
      <c r="F13" s="262">
        <f>FİKSTÜR!X15</f>
        <v>0.79166666666666696</v>
      </c>
      <c r="G13" s="259">
        <f>FİKSTÜR!Y15</f>
        <v>1</v>
      </c>
    </row>
    <row r="14" spans="1:7" x14ac:dyDescent="0.2">
      <c r="A14" s="259">
        <v>13</v>
      </c>
      <c r="B14" s="259" t="s">
        <v>144</v>
      </c>
      <c r="C14" s="260" t="str">
        <f>FİKSTÜR!Z16</f>
        <v>FATİH KAYA</v>
      </c>
      <c r="D14" s="260" t="str">
        <f>FİKSTÜR!AA16</f>
        <v>ÇETİN KAPTANOĞLU</v>
      </c>
      <c r="E14" s="261">
        <v>45278</v>
      </c>
      <c r="F14" s="262">
        <f>FİKSTÜR!X16</f>
        <v>0.83333333333333337</v>
      </c>
      <c r="G14" s="259">
        <f>FİKSTÜR!Y16</f>
        <v>3</v>
      </c>
    </row>
    <row r="15" spans="1:7" x14ac:dyDescent="0.2">
      <c r="A15" s="259">
        <v>14</v>
      </c>
      <c r="B15" s="259" t="s">
        <v>144</v>
      </c>
      <c r="C15" s="260" t="str">
        <f>FİKSTÜR!Z17</f>
        <v>HAMDİ ÖZKAN</v>
      </c>
      <c r="D15" s="260" t="str">
        <f>FİKSTÜR!AA17</f>
        <v>KAMİL BÖRÜBAN</v>
      </c>
      <c r="E15" s="261">
        <v>45278</v>
      </c>
      <c r="F15" s="262">
        <f>FİKSTÜR!X17</f>
        <v>0.83333333333333337</v>
      </c>
      <c r="G15" s="259">
        <f>FİKSTÜR!Y17</f>
        <v>4</v>
      </c>
    </row>
    <row r="16" spans="1:7" x14ac:dyDescent="0.2">
      <c r="A16" s="259">
        <v>15</v>
      </c>
      <c r="B16" s="259" t="s">
        <v>144</v>
      </c>
      <c r="C16" s="260" t="str">
        <f>FİKSTÜR!Z18</f>
        <v>SELÇUK KURT</v>
      </c>
      <c r="D16" s="260" t="str">
        <f>FİKSTÜR!AA18</f>
        <v>MUSTAFA KURTUL</v>
      </c>
      <c r="E16" s="261">
        <v>45278</v>
      </c>
      <c r="F16" s="262">
        <f>FİKSTÜR!X18</f>
        <v>0.83333333333333304</v>
      </c>
      <c r="G16" s="259">
        <f>FİKSTÜR!Y18</f>
        <v>5</v>
      </c>
    </row>
    <row r="17" spans="1:7" x14ac:dyDescent="0.2">
      <c r="A17" s="259">
        <v>16</v>
      </c>
      <c r="B17" s="259" t="s">
        <v>144</v>
      </c>
      <c r="C17" s="260" t="str">
        <f>FİKSTÜR!Z19</f>
        <v>MUSTAFA DEMİR</v>
      </c>
      <c r="D17" s="260" t="str">
        <f>FİKSTÜR!AA19</f>
        <v>MURAT ÖZKARS</v>
      </c>
      <c r="E17" s="261">
        <v>45278</v>
      </c>
      <c r="F17" s="262">
        <f>FİKSTÜR!X19</f>
        <v>0.83333333333333304</v>
      </c>
      <c r="G17" s="259">
        <f>FİKSTÜR!Y19</f>
        <v>6</v>
      </c>
    </row>
    <row r="18" spans="1:7" x14ac:dyDescent="0.2">
      <c r="A18" s="259">
        <v>17</v>
      </c>
      <c r="B18" s="259" t="s">
        <v>144</v>
      </c>
      <c r="C18" s="260" t="str">
        <f>FİKSTÜR!Z20</f>
        <v>RAMAZAN KAPTANOĞLU</v>
      </c>
      <c r="D18" s="260" t="str">
        <f>FİKSTÜR!AA20</f>
        <v>SELİM ERTUĞTUL</v>
      </c>
      <c r="E18" s="261">
        <v>45278</v>
      </c>
      <c r="F18" s="262">
        <f>FİKSTÜR!X20</f>
        <v>0.83333333333333304</v>
      </c>
      <c r="G18" s="259">
        <f>FİKSTÜR!Y20</f>
        <v>1</v>
      </c>
    </row>
    <row r="19" spans="1:7" x14ac:dyDescent="0.2">
      <c r="A19" s="259">
        <v>18</v>
      </c>
      <c r="B19" s="259" t="s">
        <v>144</v>
      </c>
      <c r="C19" s="260" t="str">
        <f>FİKSTÜR!Z21</f>
        <v>FATİH YENİSOLAK</v>
      </c>
      <c r="D19" s="260" t="str">
        <f>FİKSTÜR!AA21</f>
        <v>ALADDİN ÖZDEMİR</v>
      </c>
      <c r="E19" s="261">
        <v>45278</v>
      </c>
      <c r="F19" s="262">
        <f>FİKSTÜR!X21</f>
        <v>0.83333333333333304</v>
      </c>
      <c r="G19" s="259">
        <f>FİKSTÜR!Y21</f>
        <v>2</v>
      </c>
    </row>
    <row r="20" spans="1:7" x14ac:dyDescent="0.2">
      <c r="A20" s="259">
        <v>19</v>
      </c>
      <c r="B20" s="259" t="s">
        <v>145</v>
      </c>
      <c r="C20" s="260" t="str">
        <f>FİKSTÜR!Z22</f>
        <v>KAMİL BÖRÜBAN</v>
      </c>
      <c r="D20" s="260" t="str">
        <f>FİKSTÜR!AA22</f>
        <v>FATİH KAYA</v>
      </c>
      <c r="E20" s="261">
        <v>45278</v>
      </c>
      <c r="F20" s="262">
        <v>0.875</v>
      </c>
      <c r="G20" s="259">
        <f>FİKSTÜR!Y22</f>
        <v>4</v>
      </c>
    </row>
    <row r="21" spans="1:7" x14ac:dyDescent="0.2">
      <c r="A21" s="259">
        <v>20</v>
      </c>
      <c r="B21" s="259" t="s">
        <v>145</v>
      </c>
      <c r="C21" s="260" t="str">
        <f>FİKSTÜR!Z23</f>
        <v>ÇETİN KAPTANOĞLU</v>
      </c>
      <c r="D21" s="260" t="str">
        <f>FİKSTÜR!AA23</f>
        <v>MUSTAFA KURTUL</v>
      </c>
      <c r="E21" s="261">
        <v>45278</v>
      </c>
      <c r="F21" s="262">
        <v>0.875</v>
      </c>
      <c r="G21" s="259">
        <f>FİKSTÜR!Y23</f>
        <v>5</v>
      </c>
    </row>
    <row r="22" spans="1:7" x14ac:dyDescent="0.2">
      <c r="A22" s="259">
        <v>21</v>
      </c>
      <c r="B22" s="259" t="s">
        <v>145</v>
      </c>
      <c r="C22" s="260" t="str">
        <f>FİKSTÜR!Z24</f>
        <v>HAMDİ ÖZKAN</v>
      </c>
      <c r="D22" s="260" t="str">
        <f>FİKSTÜR!AA24</f>
        <v>MURAT ÖZKARS</v>
      </c>
      <c r="E22" s="261">
        <v>45278</v>
      </c>
      <c r="F22" s="262">
        <v>0.875</v>
      </c>
      <c r="G22" s="259">
        <f>FİKSTÜR!Y24</f>
        <v>6</v>
      </c>
    </row>
    <row r="23" spans="1:7" x14ac:dyDescent="0.2">
      <c r="A23" s="259">
        <v>22</v>
      </c>
      <c r="B23" s="259" t="s">
        <v>145</v>
      </c>
      <c r="C23" s="260" t="str">
        <f>FİKSTÜR!Z25</f>
        <v>SELÇUK KURT</v>
      </c>
      <c r="D23" s="260" t="str">
        <f>FİKSTÜR!AA25</f>
        <v>SELİM ERTUĞTUL</v>
      </c>
      <c r="E23" s="261">
        <v>45278</v>
      </c>
      <c r="F23" s="262">
        <v>0.875</v>
      </c>
      <c r="G23" s="259">
        <f>FİKSTÜR!Y25</f>
        <v>1</v>
      </c>
    </row>
    <row r="24" spans="1:7" x14ac:dyDescent="0.2">
      <c r="A24" s="259">
        <v>23</v>
      </c>
      <c r="B24" s="259" t="s">
        <v>145</v>
      </c>
      <c r="C24" s="260" t="str">
        <f>FİKSTÜR!Z26</f>
        <v>MUSTAFA DEMİR</v>
      </c>
      <c r="D24" s="260" t="str">
        <f>FİKSTÜR!AA26</f>
        <v>ALADDİN ÖZDEMİR</v>
      </c>
      <c r="E24" s="261">
        <v>45278</v>
      </c>
      <c r="F24" s="262">
        <v>0.875</v>
      </c>
      <c r="G24" s="259">
        <f>FİKSTÜR!Y26</f>
        <v>2</v>
      </c>
    </row>
    <row r="25" spans="1:7" x14ac:dyDescent="0.2">
      <c r="A25" s="259">
        <v>24</v>
      </c>
      <c r="B25" s="259" t="s">
        <v>145</v>
      </c>
      <c r="C25" s="260" t="str">
        <f>FİKSTÜR!Z27</f>
        <v>RAMAZAN KAPTANOĞLU</v>
      </c>
      <c r="D25" s="260" t="str">
        <f>FİKSTÜR!AA27</f>
        <v>FATİH YENİSOLAK</v>
      </c>
      <c r="E25" s="261">
        <v>45278</v>
      </c>
      <c r="F25" s="262">
        <v>0.875</v>
      </c>
      <c r="G25" s="259">
        <f>FİKSTÜR!Y27</f>
        <v>3</v>
      </c>
    </row>
    <row r="26" spans="1:7" x14ac:dyDescent="0.2">
      <c r="A26" s="273">
        <v>25</v>
      </c>
      <c r="B26" s="274" t="s">
        <v>147</v>
      </c>
      <c r="C26" s="275" t="str">
        <f>FİKSTÜR!Z28</f>
        <v>FATİH KAYA</v>
      </c>
      <c r="D26" s="275" t="str">
        <f>FİKSTÜR!AA28</f>
        <v>MUSTAFA KURTUL</v>
      </c>
      <c r="E26" s="307">
        <v>45280</v>
      </c>
      <c r="F26" s="308">
        <f>FİKSTÜR!X28</f>
        <v>0.75</v>
      </c>
      <c r="G26" s="274">
        <f>FİKSTÜR!Y28</f>
        <v>5</v>
      </c>
    </row>
    <row r="27" spans="1:7" x14ac:dyDescent="0.2">
      <c r="A27" s="273">
        <v>26</v>
      </c>
      <c r="B27" s="274" t="s">
        <v>147</v>
      </c>
      <c r="C27" s="275" t="str">
        <f>FİKSTÜR!Z29</f>
        <v>KAMİL BÖRÜBAN</v>
      </c>
      <c r="D27" s="275" t="str">
        <f>FİKSTÜR!AA29</f>
        <v>MURAT ÖZKARS</v>
      </c>
      <c r="E27" s="307">
        <v>45280</v>
      </c>
      <c r="F27" s="308">
        <f>FİKSTÜR!X29</f>
        <v>0.75</v>
      </c>
      <c r="G27" s="274">
        <f>FİKSTÜR!Y29</f>
        <v>6</v>
      </c>
    </row>
    <row r="28" spans="1:7" x14ac:dyDescent="0.2">
      <c r="A28" s="273">
        <v>27</v>
      </c>
      <c r="B28" s="274" t="s">
        <v>147</v>
      </c>
      <c r="C28" s="275" t="str">
        <f>FİKSTÜR!Z30</f>
        <v>ÇETİN KAPTANOĞLU</v>
      </c>
      <c r="D28" s="275" t="str">
        <f>FİKSTÜR!AA30</f>
        <v>SELİM ERTUĞTUL</v>
      </c>
      <c r="E28" s="307">
        <v>45280</v>
      </c>
      <c r="F28" s="308">
        <f>FİKSTÜR!X30</f>
        <v>0.75</v>
      </c>
      <c r="G28" s="274">
        <f>FİKSTÜR!Y30</f>
        <v>1</v>
      </c>
    </row>
    <row r="29" spans="1:7" x14ac:dyDescent="0.2">
      <c r="A29" s="273">
        <v>28</v>
      </c>
      <c r="B29" s="274" t="s">
        <v>147</v>
      </c>
      <c r="C29" s="275" t="str">
        <f>FİKSTÜR!Z31</f>
        <v>HAMDİ ÖZKAN</v>
      </c>
      <c r="D29" s="275" t="str">
        <f>FİKSTÜR!AA31</f>
        <v>ALADDİN ÖZDEMİR</v>
      </c>
      <c r="E29" s="307">
        <v>45280</v>
      </c>
      <c r="F29" s="308">
        <f>FİKSTÜR!X31</f>
        <v>0.75</v>
      </c>
      <c r="G29" s="274">
        <f>FİKSTÜR!Y31</f>
        <v>2</v>
      </c>
    </row>
    <row r="30" spans="1:7" x14ac:dyDescent="0.2">
      <c r="A30" s="273">
        <v>29</v>
      </c>
      <c r="B30" s="274" t="s">
        <v>147</v>
      </c>
      <c r="C30" s="275" t="str">
        <f>FİKSTÜR!Z32</f>
        <v>SELÇUK KURT</v>
      </c>
      <c r="D30" s="275" t="str">
        <f>FİKSTÜR!AA32</f>
        <v>FATİH YENİSOLAK</v>
      </c>
      <c r="E30" s="307">
        <v>45280</v>
      </c>
      <c r="F30" s="308">
        <f>FİKSTÜR!X32</f>
        <v>0.75</v>
      </c>
      <c r="G30" s="274">
        <f>FİKSTÜR!Y32</f>
        <v>3</v>
      </c>
    </row>
    <row r="31" spans="1:7" x14ac:dyDescent="0.2">
      <c r="A31" s="273">
        <v>30</v>
      </c>
      <c r="B31" s="274" t="s">
        <v>147</v>
      </c>
      <c r="C31" s="275" t="str">
        <f>FİKSTÜR!Z33</f>
        <v>MUSTAFA DEMİR</v>
      </c>
      <c r="D31" s="275" t="str">
        <f>FİKSTÜR!AA33</f>
        <v>RAMAZAN KAPTANOĞLU</v>
      </c>
      <c r="E31" s="307">
        <v>45280</v>
      </c>
      <c r="F31" s="308">
        <f>FİKSTÜR!X33</f>
        <v>0.75</v>
      </c>
      <c r="G31" s="274">
        <f>FİKSTÜR!Y33</f>
        <v>4</v>
      </c>
    </row>
    <row r="32" spans="1:7" x14ac:dyDescent="0.2">
      <c r="A32" s="273">
        <v>31</v>
      </c>
      <c r="B32" s="274" t="s">
        <v>146</v>
      </c>
      <c r="C32" s="275" t="str">
        <f>FİKSTÜR!Z34</f>
        <v>MURAT ÖZKARS</v>
      </c>
      <c r="D32" s="275" t="str">
        <f>FİKSTÜR!AA34</f>
        <v>FATİH KAYA</v>
      </c>
      <c r="E32" s="307">
        <v>45280</v>
      </c>
      <c r="F32" s="308">
        <f>FİKSTÜR!X34</f>
        <v>0.79166666666666663</v>
      </c>
      <c r="G32" s="274">
        <f>FİKSTÜR!Y34</f>
        <v>6</v>
      </c>
    </row>
    <row r="33" spans="1:7" x14ac:dyDescent="0.2">
      <c r="A33" s="273">
        <v>32</v>
      </c>
      <c r="B33" s="274" t="s">
        <v>146</v>
      </c>
      <c r="C33" s="275" t="str">
        <f>FİKSTÜR!Z35</f>
        <v>MUSTAFA KURTUL</v>
      </c>
      <c r="D33" s="275" t="str">
        <f>FİKSTÜR!AA35</f>
        <v>SELİM ERTUĞTUL</v>
      </c>
      <c r="E33" s="307">
        <v>45280</v>
      </c>
      <c r="F33" s="308">
        <f>FİKSTÜR!X35</f>
        <v>0.79166666666666663</v>
      </c>
      <c r="G33" s="274">
        <f>FİKSTÜR!Y35</f>
        <v>1</v>
      </c>
    </row>
    <row r="34" spans="1:7" x14ac:dyDescent="0.2">
      <c r="A34" s="273">
        <v>33</v>
      </c>
      <c r="B34" s="274" t="s">
        <v>146</v>
      </c>
      <c r="C34" s="275" t="str">
        <f>FİKSTÜR!Z36</f>
        <v>KAMİL BÖRÜBAN</v>
      </c>
      <c r="D34" s="275" t="str">
        <f>FİKSTÜR!AA36</f>
        <v>ALADDİN ÖZDEMİR</v>
      </c>
      <c r="E34" s="307">
        <v>45280</v>
      </c>
      <c r="F34" s="308">
        <f>FİKSTÜR!X36</f>
        <v>0.79166666666666696</v>
      </c>
      <c r="G34" s="274">
        <f>FİKSTÜR!Y36</f>
        <v>2</v>
      </c>
    </row>
    <row r="35" spans="1:7" x14ac:dyDescent="0.2">
      <c r="A35" s="273">
        <v>34</v>
      </c>
      <c r="B35" s="274" t="s">
        <v>146</v>
      </c>
      <c r="C35" s="275" t="str">
        <f>FİKSTÜR!Z37</f>
        <v>ÇETİN KAPTANOĞLU</v>
      </c>
      <c r="D35" s="275" t="str">
        <f>FİKSTÜR!AA37</f>
        <v>FATİH YENİSOLAK</v>
      </c>
      <c r="E35" s="307">
        <v>45280</v>
      </c>
      <c r="F35" s="308">
        <f>FİKSTÜR!X37</f>
        <v>0.79166666666666696</v>
      </c>
      <c r="G35" s="274">
        <f>FİKSTÜR!Y37</f>
        <v>3</v>
      </c>
    </row>
    <row r="36" spans="1:7" x14ac:dyDescent="0.2">
      <c r="A36" s="273">
        <v>35</v>
      </c>
      <c r="B36" s="274" t="s">
        <v>146</v>
      </c>
      <c r="C36" s="275" t="str">
        <f>FİKSTÜR!Z38</f>
        <v>HAMDİ ÖZKAN</v>
      </c>
      <c r="D36" s="275" t="str">
        <f>FİKSTÜR!AA38</f>
        <v>RAMAZAN KAPTANOĞLU</v>
      </c>
      <c r="E36" s="307">
        <v>45280</v>
      </c>
      <c r="F36" s="308">
        <f>FİKSTÜR!X38</f>
        <v>0.79166666666666696</v>
      </c>
      <c r="G36" s="274">
        <f>FİKSTÜR!Y38</f>
        <v>4</v>
      </c>
    </row>
    <row r="37" spans="1:7" x14ac:dyDescent="0.2">
      <c r="A37" s="273">
        <v>36</v>
      </c>
      <c r="B37" s="274" t="s">
        <v>146</v>
      </c>
      <c r="C37" s="275" t="str">
        <f>FİKSTÜR!Z39</f>
        <v>SELÇUK KURT</v>
      </c>
      <c r="D37" s="275" t="str">
        <f>FİKSTÜR!AA39</f>
        <v>MUSTAFA DEMİR</v>
      </c>
      <c r="E37" s="307">
        <v>45280</v>
      </c>
      <c r="F37" s="308">
        <f>FİKSTÜR!X39</f>
        <v>0.79166666666666696</v>
      </c>
      <c r="G37" s="274">
        <f>FİKSTÜR!Y39</f>
        <v>5</v>
      </c>
    </row>
    <row r="38" spans="1:7" x14ac:dyDescent="0.2">
      <c r="A38" s="138">
        <v>37</v>
      </c>
      <c r="B38" s="274" t="s">
        <v>148</v>
      </c>
      <c r="C38" s="275" t="str">
        <f>FİKSTÜR!Z40</f>
        <v>FATİH KAYA</v>
      </c>
      <c r="D38" s="275" t="str">
        <f>FİKSTÜR!AA40</f>
        <v>SELİM ERTUĞTUL</v>
      </c>
      <c r="E38" s="307">
        <v>45280</v>
      </c>
      <c r="F38" s="308">
        <f>FİKSTÜR!X40</f>
        <v>0.83333333333333337</v>
      </c>
      <c r="G38" s="274">
        <f>FİKSTÜR!Y40</f>
        <v>1</v>
      </c>
    </row>
    <row r="39" spans="1:7" x14ac:dyDescent="0.2">
      <c r="A39" s="138">
        <v>38</v>
      </c>
      <c r="B39" s="274" t="s">
        <v>148</v>
      </c>
      <c r="C39" s="275" t="str">
        <f>FİKSTÜR!Z41</f>
        <v>MURAT ÖZKARS</v>
      </c>
      <c r="D39" s="275" t="str">
        <f>FİKSTÜR!AA41</f>
        <v>ALADDİN ÖZDEMİR</v>
      </c>
      <c r="E39" s="307">
        <v>45280</v>
      </c>
      <c r="F39" s="308">
        <f>FİKSTÜR!X41</f>
        <v>0.83333333333333337</v>
      </c>
      <c r="G39" s="274">
        <f>FİKSTÜR!Y41</f>
        <v>2</v>
      </c>
    </row>
    <row r="40" spans="1:7" x14ac:dyDescent="0.2">
      <c r="A40" s="138">
        <v>39</v>
      </c>
      <c r="B40" s="274" t="s">
        <v>148</v>
      </c>
      <c r="C40" s="275" t="str">
        <f>FİKSTÜR!Z42</f>
        <v>MUSTAFA KURTUL</v>
      </c>
      <c r="D40" s="275" t="str">
        <f>FİKSTÜR!AA42</f>
        <v>FATİH YENİSOLAK</v>
      </c>
      <c r="E40" s="307">
        <v>45280</v>
      </c>
      <c r="F40" s="308">
        <f>FİKSTÜR!X42</f>
        <v>0.83333333333333304</v>
      </c>
      <c r="G40" s="274">
        <f>FİKSTÜR!Y42</f>
        <v>3</v>
      </c>
    </row>
    <row r="41" spans="1:7" x14ac:dyDescent="0.2">
      <c r="A41" s="138">
        <v>40</v>
      </c>
      <c r="B41" s="274" t="s">
        <v>148</v>
      </c>
      <c r="C41" s="275" t="str">
        <f>FİKSTÜR!Z43</f>
        <v>KAMİL BÖRÜBAN</v>
      </c>
      <c r="D41" s="275" t="str">
        <f>FİKSTÜR!AA43</f>
        <v>RAMAZAN KAPTANOĞLU</v>
      </c>
      <c r="E41" s="307">
        <v>45280</v>
      </c>
      <c r="F41" s="308">
        <f>FİKSTÜR!X43</f>
        <v>0.83333333333333304</v>
      </c>
      <c r="G41" s="274">
        <f>FİKSTÜR!Y43</f>
        <v>4</v>
      </c>
    </row>
    <row r="42" spans="1:7" x14ac:dyDescent="0.2">
      <c r="A42" s="138">
        <v>41</v>
      </c>
      <c r="B42" s="274" t="s">
        <v>148</v>
      </c>
      <c r="C42" s="275" t="str">
        <f>FİKSTÜR!Z44</f>
        <v>ÇETİN KAPTANOĞLU</v>
      </c>
      <c r="D42" s="275" t="str">
        <f>FİKSTÜR!AA44</f>
        <v>MUSTAFA DEMİR</v>
      </c>
      <c r="E42" s="307">
        <v>45280</v>
      </c>
      <c r="F42" s="308">
        <f>FİKSTÜR!X44</f>
        <v>0.83333333333333304</v>
      </c>
      <c r="G42" s="274">
        <f>FİKSTÜR!Y44</f>
        <v>5</v>
      </c>
    </row>
    <row r="43" spans="1:7" x14ac:dyDescent="0.2">
      <c r="A43" s="138">
        <v>42</v>
      </c>
      <c r="B43" s="274" t="s">
        <v>148</v>
      </c>
      <c r="C43" s="275" t="str">
        <f>FİKSTÜR!Z45</f>
        <v>HAMDİ ÖZKAN</v>
      </c>
      <c r="D43" s="275" t="str">
        <f>FİKSTÜR!AA45</f>
        <v>SELÇUK KURT</v>
      </c>
      <c r="E43" s="307">
        <v>45280</v>
      </c>
      <c r="F43" s="308">
        <f>FİKSTÜR!X45</f>
        <v>0.83333333333333304</v>
      </c>
      <c r="G43" s="274">
        <f>FİKSTÜR!Y45</f>
        <v>6</v>
      </c>
    </row>
    <row r="44" spans="1:7" x14ac:dyDescent="0.2">
      <c r="A44" s="138">
        <v>43</v>
      </c>
      <c r="B44" s="274" t="s">
        <v>149</v>
      </c>
      <c r="C44" s="275" t="str">
        <f>FİKSTÜR!Z46</f>
        <v>ALADDİN ÖZDEMİR</v>
      </c>
      <c r="D44" s="275" t="str">
        <f>FİKSTÜR!AA46</f>
        <v>FATİH KAYA</v>
      </c>
      <c r="E44" s="307">
        <v>45280</v>
      </c>
      <c r="F44" s="308">
        <v>0.875</v>
      </c>
      <c r="G44" s="274">
        <f>FİKSTÜR!Y46</f>
        <v>2</v>
      </c>
    </row>
    <row r="45" spans="1:7" x14ac:dyDescent="0.2">
      <c r="A45" s="138">
        <v>44</v>
      </c>
      <c r="B45" s="274" t="s">
        <v>149</v>
      </c>
      <c r="C45" s="275" t="str">
        <f>FİKSTÜR!Z47</f>
        <v>SELİM ERTUĞTUL</v>
      </c>
      <c r="D45" s="275" t="str">
        <f>FİKSTÜR!AA47</f>
        <v>FATİH YENİSOLAK</v>
      </c>
      <c r="E45" s="307">
        <v>45280</v>
      </c>
      <c r="F45" s="308">
        <v>0.875</v>
      </c>
      <c r="G45" s="274">
        <f>FİKSTÜR!Y47</f>
        <v>3</v>
      </c>
    </row>
    <row r="46" spans="1:7" x14ac:dyDescent="0.2">
      <c r="A46" s="138">
        <v>45</v>
      </c>
      <c r="B46" s="274" t="s">
        <v>149</v>
      </c>
      <c r="C46" s="275" t="str">
        <f>FİKSTÜR!Z48</f>
        <v>MURAT ÖZKARS</v>
      </c>
      <c r="D46" s="275" t="str">
        <f>FİKSTÜR!AA48</f>
        <v>RAMAZAN KAPTANOĞLU</v>
      </c>
      <c r="E46" s="307">
        <v>45280</v>
      </c>
      <c r="F46" s="308">
        <v>0.875</v>
      </c>
      <c r="G46" s="274">
        <f>FİKSTÜR!Y48</f>
        <v>4</v>
      </c>
    </row>
    <row r="47" spans="1:7" x14ac:dyDescent="0.2">
      <c r="A47" s="138">
        <v>46</v>
      </c>
      <c r="B47" s="274" t="s">
        <v>149</v>
      </c>
      <c r="C47" s="275" t="str">
        <f>FİKSTÜR!Z49</f>
        <v>MUSTAFA KURTUL</v>
      </c>
      <c r="D47" s="275" t="str">
        <f>FİKSTÜR!AA49</f>
        <v>MUSTAFA DEMİR</v>
      </c>
      <c r="E47" s="307">
        <v>45280</v>
      </c>
      <c r="F47" s="308">
        <v>0.875</v>
      </c>
      <c r="G47" s="274">
        <f>FİKSTÜR!Y49</f>
        <v>5</v>
      </c>
    </row>
    <row r="48" spans="1:7" x14ac:dyDescent="0.2">
      <c r="A48" s="138">
        <v>47</v>
      </c>
      <c r="B48" s="274" t="s">
        <v>149</v>
      </c>
      <c r="C48" s="275" t="str">
        <f>FİKSTÜR!Z50</f>
        <v>KAMİL BÖRÜBAN</v>
      </c>
      <c r="D48" s="275" t="str">
        <f>FİKSTÜR!AA50</f>
        <v>SELÇUK KURT</v>
      </c>
      <c r="E48" s="307">
        <v>45280</v>
      </c>
      <c r="F48" s="308">
        <v>0.875</v>
      </c>
      <c r="G48" s="274">
        <f>FİKSTÜR!Y50</f>
        <v>6</v>
      </c>
    </row>
    <row r="49" spans="1:9" x14ac:dyDescent="0.2">
      <c r="A49" s="138">
        <v>48</v>
      </c>
      <c r="B49" s="274" t="s">
        <v>149</v>
      </c>
      <c r="C49" s="275" t="str">
        <f>FİKSTÜR!Z51</f>
        <v>ÇETİN KAPTANOĞLU</v>
      </c>
      <c r="D49" s="275" t="str">
        <f>FİKSTÜR!AA51</f>
        <v>HAMDİ ÖZKAN</v>
      </c>
      <c r="E49" s="307">
        <v>45280</v>
      </c>
      <c r="F49" s="308">
        <v>0.875</v>
      </c>
      <c r="G49" s="274">
        <f>FİKSTÜR!Y51</f>
        <v>1</v>
      </c>
    </row>
    <row r="50" spans="1:9" x14ac:dyDescent="0.2">
      <c r="A50" s="138">
        <v>49</v>
      </c>
      <c r="B50" s="277" t="s">
        <v>150</v>
      </c>
      <c r="C50" s="278" t="str">
        <f>FİKSTÜR!Z52</f>
        <v>FATİH KAYA</v>
      </c>
      <c r="D50" s="278" t="str">
        <f>FİKSTÜR!AA52</f>
        <v>FATİH YENİSOLAK</v>
      </c>
      <c r="E50" s="279">
        <v>45282</v>
      </c>
      <c r="F50" s="280">
        <f>FİKSTÜR!X52</f>
        <v>0.75</v>
      </c>
      <c r="G50" s="277">
        <f>FİKSTÜR!Y52</f>
        <v>3</v>
      </c>
    </row>
    <row r="51" spans="1:9" x14ac:dyDescent="0.2">
      <c r="A51" s="138">
        <v>50</v>
      </c>
      <c r="B51" s="277" t="s">
        <v>150</v>
      </c>
      <c r="C51" s="278" t="str">
        <f>FİKSTÜR!Z53</f>
        <v>ALADDİN ÖZDEMİR</v>
      </c>
      <c r="D51" s="278" t="str">
        <f>FİKSTÜR!AA53</f>
        <v>RAMAZAN KAPTANOĞLU</v>
      </c>
      <c r="E51" s="279">
        <v>45282</v>
      </c>
      <c r="F51" s="280">
        <f>FİKSTÜR!X53</f>
        <v>0.75</v>
      </c>
      <c r="G51" s="277">
        <f>FİKSTÜR!Y53</f>
        <v>4</v>
      </c>
    </row>
    <row r="52" spans="1:9" x14ac:dyDescent="0.2">
      <c r="A52" s="138">
        <v>51</v>
      </c>
      <c r="B52" s="277" t="s">
        <v>150</v>
      </c>
      <c r="C52" s="278" t="str">
        <f>FİKSTÜR!Z54</f>
        <v>SELİM ERTUĞTUL</v>
      </c>
      <c r="D52" s="278" t="str">
        <f>FİKSTÜR!AA54</f>
        <v>MUSTAFA DEMİR</v>
      </c>
      <c r="E52" s="279">
        <v>45282</v>
      </c>
      <c r="F52" s="280">
        <f>FİKSTÜR!X54</f>
        <v>0.75</v>
      </c>
      <c r="G52" s="277">
        <f>FİKSTÜR!Y54</f>
        <v>5</v>
      </c>
    </row>
    <row r="53" spans="1:9" x14ac:dyDescent="0.2">
      <c r="A53" s="138">
        <v>52</v>
      </c>
      <c r="B53" s="277" t="s">
        <v>150</v>
      </c>
      <c r="C53" s="278" t="str">
        <f>FİKSTÜR!Z55</f>
        <v>MURAT ÖZKARS</v>
      </c>
      <c r="D53" s="278" t="str">
        <f>FİKSTÜR!AA55</f>
        <v>SELÇUK KURT</v>
      </c>
      <c r="E53" s="279">
        <v>45282</v>
      </c>
      <c r="F53" s="280">
        <f>FİKSTÜR!X55</f>
        <v>0.75</v>
      </c>
      <c r="G53" s="277">
        <f>FİKSTÜR!Y55</f>
        <v>6</v>
      </c>
    </row>
    <row r="54" spans="1:9" x14ac:dyDescent="0.2">
      <c r="A54" s="138">
        <v>53</v>
      </c>
      <c r="B54" s="277" t="s">
        <v>150</v>
      </c>
      <c r="C54" s="278" t="str">
        <f>FİKSTÜR!Z56</f>
        <v>MUSTAFA KURTUL</v>
      </c>
      <c r="D54" s="278" t="str">
        <f>FİKSTÜR!AA56</f>
        <v>HAMDİ ÖZKAN</v>
      </c>
      <c r="E54" s="279">
        <v>45282</v>
      </c>
      <c r="F54" s="280">
        <f>FİKSTÜR!X56</f>
        <v>0.75</v>
      </c>
      <c r="G54" s="277">
        <f>FİKSTÜR!Y56</f>
        <v>1</v>
      </c>
    </row>
    <row r="55" spans="1:9" x14ac:dyDescent="0.2">
      <c r="A55" s="138">
        <v>54</v>
      </c>
      <c r="B55" s="277" t="s">
        <v>150</v>
      </c>
      <c r="C55" s="278" t="str">
        <f>FİKSTÜR!Z57</f>
        <v>KAMİL BÖRÜBAN</v>
      </c>
      <c r="D55" s="278" t="str">
        <f>FİKSTÜR!AA57</f>
        <v>ÇETİN KAPTANOĞLU</v>
      </c>
      <c r="E55" s="279">
        <v>45282</v>
      </c>
      <c r="F55" s="280">
        <f>FİKSTÜR!X57</f>
        <v>0.75</v>
      </c>
      <c r="G55" s="277">
        <f>FİKSTÜR!Y57</f>
        <v>2</v>
      </c>
    </row>
    <row r="56" spans="1:9" x14ac:dyDescent="0.2">
      <c r="A56" s="138">
        <v>55</v>
      </c>
      <c r="B56" s="277" t="s">
        <v>151</v>
      </c>
      <c r="C56" s="278" t="str">
        <f>FİKSTÜR!Z58</f>
        <v>RAMAZAN KAPTANOĞLU</v>
      </c>
      <c r="D56" s="278" t="str">
        <f>FİKSTÜR!AA58</f>
        <v>FATİH KAYA</v>
      </c>
      <c r="E56" s="279">
        <v>45282</v>
      </c>
      <c r="F56" s="280">
        <f>FİKSTÜR!X58</f>
        <v>0.79166666666666663</v>
      </c>
      <c r="G56" s="277">
        <f>FİKSTÜR!Y58</f>
        <v>4</v>
      </c>
    </row>
    <row r="57" spans="1:9" x14ac:dyDescent="0.2">
      <c r="A57" s="138">
        <v>56</v>
      </c>
      <c r="B57" s="277" t="s">
        <v>151</v>
      </c>
      <c r="C57" s="278" t="str">
        <f>FİKSTÜR!Z59</f>
        <v>FATİH YENİSOLAK</v>
      </c>
      <c r="D57" s="278" t="str">
        <f>FİKSTÜR!AA59</f>
        <v>MUSTAFA DEMİR</v>
      </c>
      <c r="E57" s="279">
        <v>45282</v>
      </c>
      <c r="F57" s="280">
        <f>FİKSTÜR!X59</f>
        <v>0.79166666666666663</v>
      </c>
      <c r="G57" s="277">
        <f>FİKSTÜR!Y59</f>
        <v>5</v>
      </c>
    </row>
    <row r="58" spans="1:9" x14ac:dyDescent="0.2">
      <c r="A58" s="138">
        <v>57</v>
      </c>
      <c r="B58" s="277" t="s">
        <v>151</v>
      </c>
      <c r="C58" s="278" t="str">
        <f>FİKSTÜR!Z60</f>
        <v>ALADDİN ÖZDEMİR</v>
      </c>
      <c r="D58" s="278" t="str">
        <f>FİKSTÜR!AA60</f>
        <v>SELÇUK KURT</v>
      </c>
      <c r="E58" s="279">
        <v>45282</v>
      </c>
      <c r="F58" s="280">
        <f>FİKSTÜR!X60</f>
        <v>0.79166666666666696</v>
      </c>
      <c r="G58" s="277">
        <f>FİKSTÜR!Y60</f>
        <v>6</v>
      </c>
    </row>
    <row r="59" spans="1:9" x14ac:dyDescent="0.2">
      <c r="A59" s="138">
        <v>58</v>
      </c>
      <c r="B59" s="277" t="s">
        <v>151</v>
      </c>
      <c r="C59" s="278" t="str">
        <f>FİKSTÜR!Z61</f>
        <v>SELİM ERTUĞTUL</v>
      </c>
      <c r="D59" s="278" t="str">
        <f>FİKSTÜR!AA61</f>
        <v>HAMDİ ÖZKAN</v>
      </c>
      <c r="E59" s="279">
        <v>45282</v>
      </c>
      <c r="F59" s="280">
        <f>FİKSTÜR!X61</f>
        <v>0.79166666666666696</v>
      </c>
      <c r="G59" s="277">
        <f>FİKSTÜR!Y61</f>
        <v>1</v>
      </c>
    </row>
    <row r="60" spans="1:9" x14ac:dyDescent="0.2">
      <c r="A60" s="138">
        <v>59</v>
      </c>
      <c r="B60" s="277" t="s">
        <v>151</v>
      </c>
      <c r="C60" s="278" t="str">
        <f>FİKSTÜR!Z62</f>
        <v>MURAT ÖZKARS</v>
      </c>
      <c r="D60" s="278" t="str">
        <f>FİKSTÜR!AA62</f>
        <v>ÇETİN KAPTANOĞLU</v>
      </c>
      <c r="E60" s="279">
        <v>45282</v>
      </c>
      <c r="F60" s="280">
        <f>FİKSTÜR!X62</f>
        <v>0.79166666666666696</v>
      </c>
      <c r="G60" s="277">
        <f>FİKSTÜR!Y62</f>
        <v>2</v>
      </c>
    </row>
    <row r="61" spans="1:9" x14ac:dyDescent="0.2">
      <c r="A61" s="138">
        <v>60</v>
      </c>
      <c r="B61" s="277" t="s">
        <v>151</v>
      </c>
      <c r="C61" s="278" t="str">
        <f>FİKSTÜR!Z63</f>
        <v>MUSTAFA KURTUL</v>
      </c>
      <c r="D61" s="278" t="str">
        <f>FİKSTÜR!AA63</f>
        <v>KAMİL BÖRÜBAN</v>
      </c>
      <c r="E61" s="279">
        <v>45282</v>
      </c>
      <c r="F61" s="280">
        <f>FİKSTÜR!X63</f>
        <v>0.79166666666666696</v>
      </c>
      <c r="G61" s="277">
        <f>FİKSTÜR!Y63</f>
        <v>3</v>
      </c>
    </row>
    <row r="62" spans="1:9" x14ac:dyDescent="0.2">
      <c r="A62" s="138">
        <v>61</v>
      </c>
      <c r="B62" s="277" t="s">
        <v>152</v>
      </c>
      <c r="C62" s="278" t="str">
        <f>FİKSTÜR!Z64</f>
        <v>FATİH KAYA</v>
      </c>
      <c r="D62" s="278" t="str">
        <f>FİKSTÜR!AA64</f>
        <v>MUSTAFA DEMİR</v>
      </c>
      <c r="E62" s="279">
        <v>45282</v>
      </c>
      <c r="F62" s="280">
        <f>FİKSTÜR!X64</f>
        <v>0.83333333333333337</v>
      </c>
      <c r="G62" s="277">
        <f>FİKSTÜR!Y64</f>
        <v>5</v>
      </c>
    </row>
    <row r="63" spans="1:9" x14ac:dyDescent="0.2">
      <c r="A63" s="138">
        <v>62</v>
      </c>
      <c r="B63" s="277" t="s">
        <v>152</v>
      </c>
      <c r="C63" s="278" t="str">
        <f>FİKSTÜR!Z65</f>
        <v>RAMAZAN KAPTANOĞLU</v>
      </c>
      <c r="D63" s="278" t="str">
        <f>FİKSTÜR!AA65</f>
        <v>SELÇUK KURT</v>
      </c>
      <c r="E63" s="279">
        <v>45282</v>
      </c>
      <c r="F63" s="280">
        <f>FİKSTÜR!X65</f>
        <v>0.83333333333333337</v>
      </c>
      <c r="G63" s="277">
        <f>FİKSTÜR!Y65</f>
        <v>6</v>
      </c>
    </row>
    <row r="64" spans="1:9" x14ac:dyDescent="0.2">
      <c r="A64" s="138">
        <v>63</v>
      </c>
      <c r="B64" s="277" t="s">
        <v>152</v>
      </c>
      <c r="C64" s="278" t="str">
        <f>FİKSTÜR!Z66</f>
        <v>FATİH YENİSOLAK</v>
      </c>
      <c r="D64" s="278" t="str">
        <f>FİKSTÜR!AA66</f>
        <v>HAMDİ ÖZKAN</v>
      </c>
      <c r="E64" s="279">
        <v>45282</v>
      </c>
      <c r="F64" s="280">
        <f>FİKSTÜR!X66</f>
        <v>0.83333333333333304</v>
      </c>
      <c r="G64" s="277">
        <f>FİKSTÜR!Y66</f>
        <v>1</v>
      </c>
      <c r="I64" s="136" t="s">
        <v>132</v>
      </c>
    </row>
    <row r="65" spans="1:7" x14ac:dyDescent="0.2">
      <c r="A65" s="138">
        <v>64</v>
      </c>
      <c r="B65" s="277" t="s">
        <v>152</v>
      </c>
      <c r="C65" s="278" t="str">
        <f>FİKSTÜR!Z67</f>
        <v>ALADDİN ÖZDEMİR</v>
      </c>
      <c r="D65" s="278" t="str">
        <f>FİKSTÜR!AA67</f>
        <v>ÇETİN KAPTANOĞLU</v>
      </c>
      <c r="E65" s="279">
        <v>45282</v>
      </c>
      <c r="F65" s="280">
        <f>FİKSTÜR!X67</f>
        <v>0.83333333333333304</v>
      </c>
      <c r="G65" s="277">
        <f>FİKSTÜR!Y67</f>
        <v>2</v>
      </c>
    </row>
    <row r="66" spans="1:7" x14ac:dyDescent="0.2">
      <c r="A66" s="138">
        <v>65</v>
      </c>
      <c r="B66" s="277" t="s">
        <v>152</v>
      </c>
      <c r="C66" s="278" t="str">
        <f>FİKSTÜR!Z68</f>
        <v>SELİM ERTUĞTUL</v>
      </c>
      <c r="D66" s="278" t="str">
        <f>FİKSTÜR!AA68</f>
        <v>KAMİL BÖRÜBAN</v>
      </c>
      <c r="E66" s="279">
        <v>45282</v>
      </c>
      <c r="F66" s="280">
        <f>FİKSTÜR!X68</f>
        <v>0.83333333333333304</v>
      </c>
      <c r="G66" s="277">
        <f>FİKSTÜR!Y68</f>
        <v>3</v>
      </c>
    </row>
    <row r="67" spans="1:7" x14ac:dyDescent="0.2">
      <c r="A67" s="138">
        <v>66</v>
      </c>
      <c r="B67" s="277" t="s">
        <v>152</v>
      </c>
      <c r="C67" s="278" t="str">
        <f>FİKSTÜR!Z69</f>
        <v>MURAT ÖZKARS</v>
      </c>
      <c r="D67" s="278" t="str">
        <f>FİKSTÜR!AA69</f>
        <v>MUSTAFA KURTUL</v>
      </c>
      <c r="E67" s="279">
        <v>45282</v>
      </c>
      <c r="F67" s="280">
        <f>FİKSTÜR!X69</f>
        <v>0.83333333333333304</v>
      </c>
      <c r="G67" s="277">
        <f>FİKSTÜR!Y69</f>
        <v>4</v>
      </c>
    </row>
    <row r="68" spans="1:7" x14ac:dyDescent="0.2">
      <c r="B68" s="274"/>
      <c r="C68" s="275"/>
      <c r="D68" s="275"/>
      <c r="E68" s="276"/>
      <c r="F68" s="262"/>
      <c r="G68" s="274"/>
    </row>
    <row r="69" spans="1:7" x14ac:dyDescent="0.2">
      <c r="F69" s="262"/>
    </row>
    <row r="70" spans="1:7" x14ac:dyDescent="0.2">
      <c r="F70" s="262"/>
    </row>
    <row r="71" spans="1:7" x14ac:dyDescent="0.2">
      <c r="F71" s="262"/>
    </row>
    <row r="72" spans="1:7" x14ac:dyDescent="0.2">
      <c r="F72" s="262"/>
    </row>
    <row r="73" spans="1:7" x14ac:dyDescent="0.2">
      <c r="F73" s="262"/>
    </row>
  </sheetData>
  <sheetProtection password="CE28" sheet="1" objects="1" scenarios="1"/>
  <pageMargins left="0.70866141732283472" right="0.70866141732283472" top="0.74803149606299213" bottom="0.74803149606299213" header="0.31496062992125984" footer="0.31496062992125984"/>
  <pageSetup paperSize="9" scale="87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FK3458"/>
  <sheetViews>
    <sheetView topLeftCell="F1" zoomScale="88" zoomScaleNormal="88" workbookViewId="0">
      <selection activeCell="Z8" sqref="Z8"/>
    </sheetView>
  </sheetViews>
  <sheetFormatPr defaultRowHeight="12.75" x14ac:dyDescent="0.2"/>
  <cols>
    <col min="1" max="1" width="3.42578125" style="192" bestFit="1" customWidth="1"/>
    <col min="2" max="2" width="27.7109375" style="86" bestFit="1" customWidth="1"/>
    <col min="3" max="5" width="3.85546875" style="86" bestFit="1" customWidth="1"/>
    <col min="6" max="13" width="3.85546875" style="192" bestFit="1" customWidth="1"/>
    <col min="14" max="14" width="3.28515625" style="192" customWidth="1"/>
    <col min="15" max="15" width="3.140625" style="192" customWidth="1"/>
    <col min="16" max="16" width="3" style="192" customWidth="1"/>
    <col min="17" max="18" width="3.42578125" style="192" customWidth="1"/>
    <col min="19" max="19" width="3.28515625" style="192" customWidth="1"/>
    <col min="20" max="20" width="3.7109375" style="193" customWidth="1"/>
    <col min="21" max="21" width="3.7109375" style="39" bestFit="1" customWidth="1"/>
    <col min="22" max="22" width="7" style="39" bestFit="1" customWidth="1"/>
    <col min="23" max="23" width="12.28515625" style="186" bestFit="1" customWidth="1"/>
    <col min="24" max="24" width="7" style="39" bestFit="1" customWidth="1"/>
    <col min="25" max="25" width="6.7109375" style="189" customWidth="1"/>
    <col min="26" max="27" width="33" style="39" bestFit="1" customWidth="1"/>
    <col min="28" max="28" width="3.28515625" style="187" customWidth="1"/>
    <col min="29" max="29" width="3.42578125" style="187" customWidth="1"/>
    <col min="30" max="30" width="3.7109375" style="39" bestFit="1" customWidth="1"/>
    <col min="31" max="31" width="3.7109375" style="194" customWidth="1"/>
    <col min="32" max="32" width="3.7109375" style="39" bestFit="1" customWidth="1"/>
    <col min="33" max="33" width="3.7109375" style="194" bestFit="1" customWidth="1"/>
    <col min="34" max="34" width="3.7109375" style="39" bestFit="1" customWidth="1"/>
    <col min="35" max="35" width="3.7109375" style="194" bestFit="1" customWidth="1"/>
    <col min="36" max="36" width="3.7109375" style="39" bestFit="1" customWidth="1"/>
    <col min="37" max="37" width="3.7109375" style="194" bestFit="1" customWidth="1"/>
    <col min="38" max="38" width="3.7109375" style="39" bestFit="1" customWidth="1"/>
    <col min="39" max="39" width="3.140625" style="194" customWidth="1"/>
    <col min="40" max="40" width="3.140625" style="39" hidden="1" customWidth="1"/>
    <col min="41" max="41" width="3.140625" style="194" hidden="1" customWidth="1"/>
    <col min="42" max="42" width="3.140625" style="38" hidden="1" customWidth="1"/>
    <col min="43" max="43" width="3.140625" style="195" hidden="1" customWidth="1"/>
    <col min="44" max="45" width="4.42578125" style="51" hidden="1" customWidth="1"/>
    <col min="46" max="59" width="2.28515625" style="51" hidden="1" customWidth="1"/>
    <col min="60" max="60" width="2" style="51" hidden="1" customWidth="1"/>
    <col min="61" max="62" width="2.28515625" style="51" hidden="1" customWidth="1"/>
    <col min="63" max="72" width="4.42578125" style="51" hidden="1" customWidth="1"/>
    <col min="73" max="73" width="2.28515625" style="51" hidden="1" customWidth="1"/>
    <col min="74" max="74" width="4.42578125" style="51" hidden="1" customWidth="1"/>
    <col min="75" max="75" width="2.28515625" style="51" hidden="1" customWidth="1"/>
    <col min="76" max="76" width="4.42578125" style="51" hidden="1" customWidth="1"/>
    <col min="77" max="77" width="2.28515625" style="51" hidden="1" customWidth="1"/>
    <col min="78" max="78" width="4.42578125" style="51" hidden="1" customWidth="1"/>
    <col min="79" max="79" width="2.28515625" style="51" hidden="1" customWidth="1"/>
    <col min="80" max="80" width="4.42578125" style="51" hidden="1" customWidth="1"/>
    <col min="81" max="81" width="2.28515625" style="51" hidden="1" customWidth="1"/>
    <col min="82" max="82" width="4.42578125" style="51" hidden="1" customWidth="1"/>
    <col min="83" max="83" width="2.28515625" style="51" hidden="1" customWidth="1"/>
    <col min="84" max="84" width="4.42578125" style="51" hidden="1" customWidth="1"/>
    <col min="85" max="85" width="2.28515625" style="51" hidden="1" customWidth="1"/>
    <col min="86" max="86" width="4.42578125" style="51" hidden="1" customWidth="1"/>
    <col min="87" max="87" width="2.28515625" style="51" hidden="1" customWidth="1"/>
    <col min="88" max="88" width="4.42578125" style="51" hidden="1" customWidth="1"/>
    <col min="89" max="89" width="3.42578125" style="51" hidden="1" customWidth="1"/>
    <col min="90" max="90" width="4.42578125" style="51" hidden="1" customWidth="1"/>
    <col min="91" max="91" width="3.42578125" style="51" hidden="1" customWidth="1"/>
    <col min="92" max="92" width="4.42578125" style="51" hidden="1" customWidth="1"/>
    <col min="93" max="93" width="3.42578125" style="51" hidden="1" customWidth="1"/>
    <col min="94" max="95" width="4.42578125" style="51" hidden="1" customWidth="1"/>
    <col min="96" max="96" width="2.28515625" style="51" hidden="1" customWidth="1"/>
    <col min="97" max="97" width="4.42578125" style="51" hidden="1" customWidth="1"/>
    <col min="98" max="98" width="2.28515625" style="51" hidden="1" customWidth="1"/>
    <col min="99" max="99" width="4.42578125" style="51" hidden="1" customWidth="1"/>
    <col min="100" max="100" width="2.28515625" style="51" hidden="1" customWidth="1"/>
    <col min="101" max="101" width="4.42578125" style="51" hidden="1" customWidth="1"/>
    <col min="102" max="102" width="2.28515625" style="51" hidden="1" customWidth="1"/>
    <col min="103" max="103" width="4.42578125" style="51" hidden="1" customWidth="1"/>
    <col min="104" max="104" width="2.28515625" style="51" hidden="1" customWidth="1"/>
    <col min="105" max="105" width="0.85546875" style="166" hidden="1" customWidth="1"/>
    <col min="106" max="106" width="3.42578125" style="30" hidden="1" customWidth="1"/>
    <col min="107" max="107" width="2.28515625" style="30" hidden="1" customWidth="1"/>
    <col min="108" max="108" width="2.28515625" style="31" hidden="1" customWidth="1"/>
    <col min="109" max="109" width="2.28515625" style="30" hidden="1" customWidth="1"/>
    <col min="110" max="110" width="2.28515625" style="31" hidden="1" customWidth="1"/>
    <col min="111" max="111" width="2.28515625" style="30" hidden="1" customWidth="1"/>
    <col min="112" max="112" width="3.42578125" style="31" hidden="1" customWidth="1"/>
    <col min="113" max="113" width="2.28515625" style="30" hidden="1" customWidth="1"/>
    <col min="114" max="114" width="3.42578125" style="31" hidden="1" customWidth="1"/>
    <col min="115" max="115" width="2.28515625" style="30" hidden="1" customWidth="1"/>
    <col min="116" max="116" width="2.28515625" style="31" hidden="1" customWidth="1"/>
    <col min="117" max="117" width="2.28515625" style="30" hidden="1" customWidth="1"/>
    <col min="118" max="118" width="2.28515625" style="31" hidden="1" customWidth="1"/>
    <col min="119" max="119" width="2.28515625" style="30" hidden="1" customWidth="1"/>
    <col min="120" max="120" width="2.28515625" style="31" hidden="1" customWidth="1"/>
    <col min="121" max="121" width="2.28515625" style="30" hidden="1" customWidth="1"/>
    <col min="122" max="122" width="2.28515625" style="31" hidden="1" customWidth="1"/>
    <col min="123" max="123" width="2.28515625" style="30" hidden="1" customWidth="1"/>
    <col min="124" max="124" width="2.28515625" style="31" hidden="1" customWidth="1"/>
    <col min="125" max="128" width="2.28515625" style="30" hidden="1" customWidth="1"/>
    <col min="129" max="129" width="3.42578125" style="30" hidden="1" customWidth="1"/>
    <col min="130" max="130" width="2.28515625" style="30" hidden="1" customWidth="1"/>
    <col min="131" max="131" width="2.28515625" style="31" hidden="1" customWidth="1"/>
    <col min="132" max="132" width="2.28515625" style="30" hidden="1" customWidth="1"/>
    <col min="133" max="133" width="2.28515625" style="31" hidden="1" customWidth="1"/>
    <col min="134" max="134" width="2.28515625" style="30" hidden="1" customWidth="1"/>
    <col min="135" max="135" width="2.28515625" style="31" hidden="1" customWidth="1"/>
    <col min="136" max="136" width="2.28515625" style="30" hidden="1" customWidth="1"/>
    <col min="137" max="137" width="2.28515625" style="31" hidden="1" customWidth="1"/>
    <col min="138" max="138" width="2.28515625" style="30" hidden="1" customWidth="1"/>
    <col min="139" max="139" width="2.28515625" style="31" hidden="1" customWidth="1"/>
    <col min="140" max="140" width="2.28515625" style="30" hidden="1" customWidth="1"/>
    <col min="141" max="141" width="2.28515625" style="31" hidden="1" customWidth="1"/>
    <col min="142" max="142" width="2.28515625" style="30" hidden="1" customWidth="1"/>
    <col min="143" max="143" width="2.28515625" style="31" hidden="1" customWidth="1"/>
    <col min="144" max="144" width="2.28515625" style="30" hidden="1" customWidth="1"/>
    <col min="145" max="145" width="2.28515625" style="31" hidden="1" customWidth="1"/>
    <col min="146" max="146" width="2.28515625" style="30" hidden="1" customWidth="1"/>
    <col min="147" max="147" width="2.28515625" style="31" hidden="1" customWidth="1"/>
    <col min="148" max="148" width="3" style="30" hidden="1" customWidth="1"/>
    <col min="149" max="149" width="2" style="30" hidden="1" customWidth="1"/>
    <col min="150" max="150" width="2.28515625" style="30" hidden="1" customWidth="1"/>
    <col min="151" max="151" width="2" style="30" hidden="1" customWidth="1"/>
    <col min="152" max="165" width="2.28515625" style="30" hidden="1" customWidth="1"/>
    <col min="166" max="166" width="2.28515625" style="86" hidden="1" customWidth="1"/>
    <col min="167" max="167" width="0" style="86" hidden="1" customWidth="1"/>
    <col min="168" max="16384" width="9.140625" style="86"/>
  </cols>
  <sheetData>
    <row r="1" spans="1:167" s="30" customFormat="1" ht="19.5" customHeight="1" thickBot="1" x14ac:dyDescent="0.35">
      <c r="A1" s="328" t="s">
        <v>141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29"/>
      <c r="U1" s="329" t="str">
        <f>A1</f>
        <v>SÜPER LİG</v>
      </c>
      <c r="V1" s="329"/>
      <c r="W1" s="329"/>
      <c r="X1" s="329"/>
      <c r="Y1" s="329"/>
      <c r="Z1" s="329"/>
      <c r="AA1" s="329"/>
      <c r="AB1" s="329"/>
      <c r="AC1" s="329"/>
      <c r="AD1" s="329"/>
      <c r="AE1" s="329"/>
      <c r="AF1" s="329"/>
      <c r="AG1" s="329"/>
      <c r="AH1" s="329"/>
      <c r="AI1" s="329"/>
      <c r="AJ1" s="329"/>
      <c r="AK1" s="329"/>
      <c r="AL1" s="329"/>
      <c r="AM1" s="329"/>
      <c r="AN1" s="329"/>
      <c r="AO1" s="329"/>
      <c r="AP1" s="329"/>
      <c r="AQ1" s="329"/>
      <c r="AS1" s="31"/>
      <c r="AU1" s="31"/>
      <c r="AW1" s="31"/>
      <c r="AY1" s="31"/>
      <c r="BF1" s="31"/>
      <c r="BH1" s="31"/>
      <c r="BJ1" s="31"/>
      <c r="BL1" s="31"/>
      <c r="BN1" s="31"/>
      <c r="BP1" s="31"/>
      <c r="BR1" s="31"/>
      <c r="BT1" s="31"/>
      <c r="BV1" s="31"/>
    </row>
    <row r="2" spans="1:167" s="39" customFormat="1" ht="13.5" thickBot="1" x14ac:dyDescent="0.25">
      <c r="A2" s="330"/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2"/>
      <c r="U2" s="330"/>
      <c r="V2" s="330"/>
      <c r="W2" s="331"/>
      <c r="X2" s="330"/>
      <c r="Y2" s="330"/>
      <c r="Z2" s="330"/>
      <c r="AA2" s="330"/>
      <c r="AB2" s="330"/>
      <c r="AC2" s="330"/>
      <c r="AD2" s="330"/>
      <c r="AE2" s="330"/>
      <c r="AF2" s="330"/>
      <c r="AG2" s="330"/>
      <c r="AH2" s="330"/>
      <c r="AI2" s="330"/>
      <c r="AJ2" s="330"/>
      <c r="AK2" s="330"/>
      <c r="AL2" s="330"/>
      <c r="AM2" s="330"/>
      <c r="AN2" s="330"/>
      <c r="AO2" s="330"/>
      <c r="AP2" s="330"/>
      <c r="AQ2" s="330"/>
      <c r="AR2" s="33"/>
      <c r="AS2" s="33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>
        <v>2</v>
      </c>
      <c r="BV2" s="34"/>
      <c r="BW2" s="34">
        <v>3</v>
      </c>
      <c r="BX2" s="34"/>
      <c r="BY2" s="34">
        <v>4</v>
      </c>
      <c r="BZ2" s="34"/>
      <c r="CA2" s="34">
        <v>5</v>
      </c>
      <c r="CB2" s="34"/>
      <c r="CC2" s="34">
        <v>6</v>
      </c>
      <c r="CD2" s="34"/>
      <c r="CE2" s="34">
        <v>7</v>
      </c>
      <c r="CF2" s="34"/>
      <c r="CG2" s="34">
        <v>8</v>
      </c>
      <c r="CH2" s="34"/>
      <c r="CI2" s="34">
        <v>9</v>
      </c>
      <c r="CJ2" s="34"/>
      <c r="CK2" s="34">
        <v>10</v>
      </c>
      <c r="CL2" s="34"/>
      <c r="CM2" s="34">
        <v>11</v>
      </c>
      <c r="CN2" s="34"/>
      <c r="CO2" s="34">
        <v>12</v>
      </c>
      <c r="CP2" s="34"/>
      <c r="CQ2" s="34"/>
      <c r="CR2" s="34">
        <v>2</v>
      </c>
      <c r="CS2" s="34"/>
      <c r="CT2" s="34">
        <v>3</v>
      </c>
      <c r="CU2" s="34"/>
      <c r="CV2" s="34">
        <v>4</v>
      </c>
      <c r="CW2" s="34"/>
      <c r="CX2" s="34">
        <v>5</v>
      </c>
      <c r="CY2" s="34"/>
      <c r="CZ2" s="34">
        <v>6</v>
      </c>
      <c r="DA2" s="34"/>
      <c r="DB2" s="35">
        <v>7</v>
      </c>
      <c r="DC2" s="36"/>
      <c r="DD2" s="37">
        <v>8</v>
      </c>
      <c r="DE2" s="36"/>
      <c r="DF2" s="37">
        <v>9</v>
      </c>
      <c r="DG2" s="36"/>
      <c r="DH2" s="37">
        <v>10</v>
      </c>
      <c r="DI2" s="36"/>
      <c r="DJ2" s="37">
        <v>11</v>
      </c>
      <c r="DK2" s="36"/>
      <c r="DL2" s="37"/>
      <c r="DM2" s="36"/>
      <c r="DN2" s="37"/>
      <c r="DO2" s="36"/>
      <c r="DP2" s="37"/>
      <c r="DQ2" s="36"/>
      <c r="DR2" s="37"/>
      <c r="DS2" s="36"/>
      <c r="DT2" s="37"/>
      <c r="DU2" s="36"/>
      <c r="DV2" s="37"/>
      <c r="DW2" s="36"/>
      <c r="DX2" s="37"/>
      <c r="DY2" s="35"/>
      <c r="DZ2" s="36"/>
      <c r="EA2" s="37"/>
      <c r="EB2" s="36"/>
      <c r="EC2" s="37"/>
      <c r="ED2" s="36"/>
      <c r="EE2" s="37"/>
      <c r="EF2" s="36"/>
      <c r="EG2" s="37"/>
      <c r="EH2" s="36"/>
      <c r="EI2" s="37"/>
      <c r="EJ2" s="36"/>
      <c r="EK2" s="37"/>
      <c r="EL2" s="36"/>
      <c r="EM2" s="37"/>
      <c r="EN2" s="36"/>
      <c r="EO2" s="37"/>
      <c r="EP2" s="36"/>
      <c r="EQ2" s="37"/>
      <c r="ER2" s="36"/>
      <c r="ES2" s="37"/>
      <c r="ET2" s="36"/>
      <c r="EU2" s="37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</row>
    <row r="3" spans="1:167" s="60" customFormat="1" ht="17.25" thickTop="1" thickBot="1" x14ac:dyDescent="0.3">
      <c r="A3" s="332" t="s">
        <v>37</v>
      </c>
      <c r="B3" s="333"/>
      <c r="C3" s="40">
        <v>1</v>
      </c>
      <c r="D3" s="41">
        <v>2</v>
      </c>
      <c r="E3" s="41">
        <v>3</v>
      </c>
      <c r="F3" s="41">
        <v>4</v>
      </c>
      <c r="G3" s="41">
        <v>5</v>
      </c>
      <c r="H3" s="41">
        <v>6</v>
      </c>
      <c r="I3" s="41">
        <v>7</v>
      </c>
      <c r="J3" s="41">
        <v>8</v>
      </c>
      <c r="K3" s="41">
        <v>9</v>
      </c>
      <c r="L3" s="41">
        <v>10</v>
      </c>
      <c r="M3" s="41">
        <v>11</v>
      </c>
      <c r="N3" s="42">
        <v>12</v>
      </c>
      <c r="O3" s="43" t="s">
        <v>2</v>
      </c>
      <c r="P3" s="44" t="s">
        <v>3</v>
      </c>
      <c r="Q3" s="44" t="s">
        <v>4</v>
      </c>
      <c r="R3" s="45" t="s">
        <v>5</v>
      </c>
      <c r="S3" s="46" t="s">
        <v>5</v>
      </c>
      <c r="T3" s="47"/>
      <c r="U3" s="346" t="s">
        <v>35</v>
      </c>
      <c r="V3" s="347"/>
      <c r="W3" s="48" t="s">
        <v>6</v>
      </c>
      <c r="X3" s="270" t="s">
        <v>7</v>
      </c>
      <c r="Y3" s="49" t="s">
        <v>8</v>
      </c>
      <c r="Z3" s="50" t="s">
        <v>37</v>
      </c>
      <c r="AA3" s="50" t="s">
        <v>37</v>
      </c>
      <c r="AB3" s="334" t="s">
        <v>39</v>
      </c>
      <c r="AC3" s="335"/>
      <c r="AD3" s="336" t="s">
        <v>40</v>
      </c>
      <c r="AE3" s="337"/>
      <c r="AF3" s="336" t="s">
        <v>41</v>
      </c>
      <c r="AG3" s="337"/>
      <c r="AH3" s="336" t="s">
        <v>42</v>
      </c>
      <c r="AI3" s="337"/>
      <c r="AJ3" s="336" t="s">
        <v>43</v>
      </c>
      <c r="AK3" s="337"/>
      <c r="AL3" s="336" t="s">
        <v>44</v>
      </c>
      <c r="AM3" s="337"/>
      <c r="AN3" s="336" t="s">
        <v>45</v>
      </c>
      <c r="AO3" s="337"/>
      <c r="AP3" s="336" t="s">
        <v>46</v>
      </c>
      <c r="AQ3" s="341"/>
      <c r="AR3" s="51"/>
      <c r="AS3" s="51"/>
      <c r="AT3" s="338">
        <v>1</v>
      </c>
      <c r="AU3" s="338"/>
      <c r="AV3" s="338">
        <v>2</v>
      </c>
      <c r="AW3" s="338"/>
      <c r="AX3" s="338">
        <v>3</v>
      </c>
      <c r="AY3" s="338"/>
      <c r="AZ3" s="338">
        <v>4</v>
      </c>
      <c r="BA3" s="338"/>
      <c r="BB3" s="338">
        <v>5</v>
      </c>
      <c r="BC3" s="338"/>
      <c r="BD3" s="338">
        <v>6</v>
      </c>
      <c r="BE3" s="338"/>
      <c r="BF3" s="338">
        <v>7</v>
      </c>
      <c r="BG3" s="338"/>
      <c r="BH3" s="52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2"/>
      <c r="DB3" s="54"/>
      <c r="DC3" s="55" t="s">
        <v>0</v>
      </c>
      <c r="DD3" s="56" t="s">
        <v>1</v>
      </c>
      <c r="DE3" s="57" t="s">
        <v>0</v>
      </c>
      <c r="DF3" s="56" t="s">
        <v>1</v>
      </c>
      <c r="DG3" s="55" t="s">
        <v>0</v>
      </c>
      <c r="DH3" s="56" t="s">
        <v>1</v>
      </c>
      <c r="DI3" s="55" t="s">
        <v>0</v>
      </c>
      <c r="DJ3" s="56" t="s">
        <v>1</v>
      </c>
      <c r="DK3" s="55" t="s">
        <v>0</v>
      </c>
      <c r="DL3" s="56" t="s">
        <v>1</v>
      </c>
      <c r="DM3" s="55" t="s">
        <v>0</v>
      </c>
      <c r="DN3" s="56" t="s">
        <v>1</v>
      </c>
      <c r="DO3" s="55" t="s">
        <v>0</v>
      </c>
      <c r="DP3" s="56" t="s">
        <v>1</v>
      </c>
      <c r="DQ3" s="55" t="s">
        <v>0</v>
      </c>
      <c r="DR3" s="56" t="s">
        <v>1</v>
      </c>
      <c r="DS3" s="55" t="s">
        <v>0</v>
      </c>
      <c r="DT3" s="56" t="s">
        <v>1</v>
      </c>
      <c r="DU3" s="55" t="s">
        <v>0</v>
      </c>
      <c r="DV3" s="56" t="s">
        <v>1</v>
      </c>
      <c r="DW3" s="55" t="s">
        <v>0</v>
      </c>
      <c r="DX3" s="56" t="s">
        <v>1</v>
      </c>
      <c r="DY3" s="58"/>
      <c r="DZ3" s="58" t="s">
        <v>0</v>
      </c>
      <c r="EA3" s="58" t="s">
        <v>1</v>
      </c>
      <c r="EB3" s="58" t="s">
        <v>0</v>
      </c>
      <c r="EC3" s="58" t="s">
        <v>1</v>
      </c>
      <c r="ED3" s="58" t="s">
        <v>0</v>
      </c>
      <c r="EE3" s="58" t="s">
        <v>1</v>
      </c>
      <c r="EF3" s="58" t="s">
        <v>0</v>
      </c>
      <c r="EG3" s="58" t="s">
        <v>1</v>
      </c>
      <c r="EH3" s="58" t="s">
        <v>0</v>
      </c>
      <c r="EI3" s="58" t="s">
        <v>1</v>
      </c>
      <c r="EJ3" s="58" t="s">
        <v>0</v>
      </c>
      <c r="EK3" s="58" t="s">
        <v>1</v>
      </c>
      <c r="EL3" s="58" t="s">
        <v>0</v>
      </c>
      <c r="EM3" s="58" t="s">
        <v>1</v>
      </c>
      <c r="EN3" s="58" t="s">
        <v>0</v>
      </c>
      <c r="EO3" s="58" t="s">
        <v>1</v>
      </c>
      <c r="EP3" s="58" t="s">
        <v>0</v>
      </c>
      <c r="EQ3" s="58" t="s">
        <v>1</v>
      </c>
      <c r="ER3" s="58"/>
      <c r="ES3" s="58"/>
      <c r="ET3" s="58"/>
      <c r="EU3" s="58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  <c r="FG3" s="59"/>
      <c r="FH3" s="59"/>
      <c r="FI3" s="59"/>
    </row>
    <row r="4" spans="1:167" ht="15.75" x14ac:dyDescent="0.25">
      <c r="A4" s="61">
        <v>1</v>
      </c>
      <c r="B4" s="62" t="s">
        <v>135</v>
      </c>
      <c r="C4" s="63"/>
      <c r="D4" s="64" t="str">
        <f>TEXT($AB$64,$AB$64)&amp;TEXT("-","-")&amp;TEXT($AC$64,$AC$64)</f>
        <v>-</v>
      </c>
      <c r="E4" s="65" t="str">
        <f>TEXT($AC$58,$AC$58)&amp;TEXT("-","-")&amp;TEXT($AB$58,$AB$58)</f>
        <v>-</v>
      </c>
      <c r="F4" s="64" t="str">
        <f>TEXT($AB$52,$AB$52)&amp;TEXT("-","-")&amp;TEXT($AC$52,$AC$52)</f>
        <v>-</v>
      </c>
      <c r="G4" s="64" t="str">
        <f>TEXT($AC$46,$AC$46)&amp;TEXT("-","-")&amp;TEXT($AB$46,$AB$46)</f>
        <v>-</v>
      </c>
      <c r="H4" s="64" t="str">
        <f>TEXT($AB$40,$AB$40)&amp;TEXT("-","-")&amp;TEXT($AC$40,$AC$40)</f>
        <v>-</v>
      </c>
      <c r="I4" s="64" t="str">
        <f>TEXT($AC$34,$AC$34)&amp;TEXT("-","-")&amp;TEXT($AB$34,$AB$34)</f>
        <v>-</v>
      </c>
      <c r="J4" s="64" t="str">
        <f>TEXT($AB$28,$AB$28)&amp;TEXT("-","-")&amp;TEXT($AC$28,$AC$28)</f>
        <v>-</v>
      </c>
      <c r="K4" s="64" t="str">
        <f>TEXT($AC$22,$AC$22)&amp;TEXT("-","-")&amp;TEXT($AB$22,$AB$22)</f>
        <v>3-0</v>
      </c>
      <c r="L4" s="64" t="str">
        <f>TEXT($AB$16,$AB$16)&amp;TEXT("-","-")&amp;TEXT($AC$16,$AC$16)</f>
        <v>3-1</v>
      </c>
      <c r="M4" s="64" t="str">
        <f>TEXT($AC$10,$AC$10)&amp;TEXT("-","-")&amp;TEXT($AB$10,$AB$10)</f>
        <v>3-1</v>
      </c>
      <c r="N4" s="66" t="str">
        <f>TEXT($AB$4,$AB$4)&amp;TEXT("-","-")&amp;TEXT($AC$4,$AC$4)</f>
        <v>3-0</v>
      </c>
      <c r="O4" s="67">
        <f>SUM(DC4+DE4+DG4+DI4+DK4+DM4+DO4+DQ4+DS4+DU4+DW4)</f>
        <v>4</v>
      </c>
      <c r="P4" s="68">
        <f>SUM(DD4+DF4+DH4+DJ4+DL4+DN4+DP4+DR4+DT4+DV4+DX4)</f>
        <v>0</v>
      </c>
      <c r="Q4" s="66">
        <f>SUM(O4*2+P4*1)</f>
        <v>8</v>
      </c>
      <c r="R4" s="69">
        <f t="shared" ref="R4:R15" si="0">RANK(Q4,$Q$4:$Q$15,0)</f>
        <v>1</v>
      </c>
      <c r="S4" s="70">
        <f>R4</f>
        <v>1</v>
      </c>
      <c r="T4" s="71"/>
      <c r="U4" s="72">
        <v>1</v>
      </c>
      <c r="V4" s="250" t="s">
        <v>47</v>
      </c>
      <c r="W4" s="290">
        <v>45278</v>
      </c>
      <c r="X4" s="287">
        <v>0.75</v>
      </c>
      <c r="Y4" s="266">
        <v>1</v>
      </c>
      <c r="Z4" s="73" t="str">
        <f>REPT($B$4,1)</f>
        <v>FATİH KAYA</v>
      </c>
      <c r="AA4" s="73" t="str">
        <f>REPT($B$15,1)</f>
        <v>SELÇUK KURT</v>
      </c>
      <c r="AB4" s="309">
        <v>3</v>
      </c>
      <c r="AC4" s="310">
        <v>0</v>
      </c>
      <c r="AD4" s="311">
        <v>11</v>
      </c>
      <c r="AE4" s="312">
        <v>9</v>
      </c>
      <c r="AF4" s="311">
        <v>12</v>
      </c>
      <c r="AG4" s="312">
        <v>10</v>
      </c>
      <c r="AH4" s="311">
        <v>11</v>
      </c>
      <c r="AI4" s="312">
        <v>4</v>
      </c>
      <c r="AJ4" s="311"/>
      <c r="AK4" s="312"/>
      <c r="AL4" s="313"/>
      <c r="AM4" s="314"/>
      <c r="AN4" s="74"/>
      <c r="AO4" s="75"/>
      <c r="AP4" s="76"/>
      <c r="AQ4" s="77"/>
      <c r="AR4" s="78"/>
      <c r="AS4" s="78"/>
      <c r="AT4" s="79">
        <f t="shared" ref="AT4:AT67" si="1">IF(AD4&gt;AE4,1,0)</f>
        <v>1</v>
      </c>
      <c r="AU4" s="79">
        <f t="shared" ref="AU4:AU67" si="2">IF(AE4&gt;AD4,1,0)</f>
        <v>0</v>
      </c>
      <c r="AV4" s="79">
        <f t="shared" ref="AV4:AV67" si="3">IF(AF4&gt;AG4,1,0)</f>
        <v>1</v>
      </c>
      <c r="AW4" s="79">
        <f t="shared" ref="AW4:AW67" si="4">IF(AG4&gt;AF4,1,0)</f>
        <v>0</v>
      </c>
      <c r="AX4" s="79">
        <f t="shared" ref="AX4:AX67" si="5">IF(AH4&gt;AI4,1,0)</f>
        <v>1</v>
      </c>
      <c r="AY4" s="79">
        <f t="shared" ref="AY4:AY67" si="6">IF(AI4&gt;AH4,1,0)</f>
        <v>0</v>
      </c>
      <c r="AZ4" s="79">
        <f t="shared" ref="AZ4:AZ67" si="7">IF(AJ4&gt;AK4,1,0)</f>
        <v>0</v>
      </c>
      <c r="BA4" s="79">
        <f t="shared" ref="BA4:BA67" si="8">IF(AK4&gt;AJ4,1,0)</f>
        <v>0</v>
      </c>
      <c r="BB4" s="79">
        <f t="shared" ref="BB4:BB67" si="9">IF(AL4&gt;AM4,1,0)</f>
        <v>0</v>
      </c>
      <c r="BC4" s="79">
        <f t="shared" ref="BC4:BC67" si="10">IF(AM4&gt;AL4,1,0)</f>
        <v>0</v>
      </c>
      <c r="BD4" s="79">
        <f t="shared" ref="BD4:BD67" si="11">IF(AN4&gt;AO4,1,0)</f>
        <v>0</v>
      </c>
      <c r="BE4" s="79">
        <f t="shared" ref="BE4:BE67" si="12">IF(AO4&gt;AN4,1,0)</f>
        <v>0</v>
      </c>
      <c r="BF4" s="79">
        <f t="shared" ref="BF4:BF67" si="13">IF(AP4&gt;AQ4,1,0)</f>
        <v>0</v>
      </c>
      <c r="BG4" s="79">
        <f t="shared" ref="BG4:BG67" si="14">IF(AQ4&gt;AP4,1,0)</f>
        <v>0</v>
      </c>
      <c r="BH4" s="79"/>
      <c r="BI4" s="79">
        <f>IF(AB4&gt;AC4,1,0)</f>
        <v>1</v>
      </c>
      <c r="BJ4" s="79">
        <f>IF(AB4&lt;AC4,1,0)</f>
        <v>0</v>
      </c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80">
        <v>1</v>
      </c>
      <c r="DC4" s="81">
        <f>IF($AB$64&gt;$AC$64,1,0)</f>
        <v>0</v>
      </c>
      <c r="DD4" s="82">
        <f>IF($AB$64&lt;$AC$64,1,0)</f>
        <v>0</v>
      </c>
      <c r="DE4" s="83">
        <f>IF($AC$58&gt;$AB$58,1,0)</f>
        <v>0</v>
      </c>
      <c r="DF4" s="82">
        <f>IF($AC$58&lt;$AB$58,1,0)</f>
        <v>0</v>
      </c>
      <c r="DG4" s="83">
        <f>IF($AB$52&gt;$AC$52,1,0)</f>
        <v>0</v>
      </c>
      <c r="DH4" s="82">
        <f>IF($AB$52&lt;$AC$52,1,0)</f>
        <v>0</v>
      </c>
      <c r="DI4" s="83">
        <f>IF($AC$46&gt;$AB$46,1,0)</f>
        <v>0</v>
      </c>
      <c r="DJ4" s="82">
        <f>IF($AC$46&lt;$AB$46,1,0)</f>
        <v>0</v>
      </c>
      <c r="DK4" s="83">
        <f>IF($AB$40&gt;$AC$40,1,0)</f>
        <v>0</v>
      </c>
      <c r="DL4" s="82">
        <f>IF($AB$40&lt;$AC$40,1,0)</f>
        <v>0</v>
      </c>
      <c r="DM4" s="83">
        <f>IF($AC$34&gt;$AB$34,1,0)</f>
        <v>0</v>
      </c>
      <c r="DN4" s="82">
        <f>IF($AC$34&lt;$AB$34,1,0)</f>
        <v>0</v>
      </c>
      <c r="DO4" s="83">
        <f>IF($AB$28&gt;$AC$28,1,0)</f>
        <v>0</v>
      </c>
      <c r="DP4" s="82">
        <f>IF($AB$28&lt;$AC$28,1,0)</f>
        <v>0</v>
      </c>
      <c r="DQ4" s="83">
        <f>IF($AC$22&gt;$AB$22,1,0)</f>
        <v>1</v>
      </c>
      <c r="DR4" s="82">
        <f>IF($AC$22&lt;$AB$22,1,0)</f>
        <v>0</v>
      </c>
      <c r="DS4" s="83">
        <f>IF($AB$16&gt;$AC$16,1,0)</f>
        <v>1</v>
      </c>
      <c r="DT4" s="82">
        <f>IF($AB$16&lt;$AC$16,1,0)</f>
        <v>0</v>
      </c>
      <c r="DU4" s="83">
        <f>IF($AC$10&gt;$AB$10,1,0)</f>
        <v>1</v>
      </c>
      <c r="DV4" s="82">
        <f>IF($AC$10&lt;$AB$10,1,0)</f>
        <v>0</v>
      </c>
      <c r="DW4" s="83">
        <f>IF($AB$4&gt;$AC$4,1,0)</f>
        <v>1</v>
      </c>
      <c r="DX4" s="82">
        <f>IF($AB$4&lt;$AC$4,1,0)</f>
        <v>0</v>
      </c>
      <c r="DY4" s="80">
        <v>1</v>
      </c>
      <c r="DZ4" s="84">
        <f>IF($Z$13&gt;$AA$13,1,0)</f>
        <v>1</v>
      </c>
      <c r="EA4" s="85">
        <f>IF($Z$13&lt;$AA$13,1,0)</f>
        <v>0</v>
      </c>
      <c r="EB4" s="84">
        <f>IF($AA$15&gt;$Z$15,1,0)</f>
        <v>1</v>
      </c>
      <c r="EC4" s="85">
        <f>IF($AA$15&lt;$Z$15,1,0)</f>
        <v>0</v>
      </c>
      <c r="ED4" s="84">
        <f>IF($Z$22&gt;$AA$22,1,0)</f>
        <v>1</v>
      </c>
      <c r="EE4" s="85">
        <f>IF($Z$22&lt;$AA$22,1,0)</f>
        <v>0</v>
      </c>
      <c r="EF4" s="84">
        <f>IF($AA$26&gt;$Z$26,1,0)</f>
        <v>0</v>
      </c>
      <c r="EG4" s="85">
        <f>IF($AA$26&lt;$Z$26,1,0)</f>
        <v>1</v>
      </c>
      <c r="EH4" s="84">
        <f>IF($Z$31&gt;$AA$31,1,0)</f>
        <v>1</v>
      </c>
      <c r="EI4" s="85">
        <f>IF($Z$31&lt;$AA$31,1,0)</f>
        <v>0</v>
      </c>
      <c r="EJ4" s="84">
        <f>IF($AA$37&gt;$Z$37,1,0)</f>
        <v>1</v>
      </c>
      <c r="EK4" s="85">
        <f>IF($AA$37&lt;$Z$37,1,0)</f>
        <v>0</v>
      </c>
      <c r="EL4" s="84">
        <f>IF($Z$40&gt;$AA$40,1,0)</f>
        <v>0</v>
      </c>
      <c r="EM4" s="85">
        <f>IF($Z$40&lt;$AA$40,1,0)</f>
        <v>1</v>
      </c>
      <c r="EN4" s="84">
        <f>IF($AA$48&gt;$Z$48,1,0)</f>
        <v>1</v>
      </c>
      <c r="EO4" s="85">
        <f>IF($AA$48&lt;$Z$48,1,0)</f>
        <v>0</v>
      </c>
      <c r="EP4" s="84">
        <f>IF($Z$4&gt;$AA$4,1,0)</f>
        <v>0</v>
      </c>
      <c r="EQ4" s="85">
        <f>IF($Z$4&lt;$AA$4,1,0)</f>
        <v>1</v>
      </c>
      <c r="ER4" s="83"/>
      <c r="ES4" s="82"/>
      <c r="ET4" s="83"/>
      <c r="EU4" s="82"/>
    </row>
    <row r="5" spans="1:167" ht="15.75" x14ac:dyDescent="0.25">
      <c r="A5" s="87">
        <v>2</v>
      </c>
      <c r="B5" s="62" t="s">
        <v>137</v>
      </c>
      <c r="C5" s="88" t="str">
        <f>TEXT($AC$64,$AC$64)&amp;TEXT("-","-")&amp;TEXT($AB$64,$AB$64)</f>
        <v>-</v>
      </c>
      <c r="D5" s="89"/>
      <c r="E5" s="90" t="str">
        <f>TEXT($AB$33,$AB$33)&amp;TEXT("-","-")&amp;TEXT($AC$33,$AC$33)</f>
        <v>-</v>
      </c>
      <c r="F5" s="91" t="str">
        <f>TEXT($AC$59,$AC$59)&amp;TEXT("-","-")&amp;TEXT($AB$59,$AB$59)</f>
        <v>-</v>
      </c>
      <c r="G5" s="90" t="str">
        <f>TEXT($AB$26,$AB$26)&amp;TEXT("-","-")&amp;TEXT($AC$26,$AC$26)</f>
        <v>3-1</v>
      </c>
      <c r="H5" s="91" t="str">
        <f>TEXT($AC$54,$AC$54)&amp;TEXT("-","-")&amp;TEXT($AB$54,$AB$54)</f>
        <v>-</v>
      </c>
      <c r="I5" s="90" t="str">
        <f>TEXT($AB$19,$AB$19)&amp;TEXT("-","-")&amp;TEXT($AC$19,$AC$19)</f>
        <v>3-0</v>
      </c>
      <c r="J5" s="91" t="str">
        <f>TEXT($AC$49,$AC$49)&amp;TEXT("-","-")&amp;TEXT($AB$49,$AB$49)</f>
        <v>-</v>
      </c>
      <c r="K5" s="90" t="str">
        <f>TEXT($AB$12,$AB$12)&amp;TEXT("-","-")&amp;TEXT($AC$12,$AC$12)</f>
        <v>3-0</v>
      </c>
      <c r="L5" s="90" t="str">
        <f>TEXT($AC$44,$AC$44)&amp;TEXT("-","-")&amp;TEXT($AB$44,$AB$44)</f>
        <v>-</v>
      </c>
      <c r="M5" s="90" t="str">
        <f>TEXT($AB$5,$AB$5)&amp;TEXT("-","-")&amp;TEXT($AC$5,$AC$5)</f>
        <v>3-0</v>
      </c>
      <c r="N5" s="92" t="str">
        <f>TEXT($AC$39,$AC$39)&amp;TEXT("-","-")&amp;TEXT($AB$39,$AB$39)</f>
        <v>-</v>
      </c>
      <c r="O5" s="93">
        <f t="shared" ref="O5:P15" si="15">SUM(DC5+DE5+DG5+DI5+DK5+DM5+DO5+DQ5+DS5+DU5+DW5)</f>
        <v>4</v>
      </c>
      <c r="P5" s="92">
        <f t="shared" si="15"/>
        <v>0</v>
      </c>
      <c r="Q5" s="92">
        <f>SUM(O5*2+P5*1)</f>
        <v>8</v>
      </c>
      <c r="R5" s="94">
        <f t="shared" si="0"/>
        <v>1</v>
      </c>
      <c r="S5" s="95">
        <f t="shared" ref="S5:S15" si="16">R5</f>
        <v>1</v>
      </c>
      <c r="T5" s="71"/>
      <c r="U5" s="72">
        <v>2</v>
      </c>
      <c r="V5" s="251" t="s">
        <v>48</v>
      </c>
      <c r="W5" s="291">
        <v>45278</v>
      </c>
      <c r="X5" s="288">
        <v>0.75</v>
      </c>
      <c r="Y5" s="267">
        <v>2</v>
      </c>
      <c r="Z5" s="96" t="str">
        <f>REPT($B$5,1)</f>
        <v>MUSTAFA DEMİR</v>
      </c>
      <c r="AA5" s="96" t="str">
        <f>REPT($B$14,1)</f>
        <v>HAMDİ ÖZKAN</v>
      </c>
      <c r="AB5" s="309">
        <v>3</v>
      </c>
      <c r="AC5" s="310">
        <v>0</v>
      </c>
      <c r="AD5" s="311">
        <v>11</v>
      </c>
      <c r="AE5" s="312">
        <v>8</v>
      </c>
      <c r="AF5" s="311">
        <v>11</v>
      </c>
      <c r="AG5" s="312">
        <v>8</v>
      </c>
      <c r="AH5" s="311">
        <v>12</v>
      </c>
      <c r="AI5" s="312">
        <v>10</v>
      </c>
      <c r="AJ5" s="311"/>
      <c r="AK5" s="312"/>
      <c r="AL5" s="311"/>
      <c r="AM5" s="315"/>
      <c r="AN5" s="74"/>
      <c r="AO5" s="75"/>
      <c r="AP5" s="76"/>
      <c r="AQ5" s="77"/>
      <c r="AR5" s="97"/>
      <c r="AS5" s="97"/>
      <c r="AT5" s="79">
        <f t="shared" si="1"/>
        <v>1</v>
      </c>
      <c r="AU5" s="79">
        <f t="shared" si="2"/>
        <v>0</v>
      </c>
      <c r="AV5" s="79">
        <f t="shared" si="3"/>
        <v>1</v>
      </c>
      <c r="AW5" s="79">
        <f t="shared" si="4"/>
        <v>0</v>
      </c>
      <c r="AX5" s="79">
        <f t="shared" si="5"/>
        <v>1</v>
      </c>
      <c r="AY5" s="79">
        <f t="shared" si="6"/>
        <v>0</v>
      </c>
      <c r="AZ5" s="79">
        <f t="shared" si="7"/>
        <v>0</v>
      </c>
      <c r="BA5" s="79">
        <f t="shared" si="8"/>
        <v>0</v>
      </c>
      <c r="BB5" s="79">
        <f t="shared" si="9"/>
        <v>0</v>
      </c>
      <c r="BC5" s="79">
        <f t="shared" si="10"/>
        <v>0</v>
      </c>
      <c r="BD5" s="79">
        <f t="shared" si="11"/>
        <v>0</v>
      </c>
      <c r="BE5" s="79">
        <f t="shared" si="12"/>
        <v>0</v>
      </c>
      <c r="BF5" s="79">
        <f t="shared" si="13"/>
        <v>0</v>
      </c>
      <c r="BG5" s="79">
        <f t="shared" si="14"/>
        <v>0</v>
      </c>
      <c r="BH5" s="79"/>
      <c r="BI5" s="79">
        <f t="shared" ref="BI5:BI68" si="17">IF(AB5&gt;AC5,1,0)</f>
        <v>1</v>
      </c>
      <c r="BJ5" s="79">
        <f t="shared" ref="BJ5:BJ68" si="18">IF(AB5&lt;AC5,1,0)</f>
        <v>0</v>
      </c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52"/>
      <c r="DB5" s="80">
        <v>2</v>
      </c>
      <c r="DC5" s="99">
        <f>IF($AB$64&lt;$AC$64,1,0)</f>
        <v>0</v>
      </c>
      <c r="DD5" s="100">
        <f>IF($AB$64&gt;$AC$64,1,0)</f>
        <v>0</v>
      </c>
      <c r="DE5" s="101">
        <f>IF($AB$33&gt;$AC$33,1,0)</f>
        <v>0</v>
      </c>
      <c r="DF5" s="100">
        <f>IF($AB$33&lt;$AC$33,1,0)</f>
        <v>0</v>
      </c>
      <c r="DG5" s="101">
        <f>IF($AC$59&gt;$AB$59,1,0)</f>
        <v>0</v>
      </c>
      <c r="DH5" s="100">
        <f>IF($AC$59&lt;$AB$59,1,0)</f>
        <v>0</v>
      </c>
      <c r="DI5" s="101">
        <f>IF($AB$26&gt;$AC$26,1,0)</f>
        <v>1</v>
      </c>
      <c r="DJ5" s="100">
        <f>IF($AB$26&lt;$AC$26,1,0)</f>
        <v>0</v>
      </c>
      <c r="DK5" s="101">
        <f>IF($AC$54&gt;$AB$54,1,0)</f>
        <v>0</v>
      </c>
      <c r="DL5" s="100">
        <f>IF($AC$54&lt;$AB$54,1,0)</f>
        <v>0</v>
      </c>
      <c r="DM5" s="101">
        <f>IF($AB$19&gt;$AC$19,1,0)</f>
        <v>1</v>
      </c>
      <c r="DN5" s="100">
        <f>IF($AB$19&lt;$AC$19,1,0)</f>
        <v>0</v>
      </c>
      <c r="DO5" s="101">
        <f>IF($AC$49&gt;$AB$49,1,0)</f>
        <v>0</v>
      </c>
      <c r="DP5" s="100">
        <f>IF($AC$49&lt;$AB$49,1,0)</f>
        <v>0</v>
      </c>
      <c r="DQ5" s="101">
        <f>IF($AB$12&gt;$AC$12,1,0)</f>
        <v>1</v>
      </c>
      <c r="DR5" s="100">
        <f>IF($AB$12&lt;$AC$12,1,0)</f>
        <v>0</v>
      </c>
      <c r="DS5" s="101">
        <f>IF($AC$44&gt;$AB$44,1,0)</f>
        <v>0</v>
      </c>
      <c r="DT5" s="100">
        <f>IF($AC$44&lt;$AB$44,1,0)</f>
        <v>0</v>
      </c>
      <c r="DU5" s="101">
        <f>IF($AB$5&gt;$AC$5,1,0)</f>
        <v>1</v>
      </c>
      <c r="DV5" s="100">
        <f>IF($AB$5&lt;$AC$5,1,0)</f>
        <v>0</v>
      </c>
      <c r="DW5" s="101">
        <f>IF($AC$39&gt;$AB$39,1,0)</f>
        <v>0</v>
      </c>
      <c r="DX5" s="100">
        <f>IF($AC$39&lt;$AB$39,1,0)</f>
        <v>0</v>
      </c>
      <c r="DY5" s="80">
        <v>2</v>
      </c>
      <c r="DZ5" s="84">
        <f>IF($Z$13&lt;$AA$13,1,0)</f>
        <v>0</v>
      </c>
      <c r="EA5" s="85">
        <f>IF($Z$13&gt;$AA$13,1,0)</f>
        <v>1</v>
      </c>
      <c r="EB5" s="84">
        <f>IF($Z$23&gt;$AA$23,1,0)</f>
        <v>0</v>
      </c>
      <c r="EC5" s="85">
        <f>IF($Z$23&lt;$AA$23,1,0)</f>
        <v>1</v>
      </c>
      <c r="ED5" s="84">
        <f>IF($AA$25&gt;$Z$25,1,0)</f>
        <v>1</v>
      </c>
      <c r="EE5" s="85">
        <f>IF($AA$25&lt;$Z$25,1,0)</f>
        <v>0</v>
      </c>
      <c r="EF5" s="84">
        <f>IF($Z$32&gt;$AA$32,1,0)</f>
        <v>1</v>
      </c>
      <c r="EG5" s="85">
        <f>IF($Z$32&lt;$AA$32,1,0)</f>
        <v>0</v>
      </c>
      <c r="EH5" s="84">
        <f>IF($AA$36&gt;$Z$36,1,0)</f>
        <v>0</v>
      </c>
      <c r="EI5" s="85">
        <f>IF($AA$36&lt;$Z$36,1,0)</f>
        <v>1</v>
      </c>
      <c r="EJ5" s="84">
        <f>IF($Z$41&gt;$AA$41,1,0)</f>
        <v>1</v>
      </c>
      <c r="EK5" s="85">
        <f>IF($Z$41&lt;$AA$41,1,0)</f>
        <v>0</v>
      </c>
      <c r="EL5" s="84">
        <f>IF($AA$47&gt;$Z$47,1,0)</f>
        <v>0</v>
      </c>
      <c r="EM5" s="85">
        <f>IF($AA$47&lt;$Z$47,1,0)</f>
        <v>1</v>
      </c>
      <c r="EN5" s="84">
        <f>IF($Z$5&gt;$AA$5,1,0)</f>
        <v>1</v>
      </c>
      <c r="EO5" s="85">
        <f>IF($Z$5&lt;$AA$5,1,0)</f>
        <v>0</v>
      </c>
      <c r="EP5" s="84">
        <f>IF($Z$14&gt;$AA$14,1,0)</f>
        <v>0</v>
      </c>
      <c r="EQ5" s="85">
        <f>IF($Z$14&lt;$AA$14,1,0)</f>
        <v>1</v>
      </c>
      <c r="ER5" s="101"/>
      <c r="ES5" s="100"/>
      <c r="ET5" s="101"/>
      <c r="EU5" s="100"/>
    </row>
    <row r="6" spans="1:167" ht="15.75" x14ac:dyDescent="0.25">
      <c r="A6" s="87">
        <v>3</v>
      </c>
      <c r="B6" s="62" t="s">
        <v>136</v>
      </c>
      <c r="C6" s="93" t="str">
        <f>TEXT($AB$58,$AB$58)&amp;TEXT("-","-")&amp;TEXT($AC$58,$AC$58)</f>
        <v>-</v>
      </c>
      <c r="D6" s="91" t="str">
        <f>TEXT($AC$33,$AC$33)&amp;TEXT("-","-")&amp;TEXT($AB$33,$AB$33)</f>
        <v>-</v>
      </c>
      <c r="E6" s="89"/>
      <c r="F6" s="90" t="str">
        <f>TEXT($AB$27,$AB$27)&amp;TEXT("-","-")&amp;TEXT($AC$27,$AC$27)</f>
        <v>3-1</v>
      </c>
      <c r="G6" s="91" t="str">
        <f>TEXT($AC$53,$AC$53)&amp;TEXT("-","-")&amp;TEXT($AB$53,$AB$53)</f>
        <v>-</v>
      </c>
      <c r="H6" s="90" t="str">
        <f>TEXT($AB$20,$AB$20)&amp;TEXT("-","-")&amp;TEXT($AC$20,$AC$20)</f>
        <v>3-0</v>
      </c>
      <c r="I6" s="91" t="str">
        <f>TEXT($AC$48,$AC$48)&amp;TEXT("-","-")&amp;TEXT($AB$48,$AB$48)</f>
        <v>-</v>
      </c>
      <c r="J6" s="90" t="str">
        <f>TEXT($AB$13,$AB$13)&amp;TEXT("-","-")&amp;TEXT($AC$13,$AC$13)</f>
        <v>3-0</v>
      </c>
      <c r="K6" s="91" t="str">
        <f>TEXT($AC$43,$AC$43)&amp;TEXT("-","-")&amp;TEXT($AB$43,$AB$43)</f>
        <v>-</v>
      </c>
      <c r="L6" s="90" t="str">
        <f>TEXT($AB$6,$AB$6)&amp;TEXT("-","-")&amp;TEXT($AC$6,$AC$6)</f>
        <v>3-0</v>
      </c>
      <c r="M6" s="90" t="str">
        <f>TEXT($AC$38,$AC$38)&amp;TEXT("-","-")&amp;TEXT($AB$38,$AB$38)</f>
        <v>-</v>
      </c>
      <c r="N6" s="92" t="str">
        <f>TEXT($AB$65,$AB$65)&amp;TEXT("-","-")&amp;TEXT($AC$65,$AC$65)</f>
        <v>-</v>
      </c>
      <c r="O6" s="93">
        <f t="shared" si="15"/>
        <v>4</v>
      </c>
      <c r="P6" s="92">
        <f t="shared" si="15"/>
        <v>0</v>
      </c>
      <c r="Q6" s="92">
        <f t="shared" ref="Q6:Q11" si="19">SUM(O6*2+P6*1)</f>
        <v>8</v>
      </c>
      <c r="R6" s="102">
        <f t="shared" si="0"/>
        <v>1</v>
      </c>
      <c r="S6" s="95">
        <f t="shared" si="16"/>
        <v>1</v>
      </c>
      <c r="T6" s="71"/>
      <c r="U6" s="72">
        <v>3</v>
      </c>
      <c r="V6" s="251" t="s">
        <v>49</v>
      </c>
      <c r="W6" s="291">
        <v>45278</v>
      </c>
      <c r="X6" s="288">
        <v>0.75</v>
      </c>
      <c r="Y6" s="267">
        <v>3</v>
      </c>
      <c r="Z6" s="96" t="str">
        <f>REPT($B$6,1)</f>
        <v>RAMAZAN KAPTANOĞLU</v>
      </c>
      <c r="AA6" s="96" t="str">
        <f>REPT($B$13,1)</f>
        <v>ÇETİN KAPTANOĞLU</v>
      </c>
      <c r="AB6" s="309">
        <v>3</v>
      </c>
      <c r="AC6" s="310">
        <v>0</v>
      </c>
      <c r="AD6" s="311">
        <v>11</v>
      </c>
      <c r="AE6" s="312">
        <v>6</v>
      </c>
      <c r="AF6" s="311">
        <v>11</v>
      </c>
      <c r="AG6" s="312">
        <v>8</v>
      </c>
      <c r="AH6" s="311">
        <v>11</v>
      </c>
      <c r="AI6" s="312">
        <v>6</v>
      </c>
      <c r="AJ6" s="311"/>
      <c r="AK6" s="312"/>
      <c r="AL6" s="311"/>
      <c r="AM6" s="315"/>
      <c r="AN6" s="74"/>
      <c r="AO6" s="75"/>
      <c r="AP6" s="76"/>
      <c r="AQ6" s="77"/>
      <c r="AR6" s="97"/>
      <c r="AS6" s="97"/>
      <c r="AT6" s="79">
        <f t="shared" si="1"/>
        <v>1</v>
      </c>
      <c r="AU6" s="79">
        <f t="shared" si="2"/>
        <v>0</v>
      </c>
      <c r="AV6" s="79">
        <f t="shared" si="3"/>
        <v>1</v>
      </c>
      <c r="AW6" s="79">
        <f t="shared" si="4"/>
        <v>0</v>
      </c>
      <c r="AX6" s="79">
        <f t="shared" si="5"/>
        <v>1</v>
      </c>
      <c r="AY6" s="79">
        <f t="shared" si="6"/>
        <v>0</v>
      </c>
      <c r="AZ6" s="79">
        <f t="shared" si="7"/>
        <v>0</v>
      </c>
      <c r="BA6" s="79">
        <f t="shared" si="8"/>
        <v>0</v>
      </c>
      <c r="BB6" s="79">
        <f t="shared" si="9"/>
        <v>0</v>
      </c>
      <c r="BC6" s="79">
        <f t="shared" si="10"/>
        <v>0</v>
      </c>
      <c r="BD6" s="79">
        <f t="shared" si="11"/>
        <v>0</v>
      </c>
      <c r="BE6" s="79">
        <f t="shared" si="12"/>
        <v>0</v>
      </c>
      <c r="BF6" s="79">
        <f t="shared" si="13"/>
        <v>0</v>
      </c>
      <c r="BG6" s="79">
        <f t="shared" si="14"/>
        <v>0</v>
      </c>
      <c r="BH6" s="79"/>
      <c r="BI6" s="79">
        <f t="shared" si="17"/>
        <v>1</v>
      </c>
      <c r="BJ6" s="79">
        <f t="shared" si="18"/>
        <v>0</v>
      </c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8"/>
      <c r="CB6" s="98"/>
      <c r="CC6" s="98"/>
      <c r="CD6" s="98"/>
      <c r="CE6" s="98"/>
      <c r="CF6" s="98"/>
      <c r="CG6" s="98"/>
      <c r="CH6" s="98"/>
      <c r="CI6" s="98"/>
      <c r="CJ6" s="98"/>
      <c r="CK6" s="98"/>
      <c r="CL6" s="98"/>
      <c r="CM6" s="98"/>
      <c r="CN6" s="98"/>
      <c r="CO6" s="98"/>
      <c r="CP6" s="98"/>
      <c r="CQ6" s="98"/>
      <c r="CR6" s="98"/>
      <c r="CS6" s="98"/>
      <c r="CT6" s="98"/>
      <c r="CU6" s="98"/>
      <c r="CV6" s="98"/>
      <c r="CW6" s="98"/>
      <c r="CX6" s="98"/>
      <c r="CY6" s="98"/>
      <c r="CZ6" s="98"/>
      <c r="DA6" s="52"/>
      <c r="DB6" s="80">
        <v>3</v>
      </c>
      <c r="DC6" s="99">
        <f>IF($AC$58&lt;$AB$58,1,0)</f>
        <v>0</v>
      </c>
      <c r="DD6" s="100">
        <f>IF($AC$58&gt;$AB$58,1,0)</f>
        <v>0</v>
      </c>
      <c r="DE6" s="101">
        <f>IF($AB$33&lt;$AC$33,1,0)</f>
        <v>0</v>
      </c>
      <c r="DF6" s="100">
        <f>IF($AB$33&gt;$AC$33,1,0)</f>
        <v>0</v>
      </c>
      <c r="DG6" s="101">
        <f>IF($AB$27&gt;$AC$27,1,0)</f>
        <v>1</v>
      </c>
      <c r="DH6" s="100">
        <f>IF($AB$27&lt;$AC$27,1,0)</f>
        <v>0</v>
      </c>
      <c r="DI6" s="101">
        <f>IF($AC$53&gt;$AB$53,1,0)</f>
        <v>0</v>
      </c>
      <c r="DJ6" s="100">
        <f>IF($AC$53&lt;$AB$53,1,0)</f>
        <v>0</v>
      </c>
      <c r="DK6" s="101">
        <f>IF($AB$20&gt;$AC$20,1,0)</f>
        <v>1</v>
      </c>
      <c r="DL6" s="100">
        <f>IF($AB$20&lt;$AC$20,1,0)</f>
        <v>0</v>
      </c>
      <c r="DM6" s="101">
        <f>IF($AC$48&gt;$AB$48,1,0)</f>
        <v>0</v>
      </c>
      <c r="DN6" s="100">
        <f>IF($AC$48&lt;$AB$48,1,0)</f>
        <v>0</v>
      </c>
      <c r="DO6" s="101">
        <f>IF($AB$13&gt;$AC$13,1,0)</f>
        <v>1</v>
      </c>
      <c r="DP6" s="100">
        <f>IF($AB$13&lt;$AC$13,1,0)</f>
        <v>0</v>
      </c>
      <c r="DQ6" s="101">
        <f>IF($AC$43&gt;$AB$43,1,0)</f>
        <v>0</v>
      </c>
      <c r="DR6" s="100">
        <f>IF($AC$43&lt;$AB$43,1,0)</f>
        <v>0</v>
      </c>
      <c r="DS6" s="101">
        <f>IF($AB$6&gt;$AC$6,1,0)</f>
        <v>1</v>
      </c>
      <c r="DT6" s="100">
        <f>IF($AB$6&lt;$AC$6,1,0)</f>
        <v>0</v>
      </c>
      <c r="DU6" s="101">
        <f>IF($AC$38&gt;$AB$38,1,0)</f>
        <v>0</v>
      </c>
      <c r="DV6" s="100">
        <f>IF($AC$38&lt;$AB$38,1,0)</f>
        <v>0</v>
      </c>
      <c r="DW6" s="101">
        <f>IF($AB$65&gt;$AC$65,1,0)</f>
        <v>0</v>
      </c>
      <c r="DX6" s="100">
        <f>IF($AB$65&lt;$AC$65,1,0)</f>
        <v>0</v>
      </c>
      <c r="DY6" s="80">
        <v>3</v>
      </c>
      <c r="DZ6" s="84">
        <f>IF($AA$15&lt;$Z$15,1,0)</f>
        <v>0</v>
      </c>
      <c r="EA6" s="85">
        <f>IF($AA$15&gt;$Z$15,1,0)</f>
        <v>1</v>
      </c>
      <c r="EB6" s="84">
        <f>IF($Z$23&lt;$AA$23,1,0)</f>
        <v>1</v>
      </c>
      <c r="EC6" s="85">
        <f>IF($Z$23&gt;$AA$23,1,0)</f>
        <v>0</v>
      </c>
      <c r="ED6" s="84">
        <f>IF($Z$33&gt;$AA$33,1,0)</f>
        <v>0</v>
      </c>
      <c r="EE6" s="85">
        <f>IF($Z$33&lt;$AA$33,1,0)</f>
        <v>1</v>
      </c>
      <c r="EF6" s="84">
        <f>IF($AA$35&gt;$Z$35,1,0)</f>
        <v>1</v>
      </c>
      <c r="EG6" s="85">
        <f>IF($AA$35&lt;$Z$35,1,0)</f>
        <v>0</v>
      </c>
      <c r="EH6" s="84">
        <f>IF($Z$42&gt;$AA$42,1,0)</f>
        <v>1</v>
      </c>
      <c r="EI6" s="85">
        <f>IF($Z$42&lt;$AA$42,1,0)</f>
        <v>0</v>
      </c>
      <c r="EJ6" s="84">
        <f>IF($AA$46&gt;$Z$46,1,0)</f>
        <v>1</v>
      </c>
      <c r="EK6" s="85">
        <f>IF($AA$46&lt;$Z$46,1,0)</f>
        <v>0</v>
      </c>
      <c r="EL6" s="84">
        <f>IF($Z$6&gt;$AA$6,1,0)</f>
        <v>1</v>
      </c>
      <c r="EM6" s="85">
        <f>IF($Z$6&lt;$AA$6,1,0)</f>
        <v>0</v>
      </c>
      <c r="EN6" s="84">
        <f>IF($AA$12&gt;$Z$12,1,0)</f>
        <v>0</v>
      </c>
      <c r="EO6" s="85">
        <f>IF($AA$12&lt;$Z$12,1,0)</f>
        <v>1</v>
      </c>
      <c r="EP6" s="84">
        <f>IF($Z$24&gt;$AA$24,1,0)</f>
        <v>0</v>
      </c>
      <c r="EQ6" s="85">
        <f>IF($Z$24&lt;$AA$24,1,0)</f>
        <v>1</v>
      </c>
      <c r="ER6" s="101"/>
      <c r="ES6" s="100"/>
      <c r="ET6" s="101"/>
      <c r="EU6" s="100"/>
    </row>
    <row r="7" spans="1:167" ht="15.75" x14ac:dyDescent="0.25">
      <c r="A7" s="87">
        <v>4</v>
      </c>
      <c r="B7" s="62" t="s">
        <v>133</v>
      </c>
      <c r="C7" s="88" t="str">
        <f>TEXT($AC$52,$AC$52)&amp;TEXT("-","-")&amp;TEXT($AB$52,$AB$52)</f>
        <v>-</v>
      </c>
      <c r="D7" s="90" t="str">
        <f>TEXT($AB$59,$AB$59)&amp;TEXT("-","-")&amp;TEXT($AC$59,$AC$59)</f>
        <v>-</v>
      </c>
      <c r="E7" s="91" t="str">
        <f>TEXT($AC$27,$AC$27)&amp;TEXT("-","-")&amp;TEXT($AB$27,$AB$27)</f>
        <v>1-3</v>
      </c>
      <c r="F7" s="89"/>
      <c r="G7" s="90" t="str">
        <f>TEXT($AB$21,$AB$21)&amp;TEXT("-","-")&amp;TEXT($AC$21,$AC$21)</f>
        <v>3-0</v>
      </c>
      <c r="H7" s="91" t="str">
        <f>TEXT($AC$47,$AC$47)&amp;TEXT("-","-")&amp;TEXT($AB$47,$AB$47)</f>
        <v>-</v>
      </c>
      <c r="I7" s="90" t="str">
        <f>TEXT($AB$14,$AB$14)&amp;TEXT("-","-")&amp;TEXT($AC$14,$AC$14)</f>
        <v>3-1</v>
      </c>
      <c r="J7" s="91" t="str">
        <f>TEXT($AC$42,$AC$42)&amp;TEXT("-","-")&amp;TEXT($AB$42,$AB$42)</f>
        <v>-</v>
      </c>
      <c r="K7" s="90" t="str">
        <f>TEXT($AB$7,$AB$7)&amp;TEXT("-","-")&amp;TEXT($AC$7,$AC$7)</f>
        <v>3-1</v>
      </c>
      <c r="L7" s="90" t="str">
        <f>TEXT($AC$37,$AC$37)&amp;TEXT("-","-")&amp;TEXT($AB$37,$AB$37)</f>
        <v>-</v>
      </c>
      <c r="M7" s="90" t="str">
        <f>TEXT($AB$66,$AB$66)&amp;TEXT("-","-")&amp;TEXT($AC$66,$AC$66)</f>
        <v>-</v>
      </c>
      <c r="N7" s="92" t="str">
        <f>TEXT($AC$32,$AC$32)&amp;TEXT("-","-")&amp;TEXT($AB$32,$AB$32)</f>
        <v>-</v>
      </c>
      <c r="O7" s="93">
        <f t="shared" si="15"/>
        <v>3</v>
      </c>
      <c r="P7" s="92">
        <f t="shared" si="15"/>
        <v>1</v>
      </c>
      <c r="Q7" s="92">
        <f t="shared" si="19"/>
        <v>7</v>
      </c>
      <c r="R7" s="102">
        <f t="shared" si="0"/>
        <v>4</v>
      </c>
      <c r="S7" s="95">
        <f t="shared" si="16"/>
        <v>4</v>
      </c>
      <c r="T7" s="71"/>
      <c r="U7" s="72">
        <v>4</v>
      </c>
      <c r="V7" s="251" t="s">
        <v>50</v>
      </c>
      <c r="W7" s="291">
        <v>45278</v>
      </c>
      <c r="X7" s="288">
        <v>0.75</v>
      </c>
      <c r="Y7" s="267">
        <v>4</v>
      </c>
      <c r="Z7" s="96" t="str">
        <f>REPT($B$7,1)</f>
        <v>FATİH YENİSOLAK</v>
      </c>
      <c r="AA7" s="96" t="str">
        <f>REPT($B$12,1)</f>
        <v>KAMİL BÖRÜBAN</v>
      </c>
      <c r="AB7" s="309">
        <v>3</v>
      </c>
      <c r="AC7" s="310">
        <v>1</v>
      </c>
      <c r="AD7" s="311">
        <v>7</v>
      </c>
      <c r="AE7" s="312">
        <v>11</v>
      </c>
      <c r="AF7" s="311">
        <v>11</v>
      </c>
      <c r="AG7" s="312">
        <v>7</v>
      </c>
      <c r="AH7" s="311">
        <v>11</v>
      </c>
      <c r="AI7" s="312">
        <v>8</v>
      </c>
      <c r="AJ7" s="311">
        <v>11</v>
      </c>
      <c r="AK7" s="312">
        <v>9</v>
      </c>
      <c r="AL7" s="311"/>
      <c r="AM7" s="315"/>
      <c r="AN7" s="74"/>
      <c r="AO7" s="75"/>
      <c r="AP7" s="76"/>
      <c r="AQ7" s="77"/>
      <c r="AR7" s="97"/>
      <c r="AS7" s="97"/>
      <c r="AT7" s="79">
        <f t="shared" si="1"/>
        <v>0</v>
      </c>
      <c r="AU7" s="79">
        <f t="shared" si="2"/>
        <v>1</v>
      </c>
      <c r="AV7" s="79">
        <f t="shared" si="3"/>
        <v>1</v>
      </c>
      <c r="AW7" s="79">
        <f t="shared" si="4"/>
        <v>0</v>
      </c>
      <c r="AX7" s="79">
        <f t="shared" si="5"/>
        <v>1</v>
      </c>
      <c r="AY7" s="79">
        <f t="shared" si="6"/>
        <v>0</v>
      </c>
      <c r="AZ7" s="79">
        <f t="shared" si="7"/>
        <v>1</v>
      </c>
      <c r="BA7" s="79">
        <f t="shared" si="8"/>
        <v>0</v>
      </c>
      <c r="BB7" s="79">
        <f t="shared" si="9"/>
        <v>0</v>
      </c>
      <c r="BC7" s="79">
        <f t="shared" si="10"/>
        <v>0</v>
      </c>
      <c r="BD7" s="79">
        <f t="shared" si="11"/>
        <v>0</v>
      </c>
      <c r="BE7" s="79">
        <f t="shared" si="12"/>
        <v>0</v>
      </c>
      <c r="BF7" s="79">
        <f t="shared" si="13"/>
        <v>0</v>
      </c>
      <c r="BG7" s="79">
        <f t="shared" si="14"/>
        <v>0</v>
      </c>
      <c r="BH7" s="79"/>
      <c r="BI7" s="79">
        <f t="shared" si="17"/>
        <v>1</v>
      </c>
      <c r="BJ7" s="79">
        <f t="shared" si="18"/>
        <v>0</v>
      </c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  <c r="CG7" s="98"/>
      <c r="CH7" s="98"/>
      <c r="CI7" s="98"/>
      <c r="CJ7" s="98"/>
      <c r="CK7" s="98"/>
      <c r="CL7" s="98"/>
      <c r="CM7" s="98"/>
      <c r="CN7" s="98"/>
      <c r="CO7" s="98"/>
      <c r="CP7" s="98"/>
      <c r="CQ7" s="98"/>
      <c r="CR7" s="98"/>
      <c r="CS7" s="98"/>
      <c r="CT7" s="98"/>
      <c r="CU7" s="98"/>
      <c r="CV7" s="98"/>
      <c r="CW7" s="98"/>
      <c r="CX7" s="98"/>
      <c r="CY7" s="98"/>
      <c r="CZ7" s="98"/>
      <c r="DA7" s="52"/>
      <c r="DB7" s="80">
        <v>4</v>
      </c>
      <c r="DC7" s="99">
        <f>IF($AB$52&lt;$AC$52,1,0)</f>
        <v>0</v>
      </c>
      <c r="DD7" s="100">
        <f>IF($AB$52&gt;$AC$52,1,0)</f>
        <v>0</v>
      </c>
      <c r="DE7" s="101">
        <f>IF($AC$59&lt;$AB$59,1,0)</f>
        <v>0</v>
      </c>
      <c r="DF7" s="100">
        <f>IF($AC$59&gt;$AB$59,1,0)</f>
        <v>0</v>
      </c>
      <c r="DG7" s="101">
        <f>IF($AB$27&lt;$AC$27,1,0)</f>
        <v>0</v>
      </c>
      <c r="DH7" s="100">
        <f>IF($AB$27&gt;$AC$27,1,0)</f>
        <v>1</v>
      </c>
      <c r="DI7" s="101">
        <f>IF($AB$21&gt;$AC$21,1,0)</f>
        <v>1</v>
      </c>
      <c r="DJ7" s="100">
        <f>IF($AB$21&lt;$AC$21,1,0)</f>
        <v>0</v>
      </c>
      <c r="DK7" s="101">
        <f>IF($AC$47&gt;$AB$47,1,0)</f>
        <v>0</v>
      </c>
      <c r="DL7" s="100">
        <f>IF($AC$47&lt;$AB$47,1,0)</f>
        <v>0</v>
      </c>
      <c r="DM7" s="101">
        <f>IF($AB$14&gt;$AC$14,1,0)</f>
        <v>1</v>
      </c>
      <c r="DN7" s="100">
        <f>IF($AB$14&lt;$AC$14,1,0)</f>
        <v>0</v>
      </c>
      <c r="DO7" s="101">
        <f>IF($AC$42&gt;$AB$42,1,0)</f>
        <v>0</v>
      </c>
      <c r="DP7" s="100">
        <f>IF($AC$42&lt;$AB$42,1,0)</f>
        <v>0</v>
      </c>
      <c r="DQ7" s="101">
        <f>IF($AB$7&gt;$AC$7,1,0)</f>
        <v>1</v>
      </c>
      <c r="DR7" s="100">
        <f>IF($AB$7&lt;$AC$7,1,0)</f>
        <v>0</v>
      </c>
      <c r="DS7" s="101">
        <f>IF($AC$37&gt;$AB$37,1,0)</f>
        <v>0</v>
      </c>
      <c r="DT7" s="100">
        <f>IF($AC$37&lt;$AB$37,1,0)</f>
        <v>0</v>
      </c>
      <c r="DU7" s="101">
        <f>IF($AB$66&gt;$AC$66,1,0)</f>
        <v>0</v>
      </c>
      <c r="DV7" s="100">
        <f>IF($AB$66&lt;$AC$66,1,0)</f>
        <v>0</v>
      </c>
      <c r="DW7" s="101">
        <f>IF($AC$32&gt;$AB$32,1,0)</f>
        <v>0</v>
      </c>
      <c r="DX7" s="100">
        <f>IF($AC$32&lt;$AB$32,1,0)</f>
        <v>0</v>
      </c>
      <c r="DY7" s="80">
        <v>4</v>
      </c>
      <c r="DZ7" s="84">
        <f>IF($Z$22&lt;$AA$22,1,0)</f>
        <v>0</v>
      </c>
      <c r="EA7" s="85">
        <f>IF($Z$22&gt;$AA$22,1,0)</f>
        <v>1</v>
      </c>
      <c r="EB7" s="84">
        <f>IF($AA$25&lt;$Z$25,1,0)</f>
        <v>0</v>
      </c>
      <c r="EC7" s="85">
        <f>IF($AA$25&gt;$Z$25,1,0)</f>
        <v>1</v>
      </c>
      <c r="ED7" s="84">
        <f>IF($Z$33&lt;$AA$33,1,0)</f>
        <v>1</v>
      </c>
      <c r="EE7" s="85">
        <f>IF($Z$33&gt;$AA$33,1,0)</f>
        <v>0</v>
      </c>
      <c r="EF7" s="84">
        <f>IF($Z$43&gt;$AA$43,1,0)</f>
        <v>0</v>
      </c>
      <c r="EG7" s="85">
        <f>IF($Z$43&lt;$AA$43,1,0)</f>
        <v>1</v>
      </c>
      <c r="EH7" s="84">
        <f>IF($AA$45&gt;$Z$45,1,0)</f>
        <v>1</v>
      </c>
      <c r="EI7" s="85">
        <f>IF($AA$45&lt;$Z$45,1,0)</f>
        <v>0</v>
      </c>
      <c r="EJ7" s="84">
        <f>IF($Z$7&gt;$AA$7,1,0)</f>
        <v>0</v>
      </c>
      <c r="EK7" s="85">
        <f>IF($Z$7&lt;$AA$7,1,0)</f>
        <v>1</v>
      </c>
      <c r="EL7" s="84">
        <f>IF($AA$11&gt;$Z$11,1,0)</f>
        <v>0</v>
      </c>
      <c r="EM7" s="85">
        <f>IF($AA$11&lt;$Z$11,1,0)</f>
        <v>1</v>
      </c>
      <c r="EN7" s="84">
        <f>IF($Z$16&gt;$AA$16,1,0)</f>
        <v>1</v>
      </c>
      <c r="EO7" s="85">
        <f>IF($Z$16&lt;$AA$16,1,0)</f>
        <v>0</v>
      </c>
      <c r="EP7" s="84">
        <f>IF($Z$34&gt;$AA$34,1,0)</f>
        <v>1</v>
      </c>
      <c r="EQ7" s="85">
        <f>IF($Z$34&lt;$AA$34,1,0)</f>
        <v>0</v>
      </c>
      <c r="ER7" s="101"/>
      <c r="ES7" s="100"/>
      <c r="ET7" s="101"/>
      <c r="EU7" s="100"/>
    </row>
    <row r="8" spans="1:167" ht="15.75" x14ac:dyDescent="0.25">
      <c r="A8" s="87">
        <v>5</v>
      </c>
      <c r="B8" s="62" t="s">
        <v>139</v>
      </c>
      <c r="C8" s="93" t="str">
        <f>TEXT($AB$46,$AB$46)&amp;TEXT("-","-")&amp;TEXT($AC$46,$AC$46)</f>
        <v>-</v>
      </c>
      <c r="D8" s="91" t="str">
        <f>TEXT($AC$26,$AC$26)&amp;TEXT("-","-")&amp;TEXT($AB$26,$AB$26)</f>
        <v>1-3</v>
      </c>
      <c r="E8" s="90" t="str">
        <f>TEXT($AB$53,$AB$53)&amp;TEXT("-","-")&amp;TEXT($AC$53,$AC$53)</f>
        <v>-</v>
      </c>
      <c r="F8" s="91" t="str">
        <f>TEXT($AC$21,$AC$21)&amp;TEXT("-","-")&amp;TEXT($AB$21,$AB$21)</f>
        <v>0-3</v>
      </c>
      <c r="G8" s="89"/>
      <c r="H8" s="90" t="str">
        <f>TEXT($AB$15,$AB$15)&amp;TEXT("-","-")&amp;TEXT($AC$15,$AC$15)</f>
        <v>3-0</v>
      </c>
      <c r="I8" s="91" t="str">
        <f>TEXT($AC$41,$AC$41)&amp;TEXT("-","-")&amp;TEXT($AB$41,$AB$41)</f>
        <v>-</v>
      </c>
      <c r="J8" s="90" t="str">
        <f>TEXT($AB$8,$AB$8)&amp;TEXT("-","-")&amp;TEXT($AC$8,$AC$8)</f>
        <v>3-0</v>
      </c>
      <c r="K8" s="91" t="str">
        <f>TEXT($AC$36,$AC$36)&amp;TEXT("-","-")&amp;TEXT($AB$36,$AB$36)</f>
        <v>-</v>
      </c>
      <c r="L8" s="90" t="str">
        <f>TEXT($AB$67,$AB$67)&amp;TEXT("-","-")&amp;TEXT($AC$67,$AC$67)</f>
        <v>-</v>
      </c>
      <c r="M8" s="90" t="str">
        <f>TEXT($AC$31,$AC$31)&amp;TEXT("-","-")&amp;TEXT($AB$31,$AB$31)</f>
        <v>-</v>
      </c>
      <c r="N8" s="92" t="str">
        <f>TEXT($AB$60,$AB$60)&amp;TEXT("-","-")&amp;TEXT($AC$60,$AC$60)</f>
        <v>-</v>
      </c>
      <c r="O8" s="93">
        <f t="shared" si="15"/>
        <v>2</v>
      </c>
      <c r="P8" s="92">
        <f t="shared" si="15"/>
        <v>2</v>
      </c>
      <c r="Q8" s="92">
        <f t="shared" si="19"/>
        <v>6</v>
      </c>
      <c r="R8" s="102">
        <f t="shared" si="0"/>
        <v>5</v>
      </c>
      <c r="S8" s="95">
        <f t="shared" si="16"/>
        <v>5</v>
      </c>
      <c r="T8" s="71"/>
      <c r="U8" s="72">
        <v>5</v>
      </c>
      <c r="V8" s="251" t="s">
        <v>51</v>
      </c>
      <c r="W8" s="291">
        <v>45278</v>
      </c>
      <c r="X8" s="288">
        <v>0.75</v>
      </c>
      <c r="Y8" s="268">
        <v>5</v>
      </c>
      <c r="Z8" s="96" t="str">
        <f>REPT($B$8,1)</f>
        <v>ALADDİN ÖZDEMİR</v>
      </c>
      <c r="AA8" s="96" t="str">
        <f>REPT($B$11,1)</f>
        <v>MUSTAFA KURTUL</v>
      </c>
      <c r="AB8" s="309">
        <v>3</v>
      </c>
      <c r="AC8" s="310">
        <v>0</v>
      </c>
      <c r="AD8" s="311">
        <v>11</v>
      </c>
      <c r="AE8" s="312">
        <v>5</v>
      </c>
      <c r="AF8" s="311">
        <v>11</v>
      </c>
      <c r="AG8" s="312">
        <v>8</v>
      </c>
      <c r="AH8" s="311">
        <v>11</v>
      </c>
      <c r="AI8" s="312">
        <v>7</v>
      </c>
      <c r="AJ8" s="311"/>
      <c r="AK8" s="312"/>
      <c r="AL8" s="311"/>
      <c r="AM8" s="315"/>
      <c r="AN8" s="74"/>
      <c r="AO8" s="75"/>
      <c r="AP8" s="76"/>
      <c r="AQ8" s="77"/>
      <c r="AR8" s="97"/>
      <c r="AS8" s="97"/>
      <c r="AT8" s="79">
        <f t="shared" si="1"/>
        <v>1</v>
      </c>
      <c r="AU8" s="79">
        <f t="shared" si="2"/>
        <v>0</v>
      </c>
      <c r="AV8" s="79">
        <f t="shared" si="3"/>
        <v>1</v>
      </c>
      <c r="AW8" s="79">
        <f t="shared" si="4"/>
        <v>0</v>
      </c>
      <c r="AX8" s="79">
        <f t="shared" si="5"/>
        <v>1</v>
      </c>
      <c r="AY8" s="79">
        <f t="shared" si="6"/>
        <v>0</v>
      </c>
      <c r="AZ8" s="79">
        <f t="shared" si="7"/>
        <v>0</v>
      </c>
      <c r="BA8" s="79">
        <f t="shared" si="8"/>
        <v>0</v>
      </c>
      <c r="BB8" s="79">
        <f t="shared" si="9"/>
        <v>0</v>
      </c>
      <c r="BC8" s="79">
        <f t="shared" si="10"/>
        <v>0</v>
      </c>
      <c r="BD8" s="79">
        <f t="shared" si="11"/>
        <v>0</v>
      </c>
      <c r="BE8" s="79">
        <f t="shared" si="12"/>
        <v>0</v>
      </c>
      <c r="BF8" s="79">
        <f t="shared" si="13"/>
        <v>0</v>
      </c>
      <c r="BG8" s="79">
        <f t="shared" si="14"/>
        <v>0</v>
      </c>
      <c r="BH8" s="79"/>
      <c r="BI8" s="79">
        <f t="shared" si="17"/>
        <v>1</v>
      </c>
      <c r="BJ8" s="79">
        <f t="shared" si="18"/>
        <v>0</v>
      </c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  <c r="BY8" s="98"/>
      <c r="BZ8" s="98"/>
      <c r="CA8" s="98"/>
      <c r="CB8" s="98"/>
      <c r="CC8" s="98"/>
      <c r="CD8" s="98"/>
      <c r="CE8" s="98"/>
      <c r="CF8" s="98"/>
      <c r="CG8" s="98"/>
      <c r="CH8" s="98"/>
      <c r="CI8" s="98"/>
      <c r="CJ8" s="98"/>
      <c r="CK8" s="98"/>
      <c r="CL8" s="98"/>
      <c r="CM8" s="98"/>
      <c r="CN8" s="98"/>
      <c r="CO8" s="98"/>
      <c r="CP8" s="98"/>
      <c r="CQ8" s="98"/>
      <c r="CR8" s="98"/>
      <c r="CS8" s="98"/>
      <c r="CT8" s="98"/>
      <c r="CU8" s="98"/>
      <c r="CV8" s="98"/>
      <c r="CW8" s="98"/>
      <c r="CX8" s="98"/>
      <c r="CY8" s="98"/>
      <c r="CZ8" s="98"/>
      <c r="DA8" s="52"/>
      <c r="DB8" s="80">
        <v>5</v>
      </c>
      <c r="DC8" s="99">
        <f>IF($AC$46&lt;$AB$46,1,0)</f>
        <v>0</v>
      </c>
      <c r="DD8" s="103">
        <f>IF($AC$46&gt;$AB$46,1,0)</f>
        <v>0</v>
      </c>
      <c r="DE8" s="99">
        <f>IF($AB$26&lt;$AC$26,1,0)</f>
        <v>0</v>
      </c>
      <c r="DF8" s="103">
        <f>IF($AB$26&gt;$AC$26,1,0)</f>
        <v>1</v>
      </c>
      <c r="DG8" s="99">
        <f>IF($AC$53&lt;$AB$53,1,0)</f>
        <v>0</v>
      </c>
      <c r="DH8" s="103">
        <f>IF($AC$53&gt;$AB$53,1,0)</f>
        <v>0</v>
      </c>
      <c r="DI8" s="99">
        <f>IF($AB$21&lt;$AC$21,1,0)</f>
        <v>0</v>
      </c>
      <c r="DJ8" s="103">
        <f>IF($AB$21&gt;$AC$21,1,0)</f>
        <v>1</v>
      </c>
      <c r="DK8" s="99">
        <f>IF($AB$15&gt;$AC$15,1,0)</f>
        <v>1</v>
      </c>
      <c r="DL8" s="103">
        <f>IF($AB$15&lt;$AC$15,1,0)</f>
        <v>0</v>
      </c>
      <c r="DM8" s="99">
        <f>IF($AC$41&gt;$AB$41,1,0)</f>
        <v>0</v>
      </c>
      <c r="DN8" s="103">
        <f>IF($AC$41&lt;$AB$41,1,0)</f>
        <v>0</v>
      </c>
      <c r="DO8" s="99">
        <f>IF($AB$8&gt;$AC$8,1,0)</f>
        <v>1</v>
      </c>
      <c r="DP8" s="103">
        <f>IF($AB$8&lt;$AC$8,1,0)</f>
        <v>0</v>
      </c>
      <c r="DQ8" s="99">
        <f>IF($AC$36&gt;$AB$36,1,0)</f>
        <v>0</v>
      </c>
      <c r="DR8" s="103">
        <f>IF($AC$36&lt;$AB$36,1,0)</f>
        <v>0</v>
      </c>
      <c r="DS8" s="99">
        <f>IF($AB$67&gt;$AC$67,1,0)</f>
        <v>0</v>
      </c>
      <c r="DT8" s="103">
        <f>IF($AB$67&lt;$AC$67,1,0)</f>
        <v>0</v>
      </c>
      <c r="DU8" s="99">
        <f>IF($AC$31&gt;$AB$31,1,0)</f>
        <v>0</v>
      </c>
      <c r="DV8" s="103">
        <f>IF($AC$31&lt;$AB$31,1,0)</f>
        <v>0</v>
      </c>
      <c r="DW8" s="99">
        <f>IF($AB$60&gt;$AC$60,1,0)</f>
        <v>0</v>
      </c>
      <c r="DX8" s="103">
        <f>IF($AB$60&lt;$AC$60,1,0)</f>
        <v>0</v>
      </c>
      <c r="DY8" s="80">
        <v>5</v>
      </c>
      <c r="DZ8" s="84">
        <f>IF($AA$26&lt;$Z$26,1,0)</f>
        <v>1</v>
      </c>
      <c r="EA8" s="85">
        <f>IF($AA$26&gt;$Z$26,1,0)</f>
        <v>0</v>
      </c>
      <c r="EB8" s="84">
        <f>IF($Z$32&lt;$AA$32,1,0)</f>
        <v>0</v>
      </c>
      <c r="EC8" s="85">
        <f>IF($Z$32&gt;$AA$32,1,0)</f>
        <v>1</v>
      </c>
      <c r="ED8" s="84">
        <f>IF($AA$35&lt;$Z$35,1,0)</f>
        <v>0</v>
      </c>
      <c r="EE8" s="85">
        <f>IF($AA$35&gt;$Z$35,1,0)</f>
        <v>1</v>
      </c>
      <c r="EF8" s="84">
        <f>IF($Z$43&lt;$AA$43,1,0)</f>
        <v>1</v>
      </c>
      <c r="EG8" s="85">
        <f>IF($Z$43&gt;$AA$43,1,0)</f>
        <v>0</v>
      </c>
      <c r="EH8" s="84">
        <f>IF($Z$8&gt;$AA$8,1,0)</f>
        <v>0</v>
      </c>
      <c r="EI8" s="85">
        <f>IF($Z$8&lt;$AA$8,1,0)</f>
        <v>1</v>
      </c>
      <c r="EJ8" s="84">
        <f>IF($AA$10&gt;$Z$10,1,0)</f>
        <v>0</v>
      </c>
      <c r="EK8" s="85">
        <f>IF($AA$10&lt;$Z$10,1,0)</f>
        <v>1</v>
      </c>
      <c r="EL8" s="84">
        <f>IF($Z$17&gt;$AA$17,1,0)</f>
        <v>0</v>
      </c>
      <c r="EM8" s="85">
        <f>IF($Z$17&lt;$AA$17,1,0)</f>
        <v>1</v>
      </c>
      <c r="EN8" s="84">
        <f>IF($AA$21&gt;$Z$21,1,0)</f>
        <v>0</v>
      </c>
      <c r="EO8" s="85">
        <f>IF($AA$21&lt;$Z$21,1,0)</f>
        <v>1</v>
      </c>
      <c r="EP8" s="84">
        <f>IF($Z$44&gt;$AA$44,1,0)</f>
        <v>0</v>
      </c>
      <c r="EQ8" s="85">
        <f>IF($Z$44&lt;$AA$44,1,0)</f>
        <v>1</v>
      </c>
      <c r="ER8" s="99"/>
      <c r="ES8" s="103"/>
      <c r="ET8" s="99"/>
      <c r="EU8" s="103"/>
    </row>
    <row r="9" spans="1:167" ht="16.5" thickBot="1" x14ac:dyDescent="0.3">
      <c r="A9" s="87">
        <v>6</v>
      </c>
      <c r="B9" s="62" t="s">
        <v>140</v>
      </c>
      <c r="C9" s="88" t="str">
        <f>TEXT($AC$40,$AC$40)&amp;TEXT("-","-")&amp;TEXT($AB$40,$AB$40)</f>
        <v>-</v>
      </c>
      <c r="D9" s="90" t="str">
        <f>TEXT($AB$54,$AB$54)&amp;TEXT("-","-")&amp;TEXT($AC$54,$AC$54)</f>
        <v>-</v>
      </c>
      <c r="E9" s="91" t="str">
        <f>TEXT($AC$20,$AC$20)&amp;TEXT("-","-")&amp;TEXT($AB$20,$AB$20)</f>
        <v>0-3</v>
      </c>
      <c r="F9" s="90" t="str">
        <f>TEXT($AB$47,$AB$47)&amp;TEXT("-","-")&amp;TEXT($AC$47,$AC$47)</f>
        <v>-</v>
      </c>
      <c r="G9" s="91" t="str">
        <f>TEXT($AC$15,$AC$15)&amp;TEXT("-","-")&amp;TEXT($AB$15,$AB$15)</f>
        <v>0-3</v>
      </c>
      <c r="H9" s="89"/>
      <c r="I9" s="90" t="str">
        <f>TEXT($AB$9,$AB$9)&amp;TEXT("-","-")&amp;TEXT($AC$9,$AC$9)</f>
        <v>3-2</v>
      </c>
      <c r="J9" s="91" t="str">
        <f>TEXT($AC$35,$AC$35)&amp;TEXT("-","-")&amp;TEXT($AB$35,$AB$35)</f>
        <v>-</v>
      </c>
      <c r="K9" s="90" t="str">
        <f>TEXT($AB$68,$AB$68)&amp;TEXT("-","-")&amp;TEXT($AC$68,$AC$68)</f>
        <v>-</v>
      </c>
      <c r="L9" s="91" t="str">
        <f>TEXT($AC$30,$AC$30)&amp;TEXT("-","-")&amp;TEXT($AB$30,$AB$30)</f>
        <v>-</v>
      </c>
      <c r="M9" s="91" t="str">
        <f>TEXT($AB$61,$AB$61)&amp;TEXT("-","-")&amp;TEXT($AC$61,$AC$61)</f>
        <v>-</v>
      </c>
      <c r="N9" s="104" t="str">
        <f>TEXT($AC$25,$AC$25)&amp;TEXT("-","-")&amp;TEXT($AB$25,$AB$25)</f>
        <v>3-0</v>
      </c>
      <c r="O9" s="93">
        <f t="shared" si="15"/>
        <v>2</v>
      </c>
      <c r="P9" s="92">
        <f t="shared" si="15"/>
        <v>2</v>
      </c>
      <c r="Q9" s="92">
        <f t="shared" si="19"/>
        <v>6</v>
      </c>
      <c r="R9" s="102">
        <f t="shared" si="0"/>
        <v>5</v>
      </c>
      <c r="S9" s="95">
        <f t="shared" si="16"/>
        <v>5</v>
      </c>
      <c r="T9" s="71"/>
      <c r="U9" s="105">
        <v>6</v>
      </c>
      <c r="V9" s="249" t="s">
        <v>52</v>
      </c>
      <c r="W9" s="292">
        <v>45278</v>
      </c>
      <c r="X9" s="289">
        <v>0.75</v>
      </c>
      <c r="Y9" s="269">
        <v>6</v>
      </c>
      <c r="Z9" s="106" t="str">
        <f>REPT($B$9,1)</f>
        <v>SELİM ERTUĞTUL</v>
      </c>
      <c r="AA9" s="106" t="str">
        <f>REPT($B$10,1)</f>
        <v>MURAT ÖZKARS</v>
      </c>
      <c r="AB9" s="316">
        <v>3</v>
      </c>
      <c r="AC9" s="317">
        <v>2</v>
      </c>
      <c r="AD9" s="318">
        <v>11</v>
      </c>
      <c r="AE9" s="319">
        <v>5</v>
      </c>
      <c r="AF9" s="318">
        <v>11</v>
      </c>
      <c r="AG9" s="319">
        <v>8</v>
      </c>
      <c r="AH9" s="318">
        <v>5</v>
      </c>
      <c r="AI9" s="319">
        <v>11</v>
      </c>
      <c r="AJ9" s="318">
        <v>8</v>
      </c>
      <c r="AK9" s="319">
        <v>11</v>
      </c>
      <c r="AL9" s="318">
        <v>11</v>
      </c>
      <c r="AM9" s="320">
        <v>7</v>
      </c>
      <c r="AN9" s="107"/>
      <c r="AO9" s="108"/>
      <c r="AP9" s="109"/>
      <c r="AQ9" s="110"/>
      <c r="AR9" s="97"/>
      <c r="AS9" s="97"/>
      <c r="AT9" s="79">
        <f t="shared" si="1"/>
        <v>1</v>
      </c>
      <c r="AU9" s="79">
        <f t="shared" si="2"/>
        <v>0</v>
      </c>
      <c r="AV9" s="79">
        <f t="shared" si="3"/>
        <v>1</v>
      </c>
      <c r="AW9" s="79">
        <f t="shared" si="4"/>
        <v>0</v>
      </c>
      <c r="AX9" s="79">
        <f t="shared" si="5"/>
        <v>0</v>
      </c>
      <c r="AY9" s="79">
        <f t="shared" si="6"/>
        <v>1</v>
      </c>
      <c r="AZ9" s="79">
        <f t="shared" si="7"/>
        <v>0</v>
      </c>
      <c r="BA9" s="79">
        <f t="shared" si="8"/>
        <v>1</v>
      </c>
      <c r="BB9" s="79">
        <f t="shared" si="9"/>
        <v>1</v>
      </c>
      <c r="BC9" s="79">
        <f t="shared" si="10"/>
        <v>0</v>
      </c>
      <c r="BD9" s="79">
        <f t="shared" si="11"/>
        <v>0</v>
      </c>
      <c r="BE9" s="79">
        <f t="shared" si="12"/>
        <v>0</v>
      </c>
      <c r="BF9" s="79">
        <f t="shared" si="13"/>
        <v>0</v>
      </c>
      <c r="BG9" s="79">
        <f t="shared" si="14"/>
        <v>0</v>
      </c>
      <c r="BH9" s="79"/>
      <c r="BI9" s="79">
        <f t="shared" si="17"/>
        <v>1</v>
      </c>
      <c r="BJ9" s="79">
        <f t="shared" si="18"/>
        <v>0</v>
      </c>
      <c r="BK9" s="98"/>
      <c r="BL9" s="98"/>
      <c r="BM9" s="98"/>
      <c r="BN9" s="98"/>
      <c r="BO9" s="98"/>
      <c r="BP9" s="98"/>
      <c r="BQ9" s="98"/>
      <c r="BR9" s="98"/>
      <c r="BS9" s="98"/>
      <c r="BT9" s="98"/>
      <c r="BU9" s="98"/>
      <c r="BV9" s="98"/>
      <c r="BW9" s="98"/>
      <c r="BX9" s="98"/>
      <c r="BY9" s="98"/>
      <c r="BZ9" s="98"/>
      <c r="CA9" s="98"/>
      <c r="CB9" s="98"/>
      <c r="CC9" s="98"/>
      <c r="CD9" s="98"/>
      <c r="CE9" s="98"/>
      <c r="CF9" s="98"/>
      <c r="CG9" s="98"/>
      <c r="CH9" s="98"/>
      <c r="CI9" s="98"/>
      <c r="CJ9" s="98"/>
      <c r="CK9" s="98"/>
      <c r="CL9" s="98"/>
      <c r="CM9" s="98"/>
      <c r="CN9" s="98"/>
      <c r="CO9" s="98"/>
      <c r="CP9" s="98"/>
      <c r="CQ9" s="98"/>
      <c r="CR9" s="98"/>
      <c r="CS9" s="98"/>
      <c r="CT9" s="98"/>
      <c r="CU9" s="98"/>
      <c r="CV9" s="98"/>
      <c r="CW9" s="98"/>
      <c r="CX9" s="98"/>
      <c r="CY9" s="98"/>
      <c r="CZ9" s="98"/>
      <c r="DA9" s="52"/>
      <c r="DB9" s="80">
        <v>6</v>
      </c>
      <c r="DC9" s="99">
        <f>IF($AB$40&lt;$AC$40,1,0)</f>
        <v>0</v>
      </c>
      <c r="DD9" s="103">
        <f>IF($AB$40&gt;$AC$40,1,0)</f>
        <v>0</v>
      </c>
      <c r="DE9" s="99">
        <f>IF($AC$54&lt;$AB$54,1,0)</f>
        <v>0</v>
      </c>
      <c r="DF9" s="103">
        <f>IF($AC$54&gt;$AB$54,1,0)</f>
        <v>0</v>
      </c>
      <c r="DG9" s="99">
        <f>IF($AB$20&lt;$AC$20,1,0)</f>
        <v>0</v>
      </c>
      <c r="DH9" s="103">
        <f>IF($AB$20&gt;$AC$20,1,0)</f>
        <v>1</v>
      </c>
      <c r="DI9" s="99">
        <f>IF($AC$47&lt;$AB$47,1,0)</f>
        <v>0</v>
      </c>
      <c r="DJ9" s="103">
        <f>IF($AC$47&gt;$AB$47,1,0)</f>
        <v>0</v>
      </c>
      <c r="DK9" s="99">
        <f>IF($AB$15&lt;$AC$15,1,0)</f>
        <v>0</v>
      </c>
      <c r="DL9" s="103">
        <f>IF($AB$15&gt;$AC$15,1,0)</f>
        <v>1</v>
      </c>
      <c r="DM9" s="99">
        <f>IF($AB$9&gt;$AC$9,1,0)</f>
        <v>1</v>
      </c>
      <c r="DN9" s="103">
        <f>IF($AB$9&lt;$AC$9,1,0)</f>
        <v>0</v>
      </c>
      <c r="DO9" s="99">
        <f>IF($AC$35&gt;$AB$35,1,0)</f>
        <v>0</v>
      </c>
      <c r="DP9" s="103">
        <f>IF($AC$35&lt;$AB$35,1,0)</f>
        <v>0</v>
      </c>
      <c r="DQ9" s="99">
        <f>IF($AB$68&gt;$AC$68,1,0)</f>
        <v>0</v>
      </c>
      <c r="DR9" s="103">
        <f>IF($AB$68&lt;$AC$68,1,0)</f>
        <v>0</v>
      </c>
      <c r="DS9" s="99">
        <f>IF($AC$30&gt;$AB$30,1,0)</f>
        <v>0</v>
      </c>
      <c r="DT9" s="103">
        <f>IF($AC$30&lt;$AB$30,1,0)</f>
        <v>0</v>
      </c>
      <c r="DU9" s="99">
        <f>IF($AB$61&gt;$AC$61,1,0)</f>
        <v>0</v>
      </c>
      <c r="DV9" s="103">
        <f>IF($AB$61&lt;$AC$61,1,0)</f>
        <v>0</v>
      </c>
      <c r="DW9" s="99">
        <f>IF($AC$25&gt;$AB$25,1,0)</f>
        <v>1</v>
      </c>
      <c r="DX9" s="103">
        <f>IF($AC$25&lt;$AB$25,1,0)</f>
        <v>0</v>
      </c>
      <c r="DY9" s="80">
        <v>6</v>
      </c>
      <c r="DZ9" s="84">
        <f>IF($Z$31&lt;$AA$31,1,0)</f>
        <v>0</v>
      </c>
      <c r="EA9" s="85">
        <f>IF($Z$31&gt;$AA$31,1,0)</f>
        <v>1</v>
      </c>
      <c r="EB9" s="84">
        <f>IF($AA$36&lt;$Z$36,1,0)</f>
        <v>1</v>
      </c>
      <c r="EC9" s="85">
        <f>IF($AA$36&gt;$Z$36,1,0)</f>
        <v>0</v>
      </c>
      <c r="ED9" s="84">
        <f>IF($Z$42&lt;$AA$42,1,0)</f>
        <v>0</v>
      </c>
      <c r="EE9" s="85">
        <f>IF($Z$42&gt;$AA$42,1,0)</f>
        <v>1</v>
      </c>
      <c r="EF9" s="84">
        <f>IF($AA$45&lt;$Z$45,1,0)</f>
        <v>0</v>
      </c>
      <c r="EG9" s="85">
        <f>IF($AA$45&gt;$Z$45,1,0)</f>
        <v>1</v>
      </c>
      <c r="EH9" s="84">
        <f>IF($Z$8&lt;$AA$8,1,0)</f>
        <v>1</v>
      </c>
      <c r="EI9" s="85">
        <f>IF($Z$8&gt;$AA$8,1,0)</f>
        <v>0</v>
      </c>
      <c r="EJ9" s="84">
        <f>IF($Z$18&gt;$AA$18,1,0)</f>
        <v>1</v>
      </c>
      <c r="EK9" s="85">
        <f>IF($Z$18&lt;$AA$18,1,0)</f>
        <v>0</v>
      </c>
      <c r="EL9" s="84">
        <f>IF($AA$20&gt;$Z$20,1,0)</f>
        <v>1</v>
      </c>
      <c r="EM9" s="85">
        <f>IF($AA$20&lt;$Z$20,1,0)</f>
        <v>0</v>
      </c>
      <c r="EN9" s="84">
        <f>IF($Z$27&gt;$AA$27,1,0)</f>
        <v>1</v>
      </c>
      <c r="EO9" s="85">
        <f>IF($Z$27&lt;DU$27,1,0)</f>
        <v>0</v>
      </c>
      <c r="EP9" s="84">
        <f>IF($AA$9&gt;$Z$9,1,0)</f>
        <v>0</v>
      </c>
      <c r="EQ9" s="85">
        <f>IF($AA$9&lt;$Z$9,1,0)</f>
        <v>1</v>
      </c>
      <c r="ER9" s="99"/>
      <c r="ES9" s="103"/>
      <c r="ET9" s="99"/>
      <c r="EU9" s="103"/>
    </row>
    <row r="10" spans="1:167" ht="15.75" x14ac:dyDescent="0.25">
      <c r="A10" s="87">
        <v>7</v>
      </c>
      <c r="B10" s="62" t="s">
        <v>127</v>
      </c>
      <c r="C10" s="88" t="str">
        <f>TEXT($AB$34,$AB$34)&amp;TEXT("-","-")&amp;TEXT($AC$34,$AC$34)</f>
        <v>-</v>
      </c>
      <c r="D10" s="91" t="str">
        <f>TEXT($AC$19,$AC$19)&amp;TEXT("-","-")&amp;TEXT($AB$19,$AB$19)</f>
        <v>0-3</v>
      </c>
      <c r="E10" s="90" t="str">
        <f>TEXT($AB$48,$AB$48)&amp;TEXT("-","-")&amp;TEXT($AC$48,$AC$48)</f>
        <v>-</v>
      </c>
      <c r="F10" s="91" t="str">
        <f>TEXT($AC$14,$AC$14)&amp;TEXT("-","-")&amp;TEXT($AB$14,$AB$14)</f>
        <v>1-3</v>
      </c>
      <c r="G10" s="90" t="str">
        <f>TEXT($AB$41,$AB$41)&amp;TEXT("-","-")&amp;TEXT($AC$41,$AC$41)</f>
        <v>-</v>
      </c>
      <c r="H10" s="91" t="str">
        <f>TEXT($AC$9,$AC$9)&amp;TEXT("-","-")&amp;TEXT($AB$9,$AB$9)</f>
        <v>2-3</v>
      </c>
      <c r="I10" s="89"/>
      <c r="J10" s="90" t="str">
        <f>TEXT($AB$69,$AB$69)&amp;TEXT("-","-")&amp;TEXT($AC$69,$AC$69)</f>
        <v>-</v>
      </c>
      <c r="K10" s="91" t="str">
        <f>TEXT($AC$29,$AC$29)&amp;TEXT("-","-")&amp;TEXT($AB$29,$AB$29)</f>
        <v>-</v>
      </c>
      <c r="L10" s="91" t="str">
        <f>TEXT($AB$62,$AB$62)&amp;TEXT("-","-")&amp;TEXT($AC$62,$AC$62)</f>
        <v>-</v>
      </c>
      <c r="M10" s="91" t="str">
        <f>TEXT($AC$24,$AC$24)&amp;TEXT("-","-")&amp;TEXT($AB$24,$AB$24)</f>
        <v>3-0</v>
      </c>
      <c r="N10" s="104" t="str">
        <f>TEXT($AB$55,$AB$55)&amp;TEXT("-","-")&amp;TEXT($AC$55,$AC$55)</f>
        <v>-</v>
      </c>
      <c r="O10" s="93">
        <f t="shared" si="15"/>
        <v>1</v>
      </c>
      <c r="P10" s="92">
        <f t="shared" si="15"/>
        <v>3</v>
      </c>
      <c r="Q10" s="92">
        <f t="shared" si="19"/>
        <v>5</v>
      </c>
      <c r="R10" s="102">
        <f t="shared" si="0"/>
        <v>8</v>
      </c>
      <c r="S10" s="95">
        <f t="shared" si="16"/>
        <v>8</v>
      </c>
      <c r="T10" s="71"/>
      <c r="U10" s="111">
        <v>7</v>
      </c>
      <c r="V10" s="252" t="s">
        <v>53</v>
      </c>
      <c r="W10" s="303">
        <v>45278</v>
      </c>
      <c r="X10" s="293">
        <v>0.79166666666666663</v>
      </c>
      <c r="Y10" s="263">
        <v>2</v>
      </c>
      <c r="Z10" s="113" t="str">
        <f>REPT($B$14,1)</f>
        <v>HAMDİ ÖZKAN</v>
      </c>
      <c r="AA10" s="113" t="str">
        <f>REPT($B$4,1)</f>
        <v>FATİH KAYA</v>
      </c>
      <c r="AB10" s="309">
        <v>1</v>
      </c>
      <c r="AC10" s="310">
        <v>3</v>
      </c>
      <c r="AD10" s="321">
        <v>11</v>
      </c>
      <c r="AE10" s="322">
        <v>8</v>
      </c>
      <c r="AF10" s="321">
        <v>5</v>
      </c>
      <c r="AG10" s="322">
        <v>11</v>
      </c>
      <c r="AH10" s="321">
        <v>9</v>
      </c>
      <c r="AI10" s="322">
        <v>11</v>
      </c>
      <c r="AJ10" s="321">
        <v>7</v>
      </c>
      <c r="AK10" s="322">
        <v>11</v>
      </c>
      <c r="AL10" s="321"/>
      <c r="AM10" s="323"/>
      <c r="AN10" s="114"/>
      <c r="AO10" s="115"/>
      <c r="AP10" s="116"/>
      <c r="AQ10" s="117"/>
      <c r="AR10" s="97"/>
      <c r="AS10" s="97"/>
      <c r="AT10" s="79">
        <f t="shared" si="1"/>
        <v>1</v>
      </c>
      <c r="AU10" s="79">
        <f t="shared" si="2"/>
        <v>0</v>
      </c>
      <c r="AV10" s="79">
        <f t="shared" si="3"/>
        <v>0</v>
      </c>
      <c r="AW10" s="79">
        <f t="shared" si="4"/>
        <v>1</v>
      </c>
      <c r="AX10" s="79">
        <f t="shared" si="5"/>
        <v>0</v>
      </c>
      <c r="AY10" s="79">
        <f t="shared" si="6"/>
        <v>1</v>
      </c>
      <c r="AZ10" s="79">
        <f t="shared" si="7"/>
        <v>0</v>
      </c>
      <c r="BA10" s="79">
        <f t="shared" si="8"/>
        <v>1</v>
      </c>
      <c r="BB10" s="79">
        <f t="shared" si="9"/>
        <v>0</v>
      </c>
      <c r="BC10" s="79">
        <f t="shared" si="10"/>
        <v>0</v>
      </c>
      <c r="BD10" s="79">
        <f t="shared" si="11"/>
        <v>0</v>
      </c>
      <c r="BE10" s="79">
        <f t="shared" si="12"/>
        <v>0</v>
      </c>
      <c r="BF10" s="79">
        <f t="shared" si="13"/>
        <v>0</v>
      </c>
      <c r="BG10" s="79">
        <f t="shared" si="14"/>
        <v>0</v>
      </c>
      <c r="BH10" s="79"/>
      <c r="BI10" s="79">
        <f t="shared" si="17"/>
        <v>0</v>
      </c>
      <c r="BJ10" s="79">
        <f t="shared" si="18"/>
        <v>1</v>
      </c>
      <c r="BK10" s="98"/>
      <c r="BL10" s="98"/>
      <c r="BM10" s="98"/>
      <c r="BN10" s="98"/>
      <c r="BO10" s="98"/>
      <c r="BP10" s="98"/>
      <c r="BQ10" s="98"/>
      <c r="BR10" s="98"/>
      <c r="BS10" s="98"/>
      <c r="BT10" s="98"/>
      <c r="BU10" s="98"/>
      <c r="BV10" s="98"/>
      <c r="BW10" s="98"/>
      <c r="BX10" s="98"/>
      <c r="BY10" s="98"/>
      <c r="BZ10" s="98"/>
      <c r="CA10" s="98"/>
      <c r="CB10" s="98"/>
      <c r="CC10" s="98"/>
      <c r="CD10" s="98"/>
      <c r="CE10" s="98"/>
      <c r="CF10" s="98"/>
      <c r="CG10" s="98"/>
      <c r="CH10" s="98"/>
      <c r="CI10" s="98"/>
      <c r="CJ10" s="98"/>
      <c r="CK10" s="98"/>
      <c r="CL10" s="98"/>
      <c r="CM10" s="98"/>
      <c r="CN10" s="98"/>
      <c r="CO10" s="98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52"/>
      <c r="DB10" s="80">
        <v>7</v>
      </c>
      <c r="DC10" s="99">
        <f>IF($AC$34&lt;$AB$34,1,0)</f>
        <v>0</v>
      </c>
      <c r="DD10" s="103">
        <f>IF($AC$34&gt;$AB$34,1,0)</f>
        <v>0</v>
      </c>
      <c r="DE10" s="99">
        <f>IF($AB$19&lt;$AC$19,1,0)</f>
        <v>0</v>
      </c>
      <c r="DF10" s="103">
        <f>IF($AB$19&gt;$AC$19,1,0)</f>
        <v>1</v>
      </c>
      <c r="DG10" s="99">
        <f>IF($AC$48&lt;$AB$48,1,0)</f>
        <v>0</v>
      </c>
      <c r="DH10" s="103">
        <f>IF($AC$48&gt;$AB$48,1,0)</f>
        <v>0</v>
      </c>
      <c r="DI10" s="99">
        <f>IF($AB$14&lt;$AC$14,1,0)</f>
        <v>0</v>
      </c>
      <c r="DJ10" s="103">
        <f>IF($AB$14&gt;$AC$14,1,0)</f>
        <v>1</v>
      </c>
      <c r="DK10" s="99">
        <f>IF($AC$41&lt;$AB$41,1,0)</f>
        <v>0</v>
      </c>
      <c r="DL10" s="103">
        <f>IF($AC$41&gt;$AB$41,1,0)</f>
        <v>0</v>
      </c>
      <c r="DM10" s="99">
        <f>IF($AB$9&lt;$AC$9,1,0)</f>
        <v>0</v>
      </c>
      <c r="DN10" s="103">
        <f>IF($AB$9&gt;$AC$9,1,0)</f>
        <v>1</v>
      </c>
      <c r="DO10" s="99">
        <f>IF($AB$69&gt;$AC$69,1,0)</f>
        <v>0</v>
      </c>
      <c r="DP10" s="103">
        <f>IF($AB$69&lt;$AC$69,1,0)</f>
        <v>0</v>
      </c>
      <c r="DQ10" s="99">
        <f>IF($AC$29&gt;$AB$29,1,0)</f>
        <v>0</v>
      </c>
      <c r="DR10" s="103">
        <f>IF($AC$29&lt;$AB$29,1,0)</f>
        <v>0</v>
      </c>
      <c r="DS10" s="99">
        <f>IF($AB$62&gt;$AC$62,1,0)</f>
        <v>0</v>
      </c>
      <c r="DT10" s="103">
        <f>IF($AB$62&lt;$AC$62,1,0)</f>
        <v>0</v>
      </c>
      <c r="DU10" s="99">
        <f>IF($AC$24&gt;$AB$24,1,0)</f>
        <v>1</v>
      </c>
      <c r="DV10" s="103">
        <f>IF($AC$24&lt;$AB$24,1,0)</f>
        <v>0</v>
      </c>
      <c r="DW10" s="99">
        <f>IF($AB$55&gt;$AC$55,1,0)</f>
        <v>0</v>
      </c>
      <c r="DX10" s="103">
        <f>IF($AB$55&lt;$AC$55,1,0)</f>
        <v>0</v>
      </c>
      <c r="DY10" s="80">
        <v>7</v>
      </c>
      <c r="DZ10" s="84">
        <f>IF($AA$37&lt;$Z$37,1,0)</f>
        <v>0</v>
      </c>
      <c r="EA10" s="85">
        <f>IF($AA$37&gt;$Z$37,1,0)</f>
        <v>1</v>
      </c>
      <c r="EB10" s="84">
        <f>IF($Z$41&lt;$AA$41,1,0)</f>
        <v>0</v>
      </c>
      <c r="EC10" s="85">
        <f>IF($Z$41&gt;$AA$41,1,0)</f>
        <v>1</v>
      </c>
      <c r="ED10" s="84">
        <f>IF($AA$46&lt;$Z$46,1,0)</f>
        <v>0</v>
      </c>
      <c r="EE10" s="85">
        <f>IF($AA$46&gt;$Z$46,1,0)</f>
        <v>1</v>
      </c>
      <c r="EF10" s="84">
        <f>IF($Z$7&lt;$AA$7,1,0)</f>
        <v>1</v>
      </c>
      <c r="EG10" s="85">
        <f>IF($Z$7&gt;$AA$7,1,0)</f>
        <v>0</v>
      </c>
      <c r="EH10" s="84">
        <f>IF($AA$10&lt;$Z$10,1,0)</f>
        <v>1</v>
      </c>
      <c r="EI10" s="85">
        <f>IF($AA$10&gt;$Z$10,1,0)</f>
        <v>0</v>
      </c>
      <c r="EJ10" s="84">
        <f>IF($Z$18&lt;$AA$18,1,0)</f>
        <v>0</v>
      </c>
      <c r="EK10" s="85">
        <f>IF($Z$18&gt;$AA$18,1,0)</f>
        <v>1</v>
      </c>
      <c r="EL10" s="84">
        <f>IF($Z$28&gt;$AA$28,1,0)</f>
        <v>0</v>
      </c>
      <c r="EM10" s="85">
        <f>IF($Z$28&lt;$AA$28,1,0)</f>
        <v>1</v>
      </c>
      <c r="EN10" s="84">
        <f>IF($AA$30&gt;$Z$30,1,0)</f>
        <v>1</v>
      </c>
      <c r="EO10" s="85">
        <f>IF($AA$30&lt;$Z$30,1,0)</f>
        <v>0</v>
      </c>
      <c r="EP10" s="84">
        <f>IF($AA$19&gt;$Z$19,1,0)</f>
        <v>0</v>
      </c>
      <c r="EQ10" s="85">
        <f>IF($AA$19&lt;$Z$19,1,0)</f>
        <v>1</v>
      </c>
      <c r="ER10" s="99"/>
      <c r="ES10" s="103"/>
      <c r="ET10" s="99"/>
      <c r="EU10" s="103"/>
    </row>
    <row r="11" spans="1:167" ht="15.75" x14ac:dyDescent="0.25">
      <c r="A11" s="87">
        <v>8</v>
      </c>
      <c r="B11" s="62" t="s">
        <v>134</v>
      </c>
      <c r="C11" s="88" t="str">
        <f>TEXT($AC$28,$AC$28)&amp;TEXT("-","-")&amp;TEXT($AB$28,$AB$28)</f>
        <v>-</v>
      </c>
      <c r="D11" s="90" t="str">
        <f>TEXT($AB$49,$AB$49)&amp;TEXT("-","-")&amp;TEXT($AC$49,$AC$49)</f>
        <v>-</v>
      </c>
      <c r="E11" s="91" t="str">
        <f>TEXT($AC$13,$AC$13)&amp;TEXT("-","-")&amp;TEXT($AB$13,$AB$13)</f>
        <v>0-3</v>
      </c>
      <c r="F11" s="90" t="str">
        <f>TEXT($AB$42,$AB$42)&amp;TEXT("-","-")&amp;TEXT($AC$42,$AC$42)</f>
        <v>-</v>
      </c>
      <c r="G11" s="91" t="str">
        <f>TEXT($AC$8,$AC$8)&amp;TEXT("-","-")&amp;TEXT($AB$8,$AB$8)</f>
        <v>0-3</v>
      </c>
      <c r="H11" s="90" t="str">
        <f>TEXT($AB$35,$AB$35)&amp;TEXT("-","-")&amp;TEXT($AC$35,$AC$35)</f>
        <v>-</v>
      </c>
      <c r="I11" s="91" t="str">
        <f>TEXT($AC$69,$AC$69)&amp;TEXT("-","-")&amp;TEXT($AB$69,$AB$69)</f>
        <v>-</v>
      </c>
      <c r="J11" s="89"/>
      <c r="K11" s="90" t="str">
        <f>TEXT($AB$63,$AB$63)&amp;TEXT("-","-")&amp;TEXT($AC$63,$AC$63)</f>
        <v>-</v>
      </c>
      <c r="L11" s="91" t="str">
        <f>TEXT($AC$23,$AC$23)&amp;TEXT("-","-")&amp;TEXT($AB$23,$AB$23)</f>
        <v>2-3</v>
      </c>
      <c r="M11" s="91" t="str">
        <f>TEXT($AB$56,$AB$56)&amp;TEXT("-","-")&amp;TEXT($AC$56,$AC$56)</f>
        <v>-</v>
      </c>
      <c r="N11" s="104" t="str">
        <f>TEXT($AC$18,$AC$18)&amp;TEXT("-","-")&amp;TEXT($AB$18,$AB$18)</f>
        <v>2-3</v>
      </c>
      <c r="O11" s="93">
        <f t="shared" si="15"/>
        <v>0</v>
      </c>
      <c r="P11" s="92">
        <f t="shared" si="15"/>
        <v>4</v>
      </c>
      <c r="Q11" s="92">
        <f t="shared" si="19"/>
        <v>4</v>
      </c>
      <c r="R11" s="102">
        <f t="shared" si="0"/>
        <v>11</v>
      </c>
      <c r="S11" s="95">
        <f t="shared" si="16"/>
        <v>11</v>
      </c>
      <c r="T11" s="71"/>
      <c r="U11" s="111">
        <v>8</v>
      </c>
      <c r="V11" s="253" t="s">
        <v>54</v>
      </c>
      <c r="W11" s="304">
        <v>45278</v>
      </c>
      <c r="X11" s="294">
        <v>0.79166666666666663</v>
      </c>
      <c r="Y11" s="263">
        <v>3</v>
      </c>
      <c r="Z11" s="119" t="str">
        <f>REPT($B$15,1)</f>
        <v>SELÇUK KURT</v>
      </c>
      <c r="AA11" s="119" t="str">
        <f>REPT($B$13,1)</f>
        <v>ÇETİN KAPTANOĞLU</v>
      </c>
      <c r="AB11" s="309">
        <v>0</v>
      </c>
      <c r="AC11" s="310">
        <v>3</v>
      </c>
      <c r="AD11" s="311">
        <v>2</v>
      </c>
      <c r="AE11" s="312">
        <v>11</v>
      </c>
      <c r="AF11" s="311">
        <v>6</v>
      </c>
      <c r="AG11" s="312">
        <v>11</v>
      </c>
      <c r="AH11" s="311">
        <v>8</v>
      </c>
      <c r="AI11" s="312">
        <v>11</v>
      </c>
      <c r="AJ11" s="311"/>
      <c r="AK11" s="312"/>
      <c r="AL11" s="311"/>
      <c r="AM11" s="315"/>
      <c r="AN11" s="74"/>
      <c r="AO11" s="75"/>
      <c r="AP11" s="76"/>
      <c r="AQ11" s="77"/>
      <c r="AR11" s="97"/>
      <c r="AS11" s="97"/>
      <c r="AT11" s="79">
        <f t="shared" si="1"/>
        <v>0</v>
      </c>
      <c r="AU11" s="79">
        <f t="shared" si="2"/>
        <v>1</v>
      </c>
      <c r="AV11" s="79">
        <f t="shared" si="3"/>
        <v>0</v>
      </c>
      <c r="AW11" s="79">
        <f t="shared" si="4"/>
        <v>1</v>
      </c>
      <c r="AX11" s="79">
        <f t="shared" si="5"/>
        <v>0</v>
      </c>
      <c r="AY11" s="79">
        <f t="shared" si="6"/>
        <v>1</v>
      </c>
      <c r="AZ11" s="79">
        <f t="shared" si="7"/>
        <v>0</v>
      </c>
      <c r="BA11" s="79">
        <f t="shared" si="8"/>
        <v>0</v>
      </c>
      <c r="BB11" s="79">
        <f t="shared" si="9"/>
        <v>0</v>
      </c>
      <c r="BC11" s="79">
        <f t="shared" si="10"/>
        <v>0</v>
      </c>
      <c r="BD11" s="79">
        <f t="shared" si="11"/>
        <v>0</v>
      </c>
      <c r="BE11" s="79">
        <f t="shared" si="12"/>
        <v>0</v>
      </c>
      <c r="BF11" s="79">
        <f t="shared" si="13"/>
        <v>0</v>
      </c>
      <c r="BG11" s="79">
        <f t="shared" si="14"/>
        <v>0</v>
      </c>
      <c r="BH11" s="79"/>
      <c r="BI11" s="79">
        <f t="shared" si="17"/>
        <v>0</v>
      </c>
      <c r="BJ11" s="79">
        <f t="shared" si="18"/>
        <v>1</v>
      </c>
      <c r="BK11" s="98"/>
      <c r="BL11" s="98"/>
      <c r="BM11" s="98"/>
      <c r="BN11" s="98"/>
      <c r="BO11" s="98"/>
      <c r="BP11" s="98"/>
      <c r="BQ11" s="98"/>
      <c r="BR11" s="98"/>
      <c r="BS11" s="98"/>
      <c r="BT11" s="98"/>
      <c r="BU11" s="98"/>
      <c r="BV11" s="98"/>
      <c r="BW11" s="98"/>
      <c r="BX11" s="98"/>
      <c r="BY11" s="98"/>
      <c r="BZ11" s="98"/>
      <c r="CA11" s="98"/>
      <c r="CB11" s="98"/>
      <c r="CC11" s="98"/>
      <c r="CD11" s="98"/>
      <c r="CE11" s="98"/>
      <c r="CF11" s="98"/>
      <c r="CG11" s="98"/>
      <c r="CH11" s="98"/>
      <c r="CI11" s="98"/>
      <c r="CJ11" s="98"/>
      <c r="CK11" s="98"/>
      <c r="CL11" s="98"/>
      <c r="CM11" s="98"/>
      <c r="CN11" s="98"/>
      <c r="CO11" s="98"/>
      <c r="CP11" s="98"/>
      <c r="CQ11" s="98"/>
      <c r="CR11" s="98"/>
      <c r="CS11" s="98"/>
      <c r="CT11" s="98"/>
      <c r="CU11" s="98"/>
      <c r="CV11" s="98"/>
      <c r="CW11" s="98"/>
      <c r="CX11" s="98"/>
      <c r="CY11" s="98"/>
      <c r="CZ11" s="98"/>
      <c r="DA11" s="52"/>
      <c r="DB11" s="80">
        <v>8</v>
      </c>
      <c r="DC11" s="99">
        <f>IF($AB$28&lt;$AC$28,1,0)</f>
        <v>0</v>
      </c>
      <c r="DD11" s="103">
        <f>IF($AB$28&gt;$AC$28,1,0)</f>
        <v>0</v>
      </c>
      <c r="DE11" s="99">
        <f>IF($AC$49&lt;$AB$49,1,0)</f>
        <v>0</v>
      </c>
      <c r="DF11" s="103">
        <f>IF($AC$49&gt;$AB$49,1,0)</f>
        <v>0</v>
      </c>
      <c r="DG11" s="99">
        <f>IF($AB$13&lt;$AC$13,1,0)</f>
        <v>0</v>
      </c>
      <c r="DH11" s="103">
        <f>IF($AB$13&gt;$AC$13,1,0)</f>
        <v>1</v>
      </c>
      <c r="DI11" s="99">
        <f>IF($AC$42&lt;$AB$42,1,0)</f>
        <v>0</v>
      </c>
      <c r="DJ11" s="103">
        <f>IF($AC$42&gt;$AB$42,1,0)</f>
        <v>0</v>
      </c>
      <c r="DK11" s="99">
        <f>IF($AB$8&lt;$AC$8,1,0)</f>
        <v>0</v>
      </c>
      <c r="DL11" s="103">
        <f>IF($AB$8&gt;$AC$8,1,0)</f>
        <v>1</v>
      </c>
      <c r="DM11" s="99">
        <f>IF($AC$35&lt;$AB$35,1,0)</f>
        <v>0</v>
      </c>
      <c r="DN11" s="103">
        <f>IF($AC$35&gt;$AB$35,1,0)</f>
        <v>0</v>
      </c>
      <c r="DO11" s="99">
        <f>IF($AB$69&lt;$AC$69,1,0)</f>
        <v>0</v>
      </c>
      <c r="DP11" s="103">
        <f>IF($AB$69&gt;$AC$69,1,0)</f>
        <v>0</v>
      </c>
      <c r="DQ11" s="99">
        <f>IF($AB$63&gt;$AC$63,1,0)</f>
        <v>0</v>
      </c>
      <c r="DR11" s="103">
        <f>IF($AB$63&lt;$AC$63,1,0)</f>
        <v>0</v>
      </c>
      <c r="DS11" s="99">
        <f>IF($AC$23&gt;$AB$23,1,0)</f>
        <v>0</v>
      </c>
      <c r="DT11" s="103">
        <f>IF($AC$23&lt;$AB$23,1,0)</f>
        <v>1</v>
      </c>
      <c r="DU11" s="99">
        <f>IF($AB$56&gt;$AC$56,1,0)</f>
        <v>0</v>
      </c>
      <c r="DV11" s="103">
        <f>IF($AB$56&lt;$AC$56,1,0)</f>
        <v>0</v>
      </c>
      <c r="DW11" s="99">
        <f>IF($AC$18&gt;$AB$18,1,0)</f>
        <v>0</v>
      </c>
      <c r="DX11" s="103">
        <f>IF($AC$18&lt;$AB$18,1,0)</f>
        <v>1</v>
      </c>
      <c r="DY11" s="80">
        <v>8</v>
      </c>
      <c r="DZ11" s="84">
        <f>IF($Z$40&lt;$AA$40,1,0)</f>
        <v>1</v>
      </c>
      <c r="EA11" s="85">
        <f>IF($Z$40&gt;$AA$40,1,0)</f>
        <v>0</v>
      </c>
      <c r="EB11" s="84">
        <f>IF($AA$47&lt;$Z$47,1,0)</f>
        <v>1</v>
      </c>
      <c r="EC11" s="85">
        <f>IF($AA$47&gt;$Z$47,1,0)</f>
        <v>0</v>
      </c>
      <c r="ED11" s="84">
        <f>IF($Z$6&lt;$AA$6,1,0)</f>
        <v>0</v>
      </c>
      <c r="EE11" s="85">
        <f>IF($Z$6&gt;$AA$6,1,0)</f>
        <v>1</v>
      </c>
      <c r="EF11" s="84">
        <f>IF($AA$11&lt;$Z$11,1,0)</f>
        <v>1</v>
      </c>
      <c r="EG11" s="84">
        <f>IF($AA$11&gt;$Z$11,1,0)</f>
        <v>0</v>
      </c>
      <c r="EH11" s="84">
        <f>IF($Z$17&lt;$AA$17,1,0)</f>
        <v>1</v>
      </c>
      <c r="EI11" s="85">
        <f>IF($Z$17&gt;$AA$17,1,0)</f>
        <v>0</v>
      </c>
      <c r="EJ11" s="84">
        <f>IF($AA$20&lt;$Z$20,1,0)</f>
        <v>0</v>
      </c>
      <c r="EK11" s="85">
        <f>IF($AA$20&gt;$Z$20,1,0)</f>
        <v>1</v>
      </c>
      <c r="EL11" s="84">
        <f>IF($Z$28&lt;$AA$28,1,0)</f>
        <v>1</v>
      </c>
      <c r="EM11" s="85">
        <f>IF($Z$28&gt;$AA$28,1,0)</f>
        <v>0</v>
      </c>
      <c r="EN11" s="84">
        <f>IF($Z$38&gt;$AA$38,1,0)</f>
        <v>0</v>
      </c>
      <c r="EO11" s="85">
        <f>IF($Z$38&lt;$AA$38,1,0)</f>
        <v>1</v>
      </c>
      <c r="EP11" s="84">
        <f>IF($AA$29&gt;$Z$29,1,0)</f>
        <v>1</v>
      </c>
      <c r="EQ11" s="85">
        <f>IF($AA$29&lt;$Z$29,1,0)</f>
        <v>0</v>
      </c>
      <c r="ER11" s="99"/>
      <c r="ES11" s="103"/>
      <c r="ET11" s="99"/>
      <c r="EU11" s="103"/>
    </row>
    <row r="12" spans="1:167" ht="15.75" x14ac:dyDescent="0.25">
      <c r="A12" s="87">
        <v>9</v>
      </c>
      <c r="B12" s="62" t="s">
        <v>130</v>
      </c>
      <c r="C12" s="93" t="str">
        <f>TEXT($AB$22,$AB$22)&amp;TEXT("-","-")&amp;TEXT($AC$22,$AC$22)</f>
        <v>0-3</v>
      </c>
      <c r="D12" s="91" t="str">
        <f>TEXT($AC$12,$AC$12)&amp;TEXT("-","-")&amp;TEXT($AB$12,$AB$12)</f>
        <v>0-3</v>
      </c>
      <c r="E12" s="90" t="str">
        <f>TEXT($AB$43,$AB$43)&amp;TEXT("-","-")&amp;TEXT($AC$43,$AC$43)</f>
        <v>-</v>
      </c>
      <c r="F12" s="91" t="str">
        <f>TEXT($AC$7,$AC$7)&amp;TEXT("-","-")&amp;TEXT($AB$7,$AB$7)</f>
        <v>1-3</v>
      </c>
      <c r="G12" s="90" t="str">
        <f>TEXT($AB$36,$AB$36)&amp;TEXT("-","-")&amp;TEXT($AC$36,$AC$36)</f>
        <v>-</v>
      </c>
      <c r="H12" s="91" t="str">
        <f>TEXT($AC$68,$AC$68)&amp;TEXT("-","-")&amp;TEXT($AB$68,$AB$68)</f>
        <v>-</v>
      </c>
      <c r="I12" s="90" t="str">
        <f>TEXT($AB$29,$AB$29)&amp;TEXT("-","-")&amp;TEXT($AC$29,$AC$29)</f>
        <v>-</v>
      </c>
      <c r="J12" s="91" t="str">
        <f>TEXT($AC$63,$AC$63)&amp;TEXT("-","-")&amp;TEXT($AB$63,$AB$63)</f>
        <v>-</v>
      </c>
      <c r="K12" s="89"/>
      <c r="L12" s="91" t="str">
        <f>TEXT($AB$57,$AB$57)&amp;TEXT("-","-")&amp;TEXT($AC$57,$AC$57)</f>
        <v>-</v>
      </c>
      <c r="M12" s="91" t="str">
        <f>TEXT($AC$17,$AC$17)&amp;TEXT("-","-")&amp;TEXT($AB$17,$AB$17)</f>
        <v>3-2</v>
      </c>
      <c r="N12" s="104" t="str">
        <f>TEXT($AB$50,$AB$50)&amp;TEXT("-","-")&amp;TEXT($AC$50,$AC$50)</f>
        <v>-</v>
      </c>
      <c r="O12" s="93">
        <f t="shared" si="15"/>
        <v>1</v>
      </c>
      <c r="P12" s="92">
        <f t="shared" si="15"/>
        <v>3</v>
      </c>
      <c r="Q12" s="92">
        <f>SUM(O12*2+P12*1)</f>
        <v>5</v>
      </c>
      <c r="R12" s="102">
        <f t="shared" si="0"/>
        <v>8</v>
      </c>
      <c r="S12" s="95">
        <f t="shared" si="16"/>
        <v>8</v>
      </c>
      <c r="T12" s="71"/>
      <c r="U12" s="111">
        <v>9</v>
      </c>
      <c r="V12" s="253" t="s">
        <v>55</v>
      </c>
      <c r="W12" s="304">
        <v>45278</v>
      </c>
      <c r="X12" s="294">
        <v>0.79166666666666696</v>
      </c>
      <c r="Y12" s="263">
        <v>4</v>
      </c>
      <c r="Z12" s="119" t="str">
        <f>REPT($B$5,1)</f>
        <v>MUSTAFA DEMİR</v>
      </c>
      <c r="AA12" s="119" t="str">
        <f>REPT($B$12,1)</f>
        <v>KAMİL BÖRÜBAN</v>
      </c>
      <c r="AB12" s="309">
        <v>3</v>
      </c>
      <c r="AC12" s="310">
        <v>0</v>
      </c>
      <c r="AD12" s="311">
        <v>11</v>
      </c>
      <c r="AE12" s="312">
        <v>3</v>
      </c>
      <c r="AF12" s="311">
        <v>11</v>
      </c>
      <c r="AG12" s="312">
        <v>8</v>
      </c>
      <c r="AH12" s="311">
        <v>11</v>
      </c>
      <c r="AI12" s="312">
        <v>4</v>
      </c>
      <c r="AJ12" s="311"/>
      <c r="AK12" s="312"/>
      <c r="AL12" s="311"/>
      <c r="AM12" s="315"/>
      <c r="AN12" s="74"/>
      <c r="AO12" s="75"/>
      <c r="AP12" s="76"/>
      <c r="AQ12" s="77"/>
      <c r="AR12" s="97"/>
      <c r="AS12" s="97"/>
      <c r="AT12" s="79">
        <f t="shared" si="1"/>
        <v>1</v>
      </c>
      <c r="AU12" s="79">
        <f t="shared" si="2"/>
        <v>0</v>
      </c>
      <c r="AV12" s="79">
        <f t="shared" si="3"/>
        <v>1</v>
      </c>
      <c r="AW12" s="79">
        <f t="shared" si="4"/>
        <v>0</v>
      </c>
      <c r="AX12" s="79">
        <f t="shared" si="5"/>
        <v>1</v>
      </c>
      <c r="AY12" s="79">
        <f t="shared" si="6"/>
        <v>0</v>
      </c>
      <c r="AZ12" s="79">
        <f t="shared" si="7"/>
        <v>0</v>
      </c>
      <c r="BA12" s="79">
        <f t="shared" si="8"/>
        <v>0</v>
      </c>
      <c r="BB12" s="79">
        <f t="shared" si="9"/>
        <v>0</v>
      </c>
      <c r="BC12" s="79">
        <f t="shared" si="10"/>
        <v>0</v>
      </c>
      <c r="BD12" s="79">
        <f t="shared" si="11"/>
        <v>0</v>
      </c>
      <c r="BE12" s="79">
        <f t="shared" si="12"/>
        <v>0</v>
      </c>
      <c r="BF12" s="79">
        <f t="shared" si="13"/>
        <v>0</v>
      </c>
      <c r="BG12" s="79">
        <f t="shared" si="14"/>
        <v>0</v>
      </c>
      <c r="BH12" s="79"/>
      <c r="BI12" s="79">
        <f t="shared" si="17"/>
        <v>1</v>
      </c>
      <c r="BJ12" s="79">
        <f t="shared" si="18"/>
        <v>0</v>
      </c>
      <c r="BK12" s="98"/>
      <c r="BL12" s="98"/>
      <c r="BM12" s="98"/>
      <c r="BN12" s="98"/>
      <c r="BO12" s="98"/>
      <c r="BP12" s="98"/>
      <c r="BQ12" s="98"/>
      <c r="BR12" s="98"/>
      <c r="BS12" s="98"/>
      <c r="BT12" s="98"/>
      <c r="BU12" s="98"/>
      <c r="BV12" s="98"/>
      <c r="BW12" s="98"/>
      <c r="BX12" s="98"/>
      <c r="BY12" s="98"/>
      <c r="BZ12" s="98"/>
      <c r="CA12" s="98"/>
      <c r="CB12" s="98"/>
      <c r="CC12" s="98"/>
      <c r="CD12" s="98"/>
      <c r="CE12" s="98"/>
      <c r="CF12" s="98"/>
      <c r="CG12" s="98"/>
      <c r="CH12" s="98"/>
      <c r="CI12" s="98"/>
      <c r="CJ12" s="98"/>
      <c r="CK12" s="98"/>
      <c r="CL12" s="98"/>
      <c r="CM12" s="98"/>
      <c r="CN12" s="98"/>
      <c r="CO12" s="98"/>
      <c r="CP12" s="98"/>
      <c r="CQ12" s="98"/>
      <c r="CR12" s="98"/>
      <c r="CS12" s="98"/>
      <c r="CT12" s="98"/>
      <c r="CU12" s="98"/>
      <c r="CV12" s="98"/>
      <c r="CW12" s="98"/>
      <c r="CX12" s="98"/>
      <c r="CY12" s="98"/>
      <c r="CZ12" s="98"/>
      <c r="DA12" s="52"/>
      <c r="DB12" s="80">
        <v>9</v>
      </c>
      <c r="DC12" s="99">
        <f>IF($AC$22&lt;$AB$22,1,0)</f>
        <v>0</v>
      </c>
      <c r="DD12" s="103">
        <f>IF($AC$22&gt;$AB$22,1,0)</f>
        <v>1</v>
      </c>
      <c r="DE12" s="99">
        <f>IF($AB$12&lt;$AC$12,1,0)</f>
        <v>0</v>
      </c>
      <c r="DF12" s="103">
        <f>IF($AB$12&gt;$AC$12,1,0)</f>
        <v>1</v>
      </c>
      <c r="DG12" s="99">
        <f>IF($AC$43&lt;$AB$43,1,0)</f>
        <v>0</v>
      </c>
      <c r="DH12" s="103">
        <f>IF($AC$43&gt;$AB$43,1,0)</f>
        <v>0</v>
      </c>
      <c r="DI12" s="99">
        <f>IF($AB$7&lt;$AC$7,1,0)</f>
        <v>0</v>
      </c>
      <c r="DJ12" s="103">
        <f>IF($AB$7&gt;$AC$7,1,0)</f>
        <v>1</v>
      </c>
      <c r="DK12" s="99">
        <f>IF($AC$36&lt;$AB$36,1,0)</f>
        <v>0</v>
      </c>
      <c r="DL12" s="103">
        <f>IF($AC$36&gt;$AB$36,1,0)</f>
        <v>0</v>
      </c>
      <c r="DM12" s="99">
        <f>IF($AB$68&lt;$AC$68,1,0)</f>
        <v>0</v>
      </c>
      <c r="DN12" s="103">
        <f>IF($AB$68&gt;$AC$68,1,0)</f>
        <v>0</v>
      </c>
      <c r="DO12" s="99">
        <f>IF($AC$29&lt;$AB$29,1,0)</f>
        <v>0</v>
      </c>
      <c r="DP12" s="103">
        <f>IF($AC$29&gt;$AB$29,1,0)</f>
        <v>0</v>
      </c>
      <c r="DQ12" s="99">
        <f>IF($AB$63&lt;$AC$63,1,0)</f>
        <v>0</v>
      </c>
      <c r="DR12" s="103">
        <f>IF($AB$63&gt;$AC$63,1,0)</f>
        <v>0</v>
      </c>
      <c r="DS12" s="99">
        <f>IF($AB$57&gt;$AC$57,1,0)</f>
        <v>0</v>
      </c>
      <c r="DT12" s="103">
        <f>IF($AB$57&lt;$AC$57,1,0)</f>
        <v>0</v>
      </c>
      <c r="DU12" s="99">
        <f>IF($AC$17&gt;$AB$17,1,0)</f>
        <v>1</v>
      </c>
      <c r="DV12" s="103">
        <f>IF($AC$17&lt;$AB$17,1,0)</f>
        <v>0</v>
      </c>
      <c r="DW12" s="99">
        <f>IF($AB$50&gt;$AC$50,1,0)</f>
        <v>0</v>
      </c>
      <c r="DX12" s="103">
        <f>IF($AB$50&lt;$AC$50,1,0)</f>
        <v>0</v>
      </c>
      <c r="DY12" s="80">
        <v>9</v>
      </c>
      <c r="DZ12" s="84">
        <f>IF($AA$48&lt;$Z$48,1,0)</f>
        <v>0</v>
      </c>
      <c r="EA12" s="85">
        <f>IF($AA$48&gt;$Z$48,1,0)</f>
        <v>1</v>
      </c>
      <c r="EB12" s="84">
        <f>IF($Z$5&lt;$AA$5,1,0)</f>
        <v>0</v>
      </c>
      <c r="EC12" s="85">
        <f>IF($Z$5&gt;$AA$5,1,0)</f>
        <v>1</v>
      </c>
      <c r="ED12" s="84">
        <f>IF($AA$12&lt;$Z$12,1,0)</f>
        <v>1</v>
      </c>
      <c r="EE12" s="85">
        <f>IF($AA$12&gt;$Z$12,1,0)</f>
        <v>0</v>
      </c>
      <c r="EF12" s="84">
        <f>IF($Z$16&lt;$AA$16,1,0)</f>
        <v>0</v>
      </c>
      <c r="EG12" s="85">
        <f>IF($Z$16&gt;$AA$16,1,0)</f>
        <v>1</v>
      </c>
      <c r="EH12" s="84">
        <f>IF($AA$21&lt;$Z$21,1,0)</f>
        <v>1</v>
      </c>
      <c r="EI12" s="85">
        <f>IF($AA$21&gt;$Z$21,1,0)</f>
        <v>0</v>
      </c>
      <c r="EJ12" s="84">
        <f>IF($Z$27&lt;$AA$27,1,0)</f>
        <v>0</v>
      </c>
      <c r="EK12" s="85">
        <f>IF($Z$27&gt;$AA$27,1,0)</f>
        <v>1</v>
      </c>
      <c r="EL12" s="84">
        <f>IF($AA$30&lt;$Z$30,1,0)</f>
        <v>0</v>
      </c>
      <c r="EM12" s="85">
        <f>IF($AA$30&gt;$Z$30,1,0)</f>
        <v>1</v>
      </c>
      <c r="EN12" s="84">
        <f>IF($Z$38&lt;$AA$38,1,0)</f>
        <v>1</v>
      </c>
      <c r="EO12" s="85">
        <f>IF($Z$38&gt;$AA$38,1,0)</f>
        <v>0</v>
      </c>
      <c r="EP12" s="84">
        <f>IF($AA$39&gt;$Z$39,1,0)</f>
        <v>0</v>
      </c>
      <c r="EQ12" s="85">
        <f>IF($AA$39&lt;$Z$39,1,0)</f>
        <v>1</v>
      </c>
      <c r="ER12" s="99"/>
      <c r="ES12" s="103"/>
      <c r="ET12" s="99"/>
      <c r="EU12" s="103"/>
    </row>
    <row r="13" spans="1:167" ht="15.75" x14ac:dyDescent="0.25">
      <c r="A13" s="87">
        <v>10</v>
      </c>
      <c r="B13" s="62" t="s">
        <v>138</v>
      </c>
      <c r="C13" s="88" t="str">
        <f>TEXT($AC$16,$AC$16)&amp;TEXT("-","-")&amp;TEXT($AB$16,$AB$16)</f>
        <v>1-3</v>
      </c>
      <c r="D13" s="91" t="str">
        <f>TEXT($AB$44,$AB$44)&amp;TEXT("-","-")&amp;TEXT($AC$44,$AC$44)</f>
        <v>-</v>
      </c>
      <c r="E13" s="91" t="str">
        <f>TEXT($AC$6,$AC$6)&amp;TEXT("-","-")&amp;TEXT($AB$6,$AB$6)</f>
        <v>0-3</v>
      </c>
      <c r="F13" s="91" t="str">
        <f>TEXT($AB$37,$AB$37)&amp;TEXT("-","-")&amp;TEXT($AC$37,$AC$37)</f>
        <v>-</v>
      </c>
      <c r="G13" s="91" t="str">
        <f>TEXT($AC$67,$AC$67)&amp;TEXT("-","-")&amp;TEXT($AB$67,$AB$67)</f>
        <v>-</v>
      </c>
      <c r="H13" s="90" t="str">
        <f>TEXT($AB$30,$AB$30)&amp;TEXT("-","-")&amp;TEXT($AC$30,$AC$30)</f>
        <v>-</v>
      </c>
      <c r="I13" s="90" t="str">
        <f>TEXT($AC$62,$AC$62)&amp;TEXT("-","-")&amp;TEXT($AB$62,$AB$62)</f>
        <v>-</v>
      </c>
      <c r="J13" s="90" t="str">
        <f>TEXT($AB$23,$AB$23)&amp;TEXT("-","-")&amp;TEXT($AC$23,$AC$23)</f>
        <v>3-2</v>
      </c>
      <c r="K13" s="90" t="str">
        <f>TEXT($AC$57,$AC$57)&amp;TEXT("-","-")&amp;TEXT($AB$57,$AB$57)</f>
        <v>-</v>
      </c>
      <c r="L13" s="89"/>
      <c r="M13" s="91" t="str">
        <f>TEXT($AB$51,$AB$51)&amp;TEXT("-","-")&amp;TEXT($AC$51,$AC$51)</f>
        <v>-</v>
      </c>
      <c r="N13" s="92" t="str">
        <f>TEXT($AC$11,$AC$11)&amp;TEXT("-","-")&amp;TEXT($AB$11,$AB$11)</f>
        <v>3-0</v>
      </c>
      <c r="O13" s="93">
        <f t="shared" si="15"/>
        <v>2</v>
      </c>
      <c r="P13" s="92">
        <f t="shared" si="15"/>
        <v>2</v>
      </c>
      <c r="Q13" s="92">
        <f>SUM(O13*2+P13*1)</f>
        <v>6</v>
      </c>
      <c r="R13" s="102">
        <f t="shared" si="0"/>
        <v>5</v>
      </c>
      <c r="S13" s="95">
        <f t="shared" si="16"/>
        <v>5</v>
      </c>
      <c r="T13" s="71"/>
      <c r="U13" s="111">
        <v>10</v>
      </c>
      <c r="V13" s="253" t="s">
        <v>56</v>
      </c>
      <c r="W13" s="304">
        <v>45278</v>
      </c>
      <c r="X13" s="294">
        <v>0.79166666666666696</v>
      </c>
      <c r="Y13" s="263">
        <v>5</v>
      </c>
      <c r="Z13" s="119" t="str">
        <f>REPT($B$6,1)</f>
        <v>RAMAZAN KAPTANOĞLU</v>
      </c>
      <c r="AA13" s="119" t="str">
        <f>REPT($B$11,1)</f>
        <v>MUSTAFA KURTUL</v>
      </c>
      <c r="AB13" s="309">
        <v>3</v>
      </c>
      <c r="AC13" s="310">
        <v>0</v>
      </c>
      <c r="AD13" s="311">
        <v>11</v>
      </c>
      <c r="AE13" s="312">
        <v>3</v>
      </c>
      <c r="AF13" s="311">
        <v>11</v>
      </c>
      <c r="AG13" s="312">
        <v>6</v>
      </c>
      <c r="AH13" s="311">
        <v>11</v>
      </c>
      <c r="AI13" s="312">
        <v>6</v>
      </c>
      <c r="AJ13" s="311"/>
      <c r="AK13" s="312"/>
      <c r="AL13" s="311"/>
      <c r="AM13" s="315"/>
      <c r="AN13" s="74"/>
      <c r="AO13" s="75"/>
      <c r="AP13" s="76"/>
      <c r="AQ13" s="77"/>
      <c r="AR13" s="97"/>
      <c r="AS13" s="97"/>
      <c r="AT13" s="79">
        <f t="shared" si="1"/>
        <v>1</v>
      </c>
      <c r="AU13" s="79">
        <f t="shared" si="2"/>
        <v>0</v>
      </c>
      <c r="AV13" s="79">
        <f t="shared" si="3"/>
        <v>1</v>
      </c>
      <c r="AW13" s="79">
        <f t="shared" si="4"/>
        <v>0</v>
      </c>
      <c r="AX13" s="79">
        <f t="shared" si="5"/>
        <v>1</v>
      </c>
      <c r="AY13" s="79">
        <f t="shared" si="6"/>
        <v>0</v>
      </c>
      <c r="AZ13" s="79">
        <f t="shared" si="7"/>
        <v>0</v>
      </c>
      <c r="BA13" s="79">
        <f t="shared" si="8"/>
        <v>0</v>
      </c>
      <c r="BB13" s="79">
        <f t="shared" si="9"/>
        <v>0</v>
      </c>
      <c r="BC13" s="79">
        <f t="shared" si="10"/>
        <v>0</v>
      </c>
      <c r="BD13" s="79">
        <f t="shared" si="11"/>
        <v>0</v>
      </c>
      <c r="BE13" s="79">
        <f t="shared" si="12"/>
        <v>0</v>
      </c>
      <c r="BF13" s="79">
        <f t="shared" si="13"/>
        <v>0</v>
      </c>
      <c r="BG13" s="79">
        <f t="shared" si="14"/>
        <v>0</v>
      </c>
      <c r="BH13" s="79"/>
      <c r="BI13" s="79">
        <f t="shared" si="17"/>
        <v>1</v>
      </c>
      <c r="BJ13" s="79">
        <f t="shared" si="18"/>
        <v>0</v>
      </c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98"/>
      <c r="CN13" s="98"/>
      <c r="CO13" s="98"/>
      <c r="CP13" s="98"/>
      <c r="CQ13" s="98"/>
      <c r="CR13" s="98"/>
      <c r="CS13" s="98"/>
      <c r="CT13" s="98"/>
      <c r="CU13" s="98"/>
      <c r="CV13" s="98"/>
      <c r="CW13" s="98"/>
      <c r="CX13" s="98"/>
      <c r="CY13" s="98"/>
      <c r="CZ13" s="98"/>
      <c r="DA13" s="52"/>
      <c r="DB13" s="80">
        <v>10</v>
      </c>
      <c r="DC13" s="99">
        <f>IF($AB$16&lt;$AC$16,1,0)</f>
        <v>0</v>
      </c>
      <c r="DD13" s="103">
        <f>IF($AB$16&gt;$AC$16,1,0)</f>
        <v>1</v>
      </c>
      <c r="DE13" s="99">
        <f>IF($AC$44&lt;$AB$44,1,0)</f>
        <v>0</v>
      </c>
      <c r="DF13" s="103">
        <f>IF($AC$44&gt;$AB$44,1,0)</f>
        <v>0</v>
      </c>
      <c r="DG13" s="99">
        <f>IF($AB$6&lt;$AC$6,1,0)</f>
        <v>0</v>
      </c>
      <c r="DH13" s="103">
        <f>IF($AB$6&gt;$AC$6,1,0)</f>
        <v>1</v>
      </c>
      <c r="DI13" s="99">
        <f>IF($AC$37&lt;$AB$37,1,0)</f>
        <v>0</v>
      </c>
      <c r="DJ13" s="103">
        <f>IF($AC$37&gt;$AB$37,1,0)</f>
        <v>0</v>
      </c>
      <c r="DK13" s="99">
        <f>IF($AB$67&lt;$AC$67,1,0)</f>
        <v>0</v>
      </c>
      <c r="DL13" s="103">
        <f>IF($AB$67&gt;$AC$67,1,0)</f>
        <v>0</v>
      </c>
      <c r="DM13" s="99">
        <f>IF($AC$30&lt;$AB$30,1,0)</f>
        <v>0</v>
      </c>
      <c r="DN13" s="103">
        <f>IF($AC$30&gt;$AB$30,1,0)</f>
        <v>0</v>
      </c>
      <c r="DO13" s="99">
        <f>IF($AB$62&lt;$AC$62,1,0)</f>
        <v>0</v>
      </c>
      <c r="DP13" s="103">
        <f>IF($AB$62&gt;$AC$62,1,0)</f>
        <v>0</v>
      </c>
      <c r="DQ13" s="99">
        <f>IF($AC$23&lt;$AB$23,1,0)</f>
        <v>1</v>
      </c>
      <c r="DR13" s="103">
        <f>IF($AC$23&gt;$AB$23,1,0)</f>
        <v>0</v>
      </c>
      <c r="DS13" s="99">
        <f>IF($AB$57&lt;$AC$57,1,0)</f>
        <v>0</v>
      </c>
      <c r="DT13" s="103">
        <f>IF($AB$57&gt;$AC$57,1,0)</f>
        <v>0</v>
      </c>
      <c r="DU13" s="99">
        <f>IF($AB$51&gt;$AC$51,1,0)</f>
        <v>0</v>
      </c>
      <c r="DV13" s="103">
        <f>IF($AB$51&lt;$AC$51,1,0)</f>
        <v>0</v>
      </c>
      <c r="DW13" s="99">
        <f>IF($AC$11&gt;$AB$11,1,0)</f>
        <v>1</v>
      </c>
      <c r="DX13" s="103">
        <f>IF($AC$11&lt;$AB$11,1,0)</f>
        <v>0</v>
      </c>
      <c r="DY13" s="80">
        <v>10</v>
      </c>
      <c r="DZ13" s="84">
        <f>IF($Z$4&lt;$AA$4,1,0)</f>
        <v>1</v>
      </c>
      <c r="EA13" s="85">
        <f>IF($Z$4&gt;$AA$4,1,0)</f>
        <v>0</v>
      </c>
      <c r="EB13" s="84">
        <f>IF($Z$14&lt;$AA$14,1,0)</f>
        <v>1</v>
      </c>
      <c r="EC13" s="85">
        <f>IF($Z$14&gt;$AA$14,1,0)</f>
        <v>0</v>
      </c>
      <c r="ED13" s="84">
        <f>IF($Z$24&lt;$AA$24,1,0)</f>
        <v>1</v>
      </c>
      <c r="EE13" s="85">
        <f>IF($Z$24&gt;$AA$24,1,0)</f>
        <v>0</v>
      </c>
      <c r="EF13" s="84">
        <f>IF($Z$34&lt;$AA$34,1,0)</f>
        <v>0</v>
      </c>
      <c r="EG13" s="85">
        <f>IF($Z$34&gt;$AA$34,1,0)</f>
        <v>1</v>
      </c>
      <c r="EH13" s="84">
        <f>IF($Z$44&lt;$AA$44,1,0)</f>
        <v>1</v>
      </c>
      <c r="EI13" s="85">
        <f>IF($Z$44&gt;$AA$44,1,0)</f>
        <v>0</v>
      </c>
      <c r="EJ13" s="84">
        <f>IF($AA$9&lt;$Z$9,1,0)</f>
        <v>1</v>
      </c>
      <c r="EK13" s="85">
        <f>IF($AA$9&gt;$Z$9,1,0)</f>
        <v>0</v>
      </c>
      <c r="EL13" s="84">
        <f>IF($AA$19&lt;$Z$19,1,0)</f>
        <v>1</v>
      </c>
      <c r="EM13" s="85">
        <f>IF($AA$19&gt;$Z$19,1,0)</f>
        <v>0</v>
      </c>
      <c r="EN13" s="84">
        <f>IF($AA$29&lt;$Z$29,1,0)</f>
        <v>0</v>
      </c>
      <c r="EO13" s="85">
        <f>IF($AA$29&gt;$Z$29,1,0)</f>
        <v>1</v>
      </c>
      <c r="EP13" s="84">
        <f>IF($AA$39&lt;$Z$39,1,0)</f>
        <v>1</v>
      </c>
      <c r="EQ13" s="85">
        <f>IF($AA$39&gt;$Z$39,1,0)</f>
        <v>0</v>
      </c>
      <c r="ER13" s="99"/>
      <c r="ES13" s="103"/>
      <c r="ET13" s="99"/>
      <c r="EU13" s="103"/>
    </row>
    <row r="14" spans="1:167" ht="15.75" x14ac:dyDescent="0.25">
      <c r="A14" s="87">
        <v>11</v>
      </c>
      <c r="B14" s="62" t="s">
        <v>128</v>
      </c>
      <c r="C14" s="88" t="str">
        <f>TEXT($AB$10,$AB$10)&amp;TEXT("-","-")&amp;TEXT($AC$10,$AC$10)</f>
        <v>1-3</v>
      </c>
      <c r="D14" s="91" t="str">
        <f>TEXT($AC$5,$AC$5)&amp;TEXT("-","-")&amp;TEXT($AB$5,$AB$5)</f>
        <v>0-3</v>
      </c>
      <c r="E14" s="91" t="str">
        <f>TEXT($AB$38,$AB$38)&amp;TEXT("-","-")&amp;TEXT($AC$38,$AC$38)</f>
        <v>-</v>
      </c>
      <c r="F14" s="91" t="str">
        <f>TEXT($AC$66,$AC$66)&amp;TEXT("-","-")&amp;TEXT($AB$66,$AB$66)</f>
        <v>-</v>
      </c>
      <c r="G14" s="91" t="str">
        <f>TEXT($AB$31,$AB$31)&amp;TEXT("-","-")&amp;TEXT($AC$31,$AC$31)</f>
        <v>-</v>
      </c>
      <c r="H14" s="90" t="str">
        <f>TEXT($AC$61,$AC$61)&amp;TEXT("-","-")&amp;TEXT($AB$61,$AB$61)</f>
        <v>-</v>
      </c>
      <c r="I14" s="90" t="str">
        <f>TEXT($AB$24,$AB$24)&amp;TEXT("-","-")&amp;TEXT($AC$24,$AC$24)</f>
        <v>0-3</v>
      </c>
      <c r="J14" s="90" t="str">
        <f>TEXT($AC$56,$AC$56)&amp;TEXT("-","-")&amp;TEXT($AB$56,$AB$56)</f>
        <v>-</v>
      </c>
      <c r="K14" s="91" t="str">
        <f>TEXT($AB$17,$AB$17)&amp;TEXT("-","-")&amp;TEXT($AC$17,$AC$17)</f>
        <v>2-3</v>
      </c>
      <c r="L14" s="91" t="str">
        <f>TEXT($AC$51,$AC$51)&amp;TEXT("-","-")&amp;TEXT($AB$51,$AB$51)</f>
        <v>-</v>
      </c>
      <c r="M14" s="89"/>
      <c r="N14" s="92" t="str">
        <f>TEXT($AB$45,$AB$45)&amp;TEXT("-","-")&amp;TEXT($AC$45,$AC$45)</f>
        <v>-</v>
      </c>
      <c r="O14" s="93">
        <f t="shared" si="15"/>
        <v>0</v>
      </c>
      <c r="P14" s="92">
        <f t="shared" si="15"/>
        <v>4</v>
      </c>
      <c r="Q14" s="92">
        <f>SUM(O14*2+P14*1)</f>
        <v>4</v>
      </c>
      <c r="R14" s="94">
        <f t="shared" si="0"/>
        <v>11</v>
      </c>
      <c r="S14" s="95">
        <f t="shared" si="16"/>
        <v>11</v>
      </c>
      <c r="T14" s="71"/>
      <c r="U14" s="111">
        <v>11</v>
      </c>
      <c r="V14" s="253" t="s">
        <v>57</v>
      </c>
      <c r="W14" s="304">
        <v>45278</v>
      </c>
      <c r="X14" s="294">
        <v>0.79166666666666696</v>
      </c>
      <c r="Y14" s="263">
        <v>6</v>
      </c>
      <c r="Z14" s="119" t="str">
        <f>REPT($B$7,1)</f>
        <v>FATİH YENİSOLAK</v>
      </c>
      <c r="AA14" s="119" t="str">
        <f>REPT($B$10,1)</f>
        <v>MURAT ÖZKARS</v>
      </c>
      <c r="AB14" s="309">
        <v>3</v>
      </c>
      <c r="AC14" s="310">
        <v>1</v>
      </c>
      <c r="AD14" s="311">
        <v>11</v>
      </c>
      <c r="AE14" s="312">
        <v>6</v>
      </c>
      <c r="AF14" s="311">
        <v>9</v>
      </c>
      <c r="AG14" s="312">
        <v>11</v>
      </c>
      <c r="AH14" s="311">
        <v>11</v>
      </c>
      <c r="AI14" s="312">
        <v>4</v>
      </c>
      <c r="AJ14" s="311">
        <v>11</v>
      </c>
      <c r="AK14" s="312">
        <v>9</v>
      </c>
      <c r="AL14" s="311"/>
      <c r="AM14" s="315"/>
      <c r="AN14" s="74"/>
      <c r="AO14" s="75"/>
      <c r="AP14" s="76"/>
      <c r="AQ14" s="77"/>
      <c r="AT14" s="79">
        <f t="shared" si="1"/>
        <v>1</v>
      </c>
      <c r="AU14" s="79">
        <f t="shared" si="2"/>
        <v>0</v>
      </c>
      <c r="AV14" s="79">
        <f t="shared" si="3"/>
        <v>0</v>
      </c>
      <c r="AW14" s="79">
        <f t="shared" si="4"/>
        <v>1</v>
      </c>
      <c r="AX14" s="79">
        <f t="shared" si="5"/>
        <v>1</v>
      </c>
      <c r="AY14" s="79">
        <f t="shared" si="6"/>
        <v>0</v>
      </c>
      <c r="AZ14" s="79">
        <f t="shared" si="7"/>
        <v>1</v>
      </c>
      <c r="BA14" s="79">
        <f t="shared" si="8"/>
        <v>0</v>
      </c>
      <c r="BB14" s="79">
        <f t="shared" si="9"/>
        <v>0</v>
      </c>
      <c r="BC14" s="79">
        <f t="shared" si="10"/>
        <v>0</v>
      </c>
      <c r="BD14" s="79">
        <f t="shared" si="11"/>
        <v>0</v>
      </c>
      <c r="BE14" s="79">
        <f t="shared" si="12"/>
        <v>0</v>
      </c>
      <c r="BF14" s="79">
        <f t="shared" si="13"/>
        <v>0</v>
      </c>
      <c r="BG14" s="79">
        <f t="shared" si="14"/>
        <v>0</v>
      </c>
      <c r="BH14" s="79"/>
      <c r="BI14" s="79">
        <f t="shared" si="17"/>
        <v>1</v>
      </c>
      <c r="BJ14" s="79">
        <f t="shared" si="18"/>
        <v>0</v>
      </c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53"/>
      <c r="CV14" s="53"/>
      <c r="CW14" s="53"/>
      <c r="CX14" s="53"/>
      <c r="CY14" s="53"/>
      <c r="CZ14" s="53"/>
      <c r="DA14" s="52"/>
      <c r="DB14" s="80">
        <v>11</v>
      </c>
      <c r="DC14" s="99">
        <f>IF($AC$10&lt;$AB$10,1,0)</f>
        <v>0</v>
      </c>
      <c r="DD14" s="103">
        <f>IF($AC$10&gt;$AB$10,1,0)</f>
        <v>1</v>
      </c>
      <c r="DE14" s="99">
        <f>IF($AB$5&lt;$AC$5,1,0)</f>
        <v>0</v>
      </c>
      <c r="DF14" s="103">
        <f>IF($AB$5&gt;$AC$5,1,0)</f>
        <v>1</v>
      </c>
      <c r="DG14" s="99">
        <f>IF($AC$38&lt;$AB$38,1,0)</f>
        <v>0</v>
      </c>
      <c r="DH14" s="103">
        <f>IF($AC$38&gt;$AB$38,1,0)</f>
        <v>0</v>
      </c>
      <c r="DI14" s="99">
        <f>IF($AB$66&lt;$AC$66,1,0)</f>
        <v>0</v>
      </c>
      <c r="DJ14" s="103">
        <f>IF($AB$66&gt;$AC$66,1,0)</f>
        <v>0</v>
      </c>
      <c r="DK14" s="99">
        <f>IF($AC$31&lt;$AB$31,1,0)</f>
        <v>0</v>
      </c>
      <c r="DL14" s="103">
        <f>IF($AC$31&gt;$AB$31,1,0)</f>
        <v>0</v>
      </c>
      <c r="DM14" s="99">
        <f>IF($AB$61&lt;$AC$61,1,0)</f>
        <v>0</v>
      </c>
      <c r="DN14" s="103">
        <f>IF($AB$61&gt;$AC$61,1,0)</f>
        <v>0</v>
      </c>
      <c r="DO14" s="99">
        <f>IF($AC$24&lt;$AB$24,1,0)</f>
        <v>0</v>
      </c>
      <c r="DP14" s="103">
        <f>IF($AC$24&gt;$AB$24,1,0)</f>
        <v>1</v>
      </c>
      <c r="DQ14" s="99">
        <f>IF($AB$56&lt;$AC$56,1,0)</f>
        <v>0</v>
      </c>
      <c r="DR14" s="103">
        <f>IF($AB$56&gt;$AC$56,1,0)</f>
        <v>0</v>
      </c>
      <c r="DS14" s="99">
        <f>IF($AC$17&lt;$AB$17,1,0)</f>
        <v>0</v>
      </c>
      <c r="DT14" s="103">
        <f>IF($AC$17&gt;$AB$17,1,0)</f>
        <v>1</v>
      </c>
      <c r="DU14" s="99">
        <f>IF($AB$51&lt;$AC$51,1,0)</f>
        <v>0</v>
      </c>
      <c r="DV14" s="103">
        <f>IF($AB$51&gt;$AC$51,1,0)</f>
        <v>0</v>
      </c>
      <c r="DW14" s="99">
        <f>IF($AB$45&gt;$AC$45,1,0)</f>
        <v>0</v>
      </c>
      <c r="DX14" s="103">
        <f>IF($AB$45&lt;$AC$45,1,0)</f>
        <v>0</v>
      </c>
      <c r="DY14" s="80">
        <v>11</v>
      </c>
      <c r="DZ14" s="99"/>
      <c r="EA14" s="103"/>
      <c r="EB14" s="99"/>
      <c r="EC14" s="103"/>
      <c r="ED14" s="99"/>
      <c r="EE14" s="103"/>
      <c r="EF14" s="99"/>
      <c r="EG14" s="103"/>
      <c r="EH14" s="99"/>
      <c r="EI14" s="103"/>
      <c r="EJ14" s="99"/>
      <c r="EK14" s="103"/>
      <c r="EL14" s="99"/>
      <c r="EM14" s="103"/>
      <c r="EN14" s="99"/>
      <c r="EO14" s="103"/>
      <c r="EP14" s="99"/>
      <c r="EQ14" s="103"/>
      <c r="ER14" s="99"/>
      <c r="ES14" s="103"/>
      <c r="ET14" s="99"/>
      <c r="EU14" s="103"/>
    </row>
    <row r="15" spans="1:167" ht="16.5" thickBot="1" x14ac:dyDescent="0.3">
      <c r="A15" s="120">
        <v>12</v>
      </c>
      <c r="B15" s="121" t="s">
        <v>129</v>
      </c>
      <c r="C15" s="122" t="str">
        <f>TEXT($AC$4,$AC$4)&amp;TEXT("-","-")&amp;TEXT($AB$4,$AB$4)</f>
        <v>0-3</v>
      </c>
      <c r="D15" s="123" t="str">
        <f>TEXT($AB$39,$AB$39)&amp;TEXT("-","-")&amp;TEXT($AC$39,$AC$39)</f>
        <v>-</v>
      </c>
      <c r="E15" s="123" t="str">
        <f>TEXT($AC$65,$AC$65)&amp;TEXT("-","-")&amp;TEXT($AB$65,$AB$65)</f>
        <v>-</v>
      </c>
      <c r="F15" s="123" t="str">
        <f>TEXT($AB$32,$AB$32)&amp;TEXT("-","-")&amp;TEXT($AC$32,$AC$32)</f>
        <v>-</v>
      </c>
      <c r="G15" s="123" t="str">
        <f>TEXT($AC$60,$AC$60)&amp;TEXT("-","-")&amp;TEXT($AB$60,$AB$60)</f>
        <v>-</v>
      </c>
      <c r="H15" s="124" t="str">
        <f>TEXT($AB$25,$AB$25)&amp;TEXT("-","-")&amp;TEXT($AC$25,$AC$25)</f>
        <v>0-3</v>
      </c>
      <c r="I15" s="124" t="str">
        <f>TEXT($AC$55,$AC$55)&amp;TEXT("-","-")&amp;TEXT($AB$55,$AB$55)</f>
        <v>-</v>
      </c>
      <c r="J15" s="124" t="str">
        <f>TEXT($AB$18,$AB$18)&amp;TEXT("-","-")&amp;TEXT($AC$18,$AC$18)</f>
        <v>3-2</v>
      </c>
      <c r="K15" s="124" t="str">
        <f>TEXT($AC$50,$AC$50)&amp;TEXT("-","-")&amp;TEXT($AB$50,$AB$50)</f>
        <v>-</v>
      </c>
      <c r="L15" s="123" t="str">
        <f>TEXT($AB$11,$AB$11)&amp;TEXT("-","-")&amp;TEXT($AC$11,$AC$11)</f>
        <v>0-3</v>
      </c>
      <c r="M15" s="123" t="str">
        <f>TEXT($AC$45,$AC$45)&amp;TEXT("-","-")&amp;TEXT($AB$45,$AB$45)</f>
        <v>-</v>
      </c>
      <c r="N15" s="125"/>
      <c r="O15" s="126">
        <f t="shared" si="15"/>
        <v>1</v>
      </c>
      <c r="P15" s="127">
        <f t="shared" si="15"/>
        <v>3</v>
      </c>
      <c r="Q15" s="128">
        <f>SUM(O15*2+P15*1)</f>
        <v>5</v>
      </c>
      <c r="R15" s="129">
        <f t="shared" si="0"/>
        <v>8</v>
      </c>
      <c r="S15" s="130">
        <f t="shared" si="16"/>
        <v>8</v>
      </c>
      <c r="T15" s="71"/>
      <c r="U15" s="131">
        <v>12</v>
      </c>
      <c r="V15" s="254" t="s">
        <v>58</v>
      </c>
      <c r="W15" s="305">
        <v>45278</v>
      </c>
      <c r="X15" s="295">
        <v>0.79166666666666696</v>
      </c>
      <c r="Y15" s="265">
        <v>1</v>
      </c>
      <c r="Z15" s="133" t="str">
        <f>REPT($B$8,1)</f>
        <v>ALADDİN ÖZDEMİR</v>
      </c>
      <c r="AA15" s="133" t="str">
        <f>REPT($B$9,1)</f>
        <v>SELİM ERTUĞTUL</v>
      </c>
      <c r="AB15" s="316">
        <v>3</v>
      </c>
      <c r="AC15" s="317">
        <v>0</v>
      </c>
      <c r="AD15" s="318">
        <v>11</v>
      </c>
      <c r="AE15" s="319">
        <v>7</v>
      </c>
      <c r="AF15" s="318">
        <v>11</v>
      </c>
      <c r="AG15" s="319">
        <v>8</v>
      </c>
      <c r="AH15" s="318">
        <v>11</v>
      </c>
      <c r="AI15" s="319">
        <v>7</v>
      </c>
      <c r="AJ15" s="318"/>
      <c r="AK15" s="319"/>
      <c r="AL15" s="318"/>
      <c r="AM15" s="320"/>
      <c r="AN15" s="107"/>
      <c r="AO15" s="108"/>
      <c r="AP15" s="109"/>
      <c r="AQ15" s="110"/>
      <c r="AR15" s="78"/>
      <c r="AS15" s="78"/>
      <c r="AT15" s="79">
        <f t="shared" si="1"/>
        <v>1</v>
      </c>
      <c r="AU15" s="79">
        <f t="shared" si="2"/>
        <v>0</v>
      </c>
      <c r="AV15" s="79">
        <f t="shared" si="3"/>
        <v>1</v>
      </c>
      <c r="AW15" s="79">
        <f t="shared" si="4"/>
        <v>0</v>
      </c>
      <c r="AX15" s="79">
        <f t="shared" si="5"/>
        <v>1</v>
      </c>
      <c r="AY15" s="79">
        <f t="shared" si="6"/>
        <v>0</v>
      </c>
      <c r="AZ15" s="79">
        <f t="shared" si="7"/>
        <v>0</v>
      </c>
      <c r="BA15" s="79">
        <f t="shared" si="8"/>
        <v>0</v>
      </c>
      <c r="BB15" s="79">
        <f t="shared" si="9"/>
        <v>0</v>
      </c>
      <c r="BC15" s="79">
        <f t="shared" si="10"/>
        <v>0</v>
      </c>
      <c r="BD15" s="79">
        <f t="shared" si="11"/>
        <v>0</v>
      </c>
      <c r="BE15" s="79">
        <f t="shared" si="12"/>
        <v>0</v>
      </c>
      <c r="BF15" s="79">
        <f t="shared" si="13"/>
        <v>0</v>
      </c>
      <c r="BG15" s="79">
        <f t="shared" si="14"/>
        <v>0</v>
      </c>
      <c r="BH15" s="79"/>
      <c r="BI15" s="79">
        <f t="shared" si="17"/>
        <v>1</v>
      </c>
      <c r="BJ15" s="79">
        <f t="shared" si="18"/>
        <v>0</v>
      </c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80">
        <v>12</v>
      </c>
      <c r="DC15" s="99">
        <f>IF($AB$4&lt;$AC$4,1,0)</f>
        <v>0</v>
      </c>
      <c r="DD15" s="103">
        <f>IF($AB$4&gt;$AC$4,1,0)</f>
        <v>1</v>
      </c>
      <c r="DE15" s="99">
        <f>IF($AB$39&gt;$AC$39,1,0)</f>
        <v>0</v>
      </c>
      <c r="DF15" s="103">
        <f>IF($AB$39&lt;$AC$39,1,0)</f>
        <v>0</v>
      </c>
      <c r="DG15" s="99">
        <f>IF($AB$65&lt;$AC$65,1,0)</f>
        <v>0</v>
      </c>
      <c r="DH15" s="103">
        <f>IF($AB$65&gt;$AC$65,1,0)</f>
        <v>0</v>
      </c>
      <c r="DI15" s="99">
        <f>IF($AB$32&gt;$AC$32,1,0)</f>
        <v>0</v>
      </c>
      <c r="DJ15" s="103">
        <f>IF($AB$32&lt;$AC$32,1,0)</f>
        <v>0</v>
      </c>
      <c r="DK15" s="99">
        <f>IF($AB$60&lt;$AC$60,1,0)</f>
        <v>0</v>
      </c>
      <c r="DL15" s="103">
        <f>IF($AB$60&gt;$AC$60,1,0)</f>
        <v>0</v>
      </c>
      <c r="DM15" s="99">
        <f>IF($AC$25&lt;$AB$25,1,0)</f>
        <v>0</v>
      </c>
      <c r="DN15" s="103">
        <f>IF($AC$25&gt;$AB$25,1,0)</f>
        <v>1</v>
      </c>
      <c r="DO15" s="99">
        <f>IF($AB$55&lt;$AC$55,1,0)</f>
        <v>0</v>
      </c>
      <c r="DP15" s="103">
        <f>IF($AB$55&gt;$AC$55,1,0)</f>
        <v>0</v>
      </c>
      <c r="DQ15" s="99">
        <f>IF($AC$18&lt;$AB$18,1,0)</f>
        <v>1</v>
      </c>
      <c r="DR15" s="103">
        <f>IF($AC$18&gt;$AB$18,1,0)</f>
        <v>0</v>
      </c>
      <c r="DS15" s="99">
        <f>IF($AB$50&lt;$AC$50,1,0)</f>
        <v>0</v>
      </c>
      <c r="DT15" s="103">
        <f>IF($AB$50&gt;$AC$50,1,0)</f>
        <v>0</v>
      </c>
      <c r="DU15" s="99">
        <f>IF($AC$11&lt;$AB$11,1,0)</f>
        <v>0</v>
      </c>
      <c r="DV15" s="103">
        <f>IF($AC$11&gt;$AB$11,1,0)</f>
        <v>1</v>
      </c>
      <c r="DW15" s="99">
        <f>IF($AB$45&lt;$AC$45,1,0)</f>
        <v>0</v>
      </c>
      <c r="DX15" s="103">
        <f>IF($AB$45&gt;$AC$45,1,0)</f>
        <v>0</v>
      </c>
      <c r="DY15" s="80">
        <v>12</v>
      </c>
      <c r="DZ15" s="99"/>
      <c r="EA15" s="103"/>
      <c r="EB15" s="99"/>
      <c r="EC15" s="103"/>
      <c r="ED15" s="99"/>
      <c r="EE15" s="103"/>
      <c r="EF15" s="99"/>
      <c r="EG15" s="103"/>
      <c r="EH15" s="99"/>
      <c r="EI15" s="103"/>
      <c r="EJ15" s="99"/>
      <c r="EK15" s="103"/>
      <c r="EL15" s="99"/>
      <c r="EM15" s="103"/>
      <c r="EN15" s="99"/>
      <c r="EO15" s="103"/>
      <c r="EP15" s="134"/>
      <c r="EQ15" s="135"/>
      <c r="ER15" s="134"/>
      <c r="ES15" s="135"/>
      <c r="ET15" s="134"/>
      <c r="EU15" s="135"/>
    </row>
    <row r="16" spans="1:167" ht="16.5" thickTop="1" x14ac:dyDescent="0.25">
      <c r="A16" s="136"/>
      <c r="B16" s="137"/>
      <c r="C16" s="137"/>
      <c r="D16" s="136"/>
      <c r="E16" s="136"/>
      <c r="F16" s="136"/>
      <c r="G16" s="136"/>
      <c r="H16" s="136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71"/>
      <c r="U16" s="72">
        <v>13</v>
      </c>
      <c r="V16" s="250" t="s">
        <v>59</v>
      </c>
      <c r="W16" s="281">
        <v>45278</v>
      </c>
      <c r="X16" s="284">
        <v>0.83333333333333337</v>
      </c>
      <c r="Y16" s="266">
        <v>3</v>
      </c>
      <c r="Z16" s="73" t="str">
        <f>REPT($B$4,1)</f>
        <v>FATİH KAYA</v>
      </c>
      <c r="AA16" s="73" t="str">
        <f>REPT($B$13,1)</f>
        <v>ÇETİN KAPTANOĞLU</v>
      </c>
      <c r="AB16" s="309">
        <v>3</v>
      </c>
      <c r="AC16" s="310">
        <v>1</v>
      </c>
      <c r="AD16" s="311">
        <v>11</v>
      </c>
      <c r="AE16" s="312">
        <v>5</v>
      </c>
      <c r="AF16" s="311">
        <v>11</v>
      </c>
      <c r="AG16" s="312">
        <v>6</v>
      </c>
      <c r="AH16" s="311">
        <v>12</v>
      </c>
      <c r="AI16" s="312">
        <v>14</v>
      </c>
      <c r="AJ16" s="311">
        <v>11</v>
      </c>
      <c r="AK16" s="312">
        <v>6</v>
      </c>
      <c r="AL16" s="311"/>
      <c r="AM16" s="315"/>
      <c r="AN16" s="74"/>
      <c r="AO16" s="75"/>
      <c r="AP16" s="76"/>
      <c r="AQ16" s="77"/>
      <c r="AR16" s="97"/>
      <c r="AS16" s="97"/>
      <c r="AT16" s="79">
        <f t="shared" si="1"/>
        <v>1</v>
      </c>
      <c r="AU16" s="79">
        <f t="shared" si="2"/>
        <v>0</v>
      </c>
      <c r="AV16" s="79">
        <f t="shared" si="3"/>
        <v>1</v>
      </c>
      <c r="AW16" s="79">
        <f t="shared" si="4"/>
        <v>0</v>
      </c>
      <c r="AX16" s="79">
        <f t="shared" si="5"/>
        <v>0</v>
      </c>
      <c r="AY16" s="79">
        <f t="shared" si="6"/>
        <v>1</v>
      </c>
      <c r="AZ16" s="79">
        <f t="shared" si="7"/>
        <v>1</v>
      </c>
      <c r="BA16" s="79">
        <f t="shared" si="8"/>
        <v>0</v>
      </c>
      <c r="BB16" s="79">
        <f t="shared" si="9"/>
        <v>0</v>
      </c>
      <c r="BC16" s="79">
        <f t="shared" si="10"/>
        <v>0</v>
      </c>
      <c r="BD16" s="79">
        <f t="shared" si="11"/>
        <v>0</v>
      </c>
      <c r="BE16" s="79">
        <f t="shared" si="12"/>
        <v>0</v>
      </c>
      <c r="BF16" s="79">
        <f t="shared" si="13"/>
        <v>0</v>
      </c>
      <c r="BG16" s="79">
        <f t="shared" si="14"/>
        <v>0</v>
      </c>
      <c r="BH16" s="79"/>
      <c r="BI16" s="79">
        <f t="shared" si="17"/>
        <v>1</v>
      </c>
      <c r="BJ16" s="79">
        <f t="shared" si="18"/>
        <v>0</v>
      </c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  <c r="CD16" s="98"/>
      <c r="CE16" s="98"/>
      <c r="CF16" s="98"/>
      <c r="CG16" s="98"/>
      <c r="CH16" s="98"/>
      <c r="CI16" s="98"/>
      <c r="CJ16" s="98"/>
      <c r="CK16" s="98"/>
      <c r="CL16" s="98"/>
      <c r="CM16" s="98"/>
      <c r="CN16" s="98"/>
      <c r="CO16" s="98"/>
      <c r="CP16" s="98"/>
      <c r="CQ16" s="98"/>
      <c r="CR16" s="98"/>
      <c r="CS16" s="98"/>
      <c r="CT16" s="98"/>
      <c r="CU16" s="98"/>
      <c r="CV16" s="98"/>
      <c r="CW16" s="98"/>
      <c r="CX16" s="98"/>
      <c r="CY16" s="98"/>
      <c r="CZ16" s="98"/>
      <c r="DA16" s="52"/>
      <c r="DB16" s="139"/>
      <c r="DC16" s="80"/>
      <c r="DD16" s="140"/>
      <c r="DE16" s="139"/>
      <c r="DF16" s="141"/>
      <c r="DG16" s="139"/>
      <c r="DH16" s="141"/>
      <c r="DI16" s="139"/>
      <c r="DJ16" s="141"/>
      <c r="DK16" s="139"/>
      <c r="DL16" s="141"/>
      <c r="DM16" s="80"/>
      <c r="DN16" s="140"/>
      <c r="DO16" s="80"/>
      <c r="DP16" s="140"/>
      <c r="DQ16" s="80"/>
      <c r="DR16" s="140"/>
      <c r="DS16" s="80"/>
      <c r="DT16" s="140"/>
      <c r="DU16" s="80"/>
      <c r="DV16" s="80"/>
      <c r="DW16" s="80"/>
      <c r="DX16" s="80"/>
      <c r="DY16" s="80"/>
      <c r="DZ16" s="80"/>
      <c r="EA16" s="140"/>
      <c r="EB16" s="139"/>
      <c r="EC16" s="141"/>
      <c r="ED16" s="139"/>
      <c r="EE16" s="141"/>
      <c r="EF16" s="139"/>
      <c r="EG16" s="141"/>
      <c r="EH16" s="139"/>
      <c r="EI16" s="141"/>
      <c r="EJ16" s="80"/>
      <c r="EK16" s="140"/>
      <c r="EL16" s="80"/>
      <c r="EM16" s="140"/>
      <c r="EN16" s="80"/>
      <c r="EO16" s="140"/>
      <c r="EP16" s="139"/>
      <c r="EQ16" s="141"/>
      <c r="ER16" s="139"/>
      <c r="ES16" s="141"/>
      <c r="ET16" s="139"/>
      <c r="EU16" s="141"/>
      <c r="EV16" s="142"/>
      <c r="EW16" s="143"/>
      <c r="EX16" s="142"/>
      <c r="EY16" s="143"/>
      <c r="EZ16" s="142"/>
      <c r="FA16" s="143"/>
      <c r="FB16" s="142"/>
      <c r="FC16" s="143"/>
      <c r="FD16" s="142"/>
      <c r="FE16" s="143"/>
      <c r="FF16" s="142"/>
      <c r="FG16" s="143"/>
      <c r="FH16" s="142"/>
      <c r="FI16" s="143"/>
      <c r="FJ16" s="144"/>
      <c r="FK16" s="145"/>
    </row>
    <row r="17" spans="1:167" ht="15.75" x14ac:dyDescent="0.25">
      <c r="A17" s="345" t="str">
        <f>U1</f>
        <v>SÜPER LİG</v>
      </c>
      <c r="B17" s="345"/>
      <c r="C17" s="345"/>
      <c r="D17" s="345"/>
      <c r="E17" s="345"/>
      <c r="F17" s="345"/>
      <c r="G17" s="345"/>
      <c r="H17" s="345"/>
      <c r="I17" s="345"/>
      <c r="J17" s="345"/>
      <c r="K17" s="345"/>
      <c r="L17" s="345"/>
      <c r="M17" s="345"/>
      <c r="N17" s="345"/>
      <c r="O17" s="345"/>
      <c r="P17" s="345"/>
      <c r="Q17" s="345"/>
      <c r="R17" s="345"/>
      <c r="S17" s="345"/>
      <c r="T17" s="71"/>
      <c r="U17" s="72">
        <v>14</v>
      </c>
      <c r="V17" s="251" t="s">
        <v>61</v>
      </c>
      <c r="W17" s="282">
        <v>45278</v>
      </c>
      <c r="X17" s="285">
        <v>0.83333333333333337</v>
      </c>
      <c r="Y17" s="267">
        <v>4</v>
      </c>
      <c r="Z17" s="96" t="str">
        <f>REPT($B$14,1)</f>
        <v>HAMDİ ÖZKAN</v>
      </c>
      <c r="AA17" s="96" t="str">
        <f>REPT($B$12,1)</f>
        <v>KAMİL BÖRÜBAN</v>
      </c>
      <c r="AB17" s="309">
        <v>2</v>
      </c>
      <c r="AC17" s="310">
        <v>3</v>
      </c>
      <c r="AD17" s="311">
        <v>11</v>
      </c>
      <c r="AE17" s="312">
        <v>7</v>
      </c>
      <c r="AF17" s="311">
        <v>3</v>
      </c>
      <c r="AG17" s="312">
        <v>11</v>
      </c>
      <c r="AH17" s="311">
        <v>0</v>
      </c>
      <c r="AI17" s="312">
        <v>11</v>
      </c>
      <c r="AJ17" s="311">
        <v>11</v>
      </c>
      <c r="AK17" s="312">
        <v>8</v>
      </c>
      <c r="AL17" s="311">
        <v>7</v>
      </c>
      <c r="AM17" s="315">
        <v>11</v>
      </c>
      <c r="AN17" s="74"/>
      <c r="AO17" s="75"/>
      <c r="AP17" s="76"/>
      <c r="AQ17" s="77"/>
      <c r="AR17" s="97"/>
      <c r="AS17" s="97"/>
      <c r="AT17" s="79">
        <f t="shared" si="1"/>
        <v>1</v>
      </c>
      <c r="AU17" s="79">
        <f t="shared" si="2"/>
        <v>0</v>
      </c>
      <c r="AV17" s="79">
        <f t="shared" si="3"/>
        <v>0</v>
      </c>
      <c r="AW17" s="79">
        <f t="shared" si="4"/>
        <v>1</v>
      </c>
      <c r="AX17" s="79">
        <f t="shared" si="5"/>
        <v>0</v>
      </c>
      <c r="AY17" s="79">
        <f t="shared" si="6"/>
        <v>1</v>
      </c>
      <c r="AZ17" s="79">
        <f t="shared" si="7"/>
        <v>1</v>
      </c>
      <c r="BA17" s="79">
        <f t="shared" si="8"/>
        <v>0</v>
      </c>
      <c r="BB17" s="79">
        <f t="shared" si="9"/>
        <v>0</v>
      </c>
      <c r="BC17" s="79">
        <f t="shared" si="10"/>
        <v>1</v>
      </c>
      <c r="BD17" s="79">
        <f t="shared" si="11"/>
        <v>0</v>
      </c>
      <c r="BE17" s="79">
        <f t="shared" si="12"/>
        <v>0</v>
      </c>
      <c r="BF17" s="79">
        <f t="shared" si="13"/>
        <v>0</v>
      </c>
      <c r="BG17" s="79">
        <f t="shared" si="14"/>
        <v>0</v>
      </c>
      <c r="BH17" s="79"/>
      <c r="BI17" s="79">
        <f t="shared" si="17"/>
        <v>0</v>
      </c>
      <c r="BJ17" s="79">
        <f t="shared" si="18"/>
        <v>1</v>
      </c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8"/>
      <c r="CB17" s="98"/>
      <c r="CC17" s="98"/>
      <c r="CD17" s="98"/>
      <c r="CE17" s="98"/>
      <c r="CF17" s="98"/>
      <c r="CG17" s="98"/>
      <c r="CH17" s="98"/>
      <c r="CI17" s="98"/>
      <c r="CJ17" s="98"/>
      <c r="CK17" s="98"/>
      <c r="CL17" s="98"/>
      <c r="CM17" s="98"/>
      <c r="CN17" s="98"/>
      <c r="CO17" s="98"/>
      <c r="CP17" s="98"/>
      <c r="CQ17" s="98"/>
      <c r="CR17" s="98"/>
      <c r="CS17" s="98"/>
      <c r="CT17" s="98"/>
      <c r="CU17" s="98"/>
      <c r="CV17" s="98"/>
      <c r="CW17" s="98"/>
      <c r="CX17" s="98"/>
      <c r="CY17" s="98"/>
      <c r="CZ17" s="98"/>
      <c r="DA17" s="52"/>
      <c r="DB17" s="139"/>
      <c r="DC17" s="146"/>
      <c r="DD17" s="146"/>
      <c r="DE17" s="146"/>
      <c r="DF17" s="146"/>
      <c r="DG17" s="146"/>
      <c r="DH17" s="146"/>
      <c r="DI17" s="146"/>
      <c r="DJ17" s="146"/>
      <c r="DK17" s="146"/>
      <c r="DL17" s="146"/>
      <c r="DM17" s="146"/>
      <c r="DN17" s="146"/>
      <c r="DO17" s="146"/>
      <c r="DP17" s="146"/>
      <c r="DQ17" s="146"/>
      <c r="DR17" s="146"/>
      <c r="DS17" s="146"/>
      <c r="DT17" s="146"/>
      <c r="DU17" s="146"/>
      <c r="DV17" s="146"/>
      <c r="DW17" s="146"/>
      <c r="DX17" s="146"/>
      <c r="DY17" s="80"/>
      <c r="DZ17" s="80"/>
      <c r="EA17" s="140"/>
      <c r="EB17" s="139"/>
      <c r="EC17" s="141"/>
      <c r="ED17" s="139"/>
      <c r="EE17" s="141"/>
      <c r="EF17" s="139"/>
      <c r="EG17" s="141"/>
      <c r="EH17" s="139"/>
      <c r="EI17" s="141"/>
      <c r="EJ17" s="80"/>
      <c r="EK17" s="140"/>
      <c r="EL17" s="80"/>
      <c r="EM17" s="140"/>
      <c r="EN17" s="80"/>
      <c r="EO17" s="140"/>
      <c r="EP17" s="139"/>
      <c r="EQ17" s="141"/>
      <c r="ER17" s="139"/>
      <c r="ES17" s="141"/>
      <c r="ET17" s="139"/>
      <c r="EU17" s="141"/>
      <c r="EV17" s="142"/>
      <c r="EW17" s="143"/>
      <c r="EX17" s="142"/>
      <c r="EY17" s="143"/>
      <c r="EZ17" s="142"/>
      <c r="FA17" s="143"/>
      <c r="FB17" s="142"/>
      <c r="FC17" s="143"/>
      <c r="FD17" s="142"/>
      <c r="FE17" s="143"/>
      <c r="FF17" s="142"/>
      <c r="FG17" s="143"/>
      <c r="FH17" s="142"/>
      <c r="FI17" s="143"/>
      <c r="FJ17" s="144"/>
      <c r="FK17" s="145"/>
    </row>
    <row r="18" spans="1:167" ht="16.5" thickBot="1" x14ac:dyDescent="0.3">
      <c r="A18" s="330" t="s">
        <v>122</v>
      </c>
      <c r="B18" s="330"/>
      <c r="C18" s="330"/>
      <c r="D18" s="330"/>
      <c r="E18" s="330"/>
      <c r="F18" s="330"/>
      <c r="G18" s="330"/>
      <c r="H18" s="330"/>
      <c r="I18" s="330"/>
      <c r="J18" s="330"/>
      <c r="K18" s="330"/>
      <c r="L18" s="330"/>
      <c r="M18" s="330"/>
      <c r="N18" s="330"/>
      <c r="O18" s="330"/>
      <c r="P18" s="330"/>
      <c r="Q18" s="330"/>
      <c r="R18" s="330"/>
      <c r="S18" s="330"/>
      <c r="T18" s="71"/>
      <c r="U18" s="72">
        <v>15</v>
      </c>
      <c r="V18" s="251" t="s">
        <v>62</v>
      </c>
      <c r="W18" s="282">
        <v>45278</v>
      </c>
      <c r="X18" s="285">
        <v>0.83333333333333304</v>
      </c>
      <c r="Y18" s="267">
        <v>5</v>
      </c>
      <c r="Z18" s="96" t="str">
        <f>REPT($B$15,1)</f>
        <v>SELÇUK KURT</v>
      </c>
      <c r="AA18" s="96" t="str">
        <f>REPT($B$11,1)</f>
        <v>MUSTAFA KURTUL</v>
      </c>
      <c r="AB18" s="309">
        <v>3</v>
      </c>
      <c r="AC18" s="310">
        <v>2</v>
      </c>
      <c r="AD18" s="311">
        <v>3</v>
      </c>
      <c r="AE18" s="312">
        <v>11</v>
      </c>
      <c r="AF18" s="311">
        <v>7</v>
      </c>
      <c r="AG18" s="312">
        <v>11</v>
      </c>
      <c r="AH18" s="311">
        <v>11</v>
      </c>
      <c r="AI18" s="312">
        <v>9</v>
      </c>
      <c r="AJ18" s="311">
        <v>11</v>
      </c>
      <c r="AK18" s="312">
        <v>9</v>
      </c>
      <c r="AL18" s="311">
        <v>14</v>
      </c>
      <c r="AM18" s="315">
        <v>12</v>
      </c>
      <c r="AN18" s="74"/>
      <c r="AO18" s="75"/>
      <c r="AP18" s="76"/>
      <c r="AQ18" s="77"/>
      <c r="AR18" s="97"/>
      <c r="AS18" s="97"/>
      <c r="AT18" s="79">
        <f t="shared" si="1"/>
        <v>0</v>
      </c>
      <c r="AU18" s="79">
        <f t="shared" si="2"/>
        <v>1</v>
      </c>
      <c r="AV18" s="79">
        <f t="shared" si="3"/>
        <v>0</v>
      </c>
      <c r="AW18" s="79">
        <f t="shared" si="4"/>
        <v>1</v>
      </c>
      <c r="AX18" s="79">
        <f t="shared" si="5"/>
        <v>1</v>
      </c>
      <c r="AY18" s="79">
        <f t="shared" si="6"/>
        <v>0</v>
      </c>
      <c r="AZ18" s="79">
        <f t="shared" si="7"/>
        <v>1</v>
      </c>
      <c r="BA18" s="79">
        <f t="shared" si="8"/>
        <v>0</v>
      </c>
      <c r="BB18" s="79">
        <f t="shared" si="9"/>
        <v>1</v>
      </c>
      <c r="BC18" s="79">
        <f t="shared" si="10"/>
        <v>0</v>
      </c>
      <c r="BD18" s="79">
        <f t="shared" si="11"/>
        <v>0</v>
      </c>
      <c r="BE18" s="79">
        <f t="shared" si="12"/>
        <v>0</v>
      </c>
      <c r="BF18" s="79">
        <f t="shared" si="13"/>
        <v>0</v>
      </c>
      <c r="BG18" s="79">
        <f t="shared" si="14"/>
        <v>0</v>
      </c>
      <c r="BH18" s="79"/>
      <c r="BI18" s="79">
        <f t="shared" si="17"/>
        <v>1</v>
      </c>
      <c r="BJ18" s="79">
        <f t="shared" si="18"/>
        <v>0</v>
      </c>
      <c r="BK18" s="98"/>
      <c r="BL18" s="98"/>
      <c r="BM18" s="98"/>
      <c r="BN18" s="98"/>
      <c r="BO18" s="98"/>
      <c r="BP18" s="98"/>
      <c r="BQ18" s="98"/>
      <c r="BR18" s="98"/>
      <c r="BS18" s="98"/>
      <c r="BT18" s="98"/>
      <c r="BU18" s="98"/>
      <c r="BV18" s="98"/>
      <c r="BW18" s="98"/>
      <c r="BX18" s="98"/>
      <c r="BY18" s="98"/>
      <c r="BZ18" s="98"/>
      <c r="CA18" s="98"/>
      <c r="CB18" s="98"/>
      <c r="CC18" s="98"/>
      <c r="CD18" s="98"/>
      <c r="CE18" s="98"/>
      <c r="CF18" s="98"/>
      <c r="CG18" s="98"/>
      <c r="CH18" s="98"/>
      <c r="CI18" s="98"/>
      <c r="CJ18" s="98"/>
      <c r="CK18" s="98"/>
      <c r="CL18" s="98"/>
      <c r="CM18" s="98"/>
      <c r="CN18" s="98"/>
      <c r="CO18" s="98"/>
      <c r="CP18" s="98"/>
      <c r="CQ18" s="98"/>
      <c r="CR18" s="98"/>
      <c r="CS18" s="98"/>
      <c r="CT18" s="98"/>
      <c r="CU18" s="98"/>
      <c r="CV18" s="98"/>
      <c r="CW18" s="98"/>
      <c r="CX18" s="98"/>
      <c r="CY18" s="98"/>
      <c r="CZ18" s="98"/>
      <c r="DA18" s="52"/>
      <c r="DB18" s="139"/>
      <c r="DC18" s="146" t="s">
        <v>63</v>
      </c>
      <c r="DD18" s="146" t="s">
        <v>64</v>
      </c>
      <c r="DE18" s="146" t="s">
        <v>63</v>
      </c>
      <c r="DF18" s="146" t="s">
        <v>64</v>
      </c>
      <c r="DG18" s="146" t="s">
        <v>63</v>
      </c>
      <c r="DH18" s="146" t="s">
        <v>64</v>
      </c>
      <c r="DI18" s="146" t="s">
        <v>63</v>
      </c>
      <c r="DJ18" s="146" t="s">
        <v>64</v>
      </c>
      <c r="DK18" s="146" t="s">
        <v>63</v>
      </c>
      <c r="DL18" s="146" t="s">
        <v>64</v>
      </c>
      <c r="DM18" s="146" t="s">
        <v>63</v>
      </c>
      <c r="DN18" s="146" t="s">
        <v>64</v>
      </c>
      <c r="DO18" s="146" t="s">
        <v>63</v>
      </c>
      <c r="DP18" s="146" t="s">
        <v>64</v>
      </c>
      <c r="DQ18" s="146" t="s">
        <v>63</v>
      </c>
      <c r="DR18" s="146" t="s">
        <v>64</v>
      </c>
      <c r="DS18" s="146" t="s">
        <v>63</v>
      </c>
      <c r="DT18" s="146" t="s">
        <v>64</v>
      </c>
      <c r="DU18" s="146"/>
      <c r="DV18" s="146"/>
      <c r="DW18" s="146"/>
      <c r="DX18" s="146"/>
      <c r="DY18" s="80"/>
      <c r="DZ18" s="80"/>
      <c r="EA18" s="140"/>
      <c r="EB18" s="139"/>
      <c r="EC18" s="141"/>
      <c r="ED18" s="139"/>
      <c r="EE18" s="141"/>
      <c r="EF18" s="139"/>
      <c r="EG18" s="141"/>
      <c r="EH18" s="139"/>
      <c r="EI18" s="141"/>
      <c r="EJ18" s="80"/>
      <c r="EK18" s="140"/>
      <c r="EL18" s="80"/>
      <c r="EM18" s="140"/>
      <c r="EN18" s="80"/>
      <c r="EO18" s="140"/>
      <c r="EP18" s="139"/>
      <c r="EQ18" s="141"/>
      <c r="ER18" s="139"/>
      <c r="ES18" s="141"/>
      <c r="ET18" s="139"/>
      <c r="EU18" s="141"/>
      <c r="EV18" s="142"/>
      <c r="EW18" s="143"/>
      <c r="EX18" s="142"/>
      <c r="EY18" s="143"/>
      <c r="EZ18" s="142"/>
      <c r="FA18" s="143"/>
      <c r="FB18" s="142"/>
      <c r="FC18" s="143"/>
      <c r="FD18" s="142"/>
      <c r="FE18" s="143"/>
      <c r="FF18" s="142"/>
      <c r="FG18" s="143"/>
      <c r="FH18" s="142"/>
      <c r="FI18" s="143"/>
      <c r="FJ18" s="144"/>
      <c r="FK18" s="145"/>
    </row>
    <row r="19" spans="1:167" ht="17.25" thickTop="1" thickBot="1" x14ac:dyDescent="0.3">
      <c r="A19" s="339" t="s">
        <v>37</v>
      </c>
      <c r="B19" s="340"/>
      <c r="C19" s="348" t="s">
        <v>60</v>
      </c>
      <c r="D19" s="349"/>
      <c r="E19" s="349"/>
      <c r="F19" s="349"/>
      <c r="G19" s="349"/>
      <c r="H19" s="349"/>
      <c r="I19" s="350"/>
      <c r="J19" s="348" t="s">
        <v>38</v>
      </c>
      <c r="K19" s="349"/>
      <c r="L19" s="349"/>
      <c r="M19" s="351"/>
      <c r="N19" s="147" t="s">
        <v>9</v>
      </c>
      <c r="O19" s="148" t="s">
        <v>2</v>
      </c>
      <c r="P19" s="147" t="s">
        <v>3</v>
      </c>
      <c r="Q19" s="147" t="s">
        <v>4</v>
      </c>
      <c r="R19" s="149"/>
      <c r="S19" s="150" t="s">
        <v>5</v>
      </c>
      <c r="T19" s="71"/>
      <c r="U19" s="72">
        <v>16</v>
      </c>
      <c r="V19" s="251" t="s">
        <v>65</v>
      </c>
      <c r="W19" s="282">
        <v>45278</v>
      </c>
      <c r="X19" s="285">
        <v>0.83333333333333304</v>
      </c>
      <c r="Y19" s="267">
        <v>6</v>
      </c>
      <c r="Z19" s="96" t="str">
        <f>REPT($B$5,1)</f>
        <v>MUSTAFA DEMİR</v>
      </c>
      <c r="AA19" s="96" t="str">
        <f>REPT($B$10,1)</f>
        <v>MURAT ÖZKARS</v>
      </c>
      <c r="AB19" s="309">
        <v>3</v>
      </c>
      <c r="AC19" s="310">
        <v>0</v>
      </c>
      <c r="AD19" s="311">
        <v>11</v>
      </c>
      <c r="AE19" s="312">
        <v>4</v>
      </c>
      <c r="AF19" s="311">
        <v>11</v>
      </c>
      <c r="AG19" s="312">
        <v>6</v>
      </c>
      <c r="AH19" s="311">
        <v>11</v>
      </c>
      <c r="AI19" s="312">
        <v>5</v>
      </c>
      <c r="AJ19" s="311"/>
      <c r="AK19" s="312"/>
      <c r="AL19" s="311"/>
      <c r="AM19" s="315"/>
      <c r="AN19" s="74"/>
      <c r="AO19" s="75"/>
      <c r="AP19" s="76"/>
      <c r="AQ19" s="77"/>
      <c r="AR19" s="97"/>
      <c r="AS19" s="97"/>
      <c r="AT19" s="79">
        <f t="shared" si="1"/>
        <v>1</v>
      </c>
      <c r="AU19" s="79">
        <f t="shared" si="2"/>
        <v>0</v>
      </c>
      <c r="AV19" s="79">
        <f t="shared" si="3"/>
        <v>1</v>
      </c>
      <c r="AW19" s="79">
        <f t="shared" si="4"/>
        <v>0</v>
      </c>
      <c r="AX19" s="79">
        <f t="shared" si="5"/>
        <v>1</v>
      </c>
      <c r="AY19" s="79">
        <f t="shared" si="6"/>
        <v>0</v>
      </c>
      <c r="AZ19" s="79">
        <f t="shared" si="7"/>
        <v>0</v>
      </c>
      <c r="BA19" s="79">
        <f t="shared" si="8"/>
        <v>0</v>
      </c>
      <c r="BB19" s="79">
        <f t="shared" si="9"/>
        <v>0</v>
      </c>
      <c r="BC19" s="79">
        <f t="shared" si="10"/>
        <v>0</v>
      </c>
      <c r="BD19" s="79">
        <f t="shared" si="11"/>
        <v>0</v>
      </c>
      <c r="BE19" s="79">
        <f t="shared" si="12"/>
        <v>0</v>
      </c>
      <c r="BF19" s="79">
        <f t="shared" si="13"/>
        <v>0</v>
      </c>
      <c r="BG19" s="79">
        <f t="shared" si="14"/>
        <v>0</v>
      </c>
      <c r="BH19" s="79"/>
      <c r="BI19" s="79">
        <f t="shared" si="17"/>
        <v>1</v>
      </c>
      <c r="BJ19" s="79">
        <f t="shared" si="18"/>
        <v>0</v>
      </c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8"/>
      <c r="BW19" s="98"/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  <c r="CJ19" s="98"/>
      <c r="CK19" s="98"/>
      <c r="CL19" s="98"/>
      <c r="CM19" s="98"/>
      <c r="CN19" s="98"/>
      <c r="CO19" s="98"/>
      <c r="CP19" s="98"/>
      <c r="CQ19" s="98"/>
      <c r="CR19" s="98"/>
      <c r="CS19" s="98"/>
      <c r="CT19" s="98"/>
      <c r="CU19" s="98"/>
      <c r="CV19" s="98"/>
      <c r="CW19" s="98"/>
      <c r="CX19" s="98"/>
      <c r="CY19" s="98"/>
      <c r="CZ19" s="98"/>
      <c r="DA19" s="52"/>
      <c r="DB19" s="139"/>
      <c r="DC19" s="84" t="s">
        <v>0</v>
      </c>
      <c r="DD19" s="85" t="s">
        <v>1</v>
      </c>
      <c r="DE19" s="84" t="s">
        <v>0</v>
      </c>
      <c r="DF19" s="85" t="s">
        <v>1</v>
      </c>
      <c r="DG19" s="84" t="s">
        <v>0</v>
      </c>
      <c r="DH19" s="85" t="s">
        <v>1</v>
      </c>
      <c r="DI19" s="84" t="s">
        <v>0</v>
      </c>
      <c r="DJ19" s="85" t="s">
        <v>1</v>
      </c>
      <c r="DK19" s="84" t="s">
        <v>0</v>
      </c>
      <c r="DL19" s="85" t="s">
        <v>1</v>
      </c>
      <c r="DM19" s="84" t="s">
        <v>0</v>
      </c>
      <c r="DN19" s="85" t="s">
        <v>1</v>
      </c>
      <c r="DO19" s="84" t="s">
        <v>0</v>
      </c>
      <c r="DP19" s="85" t="s">
        <v>1</v>
      </c>
      <c r="DQ19" s="84" t="s">
        <v>0</v>
      </c>
      <c r="DR19" s="85" t="s">
        <v>1</v>
      </c>
      <c r="DS19" s="84" t="s">
        <v>0</v>
      </c>
      <c r="DT19" s="85" t="s">
        <v>1</v>
      </c>
      <c r="DU19" s="80"/>
      <c r="DV19" s="80"/>
      <c r="DW19" s="80"/>
      <c r="DX19" s="80"/>
      <c r="DY19" s="80"/>
      <c r="DZ19" s="139"/>
      <c r="EA19" s="141"/>
      <c r="EB19" s="139"/>
      <c r="EC19" s="141"/>
      <c r="ED19" s="139"/>
      <c r="EE19" s="141"/>
      <c r="EF19" s="139"/>
      <c r="EG19" s="141"/>
      <c r="EH19" s="139"/>
      <c r="EI19" s="141"/>
      <c r="EJ19" s="80"/>
      <c r="EK19" s="140"/>
      <c r="EL19" s="80"/>
      <c r="EM19" s="140"/>
      <c r="EN19" s="80"/>
      <c r="EO19" s="140"/>
      <c r="EP19" s="139"/>
      <c r="EQ19" s="141"/>
      <c r="ER19" s="139"/>
      <c r="ES19" s="141"/>
      <c r="ET19" s="139"/>
      <c r="EU19" s="141"/>
      <c r="EV19" s="142"/>
      <c r="EW19" s="143"/>
      <c r="EX19" s="142"/>
      <c r="EY19" s="143"/>
      <c r="EZ19" s="142"/>
      <c r="FA19" s="143"/>
      <c r="FB19" s="142"/>
      <c r="FC19" s="143"/>
      <c r="FD19" s="142"/>
      <c r="FE19" s="143"/>
      <c r="FF19" s="142"/>
      <c r="FG19" s="143"/>
      <c r="FH19" s="142"/>
      <c r="FI19" s="143"/>
      <c r="FJ19" s="144"/>
      <c r="FK19" s="145"/>
    </row>
    <row r="20" spans="1:167" ht="16.5" thickTop="1" x14ac:dyDescent="0.25">
      <c r="A20" s="151">
        <v>1</v>
      </c>
      <c r="B20" s="152"/>
      <c r="C20" s="356"/>
      <c r="D20" s="356"/>
      <c r="E20" s="356"/>
      <c r="F20" s="356"/>
      <c r="G20" s="356"/>
      <c r="H20" s="356"/>
      <c r="I20" s="356"/>
      <c r="J20" s="352"/>
      <c r="K20" s="353"/>
      <c r="L20" s="353"/>
      <c r="M20" s="354"/>
      <c r="N20" s="153"/>
      <c r="O20" s="66"/>
      <c r="P20" s="66"/>
      <c r="Q20" s="154"/>
      <c r="R20" s="95"/>
      <c r="S20" s="155"/>
      <c r="T20" s="71"/>
      <c r="U20" s="72">
        <v>17</v>
      </c>
      <c r="V20" s="251" t="s">
        <v>66</v>
      </c>
      <c r="W20" s="282">
        <v>45278</v>
      </c>
      <c r="X20" s="285">
        <v>0.83333333333333304</v>
      </c>
      <c r="Y20" s="268">
        <v>1</v>
      </c>
      <c r="Z20" s="96" t="str">
        <f>REPT($B$6,1)</f>
        <v>RAMAZAN KAPTANOĞLU</v>
      </c>
      <c r="AA20" s="96" t="str">
        <f>REPT($B$9,1)</f>
        <v>SELİM ERTUĞTUL</v>
      </c>
      <c r="AB20" s="309">
        <v>3</v>
      </c>
      <c r="AC20" s="310">
        <v>0</v>
      </c>
      <c r="AD20" s="311">
        <v>11</v>
      </c>
      <c r="AE20" s="312">
        <v>5</v>
      </c>
      <c r="AF20" s="311">
        <v>11</v>
      </c>
      <c r="AG20" s="312">
        <v>6</v>
      </c>
      <c r="AH20" s="311">
        <v>11</v>
      </c>
      <c r="AI20" s="312">
        <v>9</v>
      </c>
      <c r="AJ20" s="311"/>
      <c r="AK20" s="312"/>
      <c r="AL20" s="311"/>
      <c r="AM20" s="315"/>
      <c r="AN20" s="74"/>
      <c r="AO20" s="75"/>
      <c r="AP20" s="76"/>
      <c r="AQ20" s="77"/>
      <c r="AR20" s="97"/>
      <c r="AS20" s="97"/>
      <c r="AT20" s="79">
        <f t="shared" si="1"/>
        <v>1</v>
      </c>
      <c r="AU20" s="79">
        <f t="shared" si="2"/>
        <v>0</v>
      </c>
      <c r="AV20" s="79">
        <f t="shared" si="3"/>
        <v>1</v>
      </c>
      <c r="AW20" s="79">
        <f t="shared" si="4"/>
        <v>0</v>
      </c>
      <c r="AX20" s="79">
        <f t="shared" si="5"/>
        <v>1</v>
      </c>
      <c r="AY20" s="79">
        <f t="shared" si="6"/>
        <v>0</v>
      </c>
      <c r="AZ20" s="79">
        <f t="shared" si="7"/>
        <v>0</v>
      </c>
      <c r="BA20" s="79">
        <f t="shared" si="8"/>
        <v>0</v>
      </c>
      <c r="BB20" s="79">
        <f t="shared" si="9"/>
        <v>0</v>
      </c>
      <c r="BC20" s="79">
        <f t="shared" si="10"/>
        <v>0</v>
      </c>
      <c r="BD20" s="79">
        <f t="shared" si="11"/>
        <v>0</v>
      </c>
      <c r="BE20" s="79">
        <f t="shared" si="12"/>
        <v>0</v>
      </c>
      <c r="BF20" s="79">
        <f t="shared" si="13"/>
        <v>0</v>
      </c>
      <c r="BG20" s="79">
        <f t="shared" si="14"/>
        <v>0</v>
      </c>
      <c r="BH20" s="79"/>
      <c r="BI20" s="79">
        <f t="shared" si="17"/>
        <v>1</v>
      </c>
      <c r="BJ20" s="79">
        <f t="shared" si="18"/>
        <v>0</v>
      </c>
      <c r="BK20" s="98"/>
      <c r="BL20" s="98"/>
      <c r="BM20" s="98"/>
      <c r="BN20" s="98"/>
      <c r="BO20" s="98"/>
      <c r="BP20" s="98"/>
      <c r="BQ20" s="98"/>
      <c r="BR20" s="98"/>
      <c r="BS20" s="98"/>
      <c r="BT20" s="98"/>
      <c r="BU20" s="98"/>
      <c r="BV20" s="98"/>
      <c r="BW20" s="98"/>
      <c r="BX20" s="98"/>
      <c r="BY20" s="98"/>
      <c r="BZ20" s="98"/>
      <c r="CA20" s="98"/>
      <c r="CB20" s="98"/>
      <c r="CC20" s="98"/>
      <c r="CD20" s="98"/>
      <c r="CE20" s="98"/>
      <c r="CF20" s="98"/>
      <c r="CG20" s="98"/>
      <c r="CH20" s="98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52"/>
      <c r="DB20" s="139"/>
      <c r="DC20" s="84">
        <f>IF($Z$13&gt;$AA$13,1,0)</f>
        <v>1</v>
      </c>
      <c r="DD20" s="85">
        <f>IF($Z$13&lt;$AA$13,1,0)</f>
        <v>0</v>
      </c>
      <c r="DE20" s="84">
        <f>IF($AA$15&gt;$Z$15,1,0)</f>
        <v>1</v>
      </c>
      <c r="DF20" s="85">
        <f>IF($AA$15&lt;$Z$15,1,0)</f>
        <v>0</v>
      </c>
      <c r="DG20" s="84">
        <f>IF($Z$22&gt;$AA$22,1,0)</f>
        <v>1</v>
      </c>
      <c r="DH20" s="85">
        <f>IF($Z$22&lt;$AA$22,1,0)</f>
        <v>0</v>
      </c>
      <c r="DI20" s="84">
        <f>IF($AA$26&gt;$Z$26,1,0)</f>
        <v>0</v>
      </c>
      <c r="DJ20" s="85">
        <f>IF($AA$26&lt;$Z$26,1,0)</f>
        <v>1</v>
      </c>
      <c r="DK20" s="84">
        <f>IF($Z$31&gt;$AA$31,1,0)</f>
        <v>1</v>
      </c>
      <c r="DL20" s="85">
        <f>IF($Z$31&lt;$AA$31,1,0)</f>
        <v>0</v>
      </c>
      <c r="DM20" s="84">
        <f>IF($AA$37&gt;$Z$37,1,0)</f>
        <v>1</v>
      </c>
      <c r="DN20" s="85">
        <f>IF($AA$37&lt;$Z$37,1,0)</f>
        <v>0</v>
      </c>
      <c r="DO20" s="84">
        <f>IF($Z$40&gt;$AA$40,1,0)</f>
        <v>0</v>
      </c>
      <c r="DP20" s="85">
        <f>IF($Z$40&lt;$AA$40,1,0)</f>
        <v>1</v>
      </c>
      <c r="DQ20" s="84">
        <f>IF($AA$48&gt;$Z$48,1,0)</f>
        <v>1</v>
      </c>
      <c r="DR20" s="85">
        <f>IF($AA$48&lt;$Z$48,1,0)</f>
        <v>0</v>
      </c>
      <c r="DS20" s="84">
        <f>IF($Z$4&gt;$AA$4,1,0)</f>
        <v>0</v>
      </c>
      <c r="DT20" s="85">
        <f>IF($Z$4&lt;$AA$4,1,0)</f>
        <v>1</v>
      </c>
      <c r="DU20" s="80"/>
      <c r="DV20" s="80"/>
      <c r="DW20" s="80"/>
      <c r="DX20" s="80"/>
      <c r="DY20" s="80"/>
      <c r="DZ20" s="139"/>
      <c r="EA20" s="141"/>
      <c r="EB20" s="139"/>
      <c r="EC20" s="141"/>
      <c r="ED20" s="139"/>
      <c r="EE20" s="141"/>
      <c r="EF20" s="139"/>
      <c r="EG20" s="141"/>
      <c r="EH20" s="139"/>
      <c r="EI20" s="141"/>
      <c r="EJ20" s="80"/>
      <c r="EK20" s="140"/>
      <c r="EL20" s="80"/>
      <c r="EM20" s="140"/>
      <c r="EN20" s="80"/>
      <c r="EO20" s="140"/>
      <c r="EP20" s="139"/>
      <c r="EQ20" s="141"/>
      <c r="ER20" s="139"/>
      <c r="ES20" s="141"/>
      <c r="ET20" s="139"/>
      <c r="EU20" s="141"/>
      <c r="EV20" s="142"/>
      <c r="EW20" s="143"/>
      <c r="EX20" s="142"/>
      <c r="EY20" s="143"/>
      <c r="EZ20" s="142"/>
      <c r="FA20" s="143"/>
      <c r="FB20" s="142"/>
      <c r="FC20" s="143"/>
      <c r="FD20" s="142"/>
      <c r="FE20" s="143"/>
      <c r="FF20" s="142"/>
      <c r="FG20" s="143"/>
      <c r="FH20" s="142"/>
      <c r="FI20" s="143"/>
      <c r="FJ20" s="144"/>
      <c r="FK20" s="145"/>
    </row>
    <row r="21" spans="1:167" ht="16.5" thickBot="1" x14ac:dyDescent="0.3">
      <c r="A21" s="156">
        <v>2</v>
      </c>
      <c r="B21" s="62"/>
      <c r="C21" s="357"/>
      <c r="D21" s="357"/>
      <c r="E21" s="357"/>
      <c r="F21" s="357"/>
      <c r="G21" s="357"/>
      <c r="H21" s="357"/>
      <c r="I21" s="357"/>
      <c r="J21" s="342"/>
      <c r="K21" s="343"/>
      <c r="L21" s="343"/>
      <c r="M21" s="344"/>
      <c r="N21" s="93"/>
      <c r="O21" s="92"/>
      <c r="P21" s="92"/>
      <c r="Q21" s="157"/>
      <c r="R21" s="95"/>
      <c r="S21" s="158"/>
      <c r="T21" s="71"/>
      <c r="U21" s="105">
        <v>18</v>
      </c>
      <c r="V21" s="249" t="s">
        <v>67</v>
      </c>
      <c r="W21" s="283">
        <v>45278</v>
      </c>
      <c r="X21" s="286">
        <v>0.83333333333333304</v>
      </c>
      <c r="Y21" s="269">
        <v>2</v>
      </c>
      <c r="Z21" s="106" t="str">
        <f>REPT($B$7,1)</f>
        <v>FATİH YENİSOLAK</v>
      </c>
      <c r="AA21" s="106" t="str">
        <f>REPT($B$8,1)</f>
        <v>ALADDİN ÖZDEMİR</v>
      </c>
      <c r="AB21" s="316">
        <v>3</v>
      </c>
      <c r="AC21" s="317">
        <v>0</v>
      </c>
      <c r="AD21" s="318">
        <v>11</v>
      </c>
      <c r="AE21" s="319">
        <v>9</v>
      </c>
      <c r="AF21" s="318">
        <v>14</v>
      </c>
      <c r="AG21" s="319">
        <v>12</v>
      </c>
      <c r="AH21" s="318">
        <v>11</v>
      </c>
      <c r="AI21" s="319">
        <v>9</v>
      </c>
      <c r="AJ21" s="318"/>
      <c r="AK21" s="319"/>
      <c r="AL21" s="318"/>
      <c r="AM21" s="320"/>
      <c r="AN21" s="107"/>
      <c r="AO21" s="108"/>
      <c r="AP21" s="109"/>
      <c r="AQ21" s="110"/>
      <c r="AR21" s="97"/>
      <c r="AS21" s="97"/>
      <c r="AT21" s="79">
        <f t="shared" si="1"/>
        <v>1</v>
      </c>
      <c r="AU21" s="79">
        <f t="shared" si="2"/>
        <v>0</v>
      </c>
      <c r="AV21" s="79">
        <f t="shared" si="3"/>
        <v>1</v>
      </c>
      <c r="AW21" s="79">
        <f t="shared" si="4"/>
        <v>0</v>
      </c>
      <c r="AX21" s="79">
        <f t="shared" si="5"/>
        <v>1</v>
      </c>
      <c r="AY21" s="79">
        <f t="shared" si="6"/>
        <v>0</v>
      </c>
      <c r="AZ21" s="79">
        <f t="shared" si="7"/>
        <v>0</v>
      </c>
      <c r="BA21" s="79">
        <f t="shared" si="8"/>
        <v>0</v>
      </c>
      <c r="BB21" s="79">
        <f t="shared" si="9"/>
        <v>0</v>
      </c>
      <c r="BC21" s="79">
        <f t="shared" si="10"/>
        <v>0</v>
      </c>
      <c r="BD21" s="79">
        <f t="shared" si="11"/>
        <v>0</v>
      </c>
      <c r="BE21" s="79">
        <f t="shared" si="12"/>
        <v>0</v>
      </c>
      <c r="BF21" s="79">
        <f t="shared" si="13"/>
        <v>0</v>
      </c>
      <c r="BG21" s="79">
        <f t="shared" si="14"/>
        <v>0</v>
      </c>
      <c r="BH21" s="79"/>
      <c r="BI21" s="79">
        <f t="shared" si="17"/>
        <v>1</v>
      </c>
      <c r="BJ21" s="79">
        <f t="shared" si="18"/>
        <v>0</v>
      </c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98"/>
      <c r="BY21" s="98"/>
      <c r="BZ21" s="98"/>
      <c r="CA21" s="98"/>
      <c r="CB21" s="98"/>
      <c r="CC21" s="98"/>
      <c r="CD21" s="98"/>
      <c r="CE21" s="98"/>
      <c r="CF21" s="98"/>
      <c r="CG21" s="98"/>
      <c r="CH21" s="98"/>
      <c r="CI21" s="98"/>
      <c r="CJ21" s="98"/>
      <c r="CK21" s="98"/>
      <c r="CL21" s="98"/>
      <c r="CM21" s="98"/>
      <c r="CN21" s="98"/>
      <c r="CO21" s="98"/>
      <c r="CP21" s="98"/>
      <c r="CQ21" s="98"/>
      <c r="CR21" s="98"/>
      <c r="CS21" s="98"/>
      <c r="CT21" s="98"/>
      <c r="CU21" s="98"/>
      <c r="CV21" s="98"/>
      <c r="CW21" s="98"/>
      <c r="CX21" s="98"/>
      <c r="CY21" s="98"/>
      <c r="CZ21" s="98"/>
      <c r="DA21" s="52"/>
      <c r="DB21" s="139"/>
      <c r="DC21" s="84">
        <f>IF($Z$13&lt;$AA$13,1,0)</f>
        <v>0</v>
      </c>
      <c r="DD21" s="85">
        <f>IF($Z$13&gt;$AA$13,1,0)</f>
        <v>1</v>
      </c>
      <c r="DE21" s="84">
        <f>IF($Z$23&gt;$AA$23,1,0)</f>
        <v>0</v>
      </c>
      <c r="DF21" s="85">
        <f>IF($Z$23&lt;$AA$23,1,0)</f>
        <v>1</v>
      </c>
      <c r="DG21" s="84">
        <f>IF($AA$25&gt;$Z$25,1,0)</f>
        <v>1</v>
      </c>
      <c r="DH21" s="85">
        <f>IF($AA$25&lt;$Z$25,1,0)</f>
        <v>0</v>
      </c>
      <c r="DI21" s="84">
        <f>IF($Z$32&gt;$AA$32,1,0)</f>
        <v>1</v>
      </c>
      <c r="DJ21" s="85">
        <f>IF($Z$32&lt;$AA$32,1,0)</f>
        <v>0</v>
      </c>
      <c r="DK21" s="84">
        <f>IF($AA$36&gt;$Z$36,1,0)</f>
        <v>0</v>
      </c>
      <c r="DL21" s="85">
        <f>IF($AA$36&lt;$Z$36,1,0)</f>
        <v>1</v>
      </c>
      <c r="DM21" s="84">
        <f>IF($Z$41&gt;$AA$41,1,0)</f>
        <v>1</v>
      </c>
      <c r="DN21" s="85">
        <f>IF($Z$41&lt;$AA$41,1,0)</f>
        <v>0</v>
      </c>
      <c r="DO21" s="84">
        <f>IF($AA$47&gt;$Z$47,1,0)</f>
        <v>0</v>
      </c>
      <c r="DP21" s="85">
        <f>IF($AA$47&lt;$Z$47,1,0)</f>
        <v>1</v>
      </c>
      <c r="DQ21" s="84">
        <f>IF($Z$5&gt;$AA$5,1,0)</f>
        <v>1</v>
      </c>
      <c r="DR21" s="85">
        <f>IF($Z$5&lt;$AA$5,1,0)</f>
        <v>0</v>
      </c>
      <c r="DS21" s="84">
        <f>IF($Z$14&gt;$AA$14,1,0)</f>
        <v>0</v>
      </c>
      <c r="DT21" s="85">
        <f>IF($Z$14&lt;$AA$14,1,0)</f>
        <v>1</v>
      </c>
      <c r="DU21" s="80"/>
      <c r="DV21" s="80"/>
      <c r="DW21" s="80"/>
      <c r="DX21" s="80"/>
      <c r="DY21" s="80"/>
      <c r="DZ21" s="139"/>
      <c r="EA21" s="141"/>
      <c r="EB21" s="139"/>
      <c r="EC21" s="141"/>
      <c r="ED21" s="139"/>
      <c r="EE21" s="141"/>
      <c r="EF21" s="139"/>
      <c r="EG21" s="141"/>
      <c r="EH21" s="139"/>
      <c r="EI21" s="141"/>
      <c r="EJ21" s="80"/>
      <c r="EK21" s="140"/>
      <c r="EL21" s="80"/>
      <c r="EM21" s="140"/>
      <c r="EN21" s="80"/>
      <c r="EO21" s="140"/>
      <c r="EP21" s="139"/>
      <c r="EQ21" s="141"/>
      <c r="ER21" s="139"/>
      <c r="ES21" s="141"/>
      <c r="ET21" s="139"/>
      <c r="EU21" s="141"/>
      <c r="EV21" s="142"/>
      <c r="EW21" s="143"/>
      <c r="EX21" s="142"/>
      <c r="EY21" s="143"/>
      <c r="EZ21" s="142"/>
      <c r="FA21" s="143"/>
      <c r="FB21" s="142"/>
      <c r="FC21" s="143"/>
      <c r="FD21" s="142"/>
      <c r="FE21" s="143"/>
      <c r="FF21" s="142"/>
      <c r="FG21" s="143"/>
      <c r="FH21" s="142"/>
      <c r="FI21" s="143"/>
      <c r="FJ21" s="144"/>
      <c r="FK21" s="145"/>
    </row>
    <row r="22" spans="1:167" ht="15.75" x14ac:dyDescent="0.25">
      <c r="A22" s="156">
        <v>3</v>
      </c>
      <c r="B22" s="62"/>
      <c r="C22" s="357"/>
      <c r="D22" s="357"/>
      <c r="E22" s="357"/>
      <c r="F22" s="357"/>
      <c r="G22" s="357"/>
      <c r="H22" s="357"/>
      <c r="I22" s="357"/>
      <c r="J22" s="342" t="s">
        <v>131</v>
      </c>
      <c r="K22" s="343"/>
      <c r="L22" s="343"/>
      <c r="M22" s="344"/>
      <c r="N22" s="93"/>
      <c r="O22" s="92"/>
      <c r="P22" s="92"/>
      <c r="Q22" s="159"/>
      <c r="R22" s="95"/>
      <c r="S22" s="160"/>
      <c r="T22" s="71"/>
      <c r="U22" s="111">
        <v>19</v>
      </c>
      <c r="V22" s="112" t="s">
        <v>68</v>
      </c>
      <c r="W22" s="303">
        <v>45278</v>
      </c>
      <c r="X22" s="294">
        <v>0.875</v>
      </c>
      <c r="Y22" s="263">
        <v>4</v>
      </c>
      <c r="Z22" s="113" t="str">
        <f>REPT($B$12,1)</f>
        <v>KAMİL BÖRÜBAN</v>
      </c>
      <c r="AA22" s="113" t="str">
        <f>REPT($B$4,1)</f>
        <v>FATİH KAYA</v>
      </c>
      <c r="AB22" s="309">
        <v>0</v>
      </c>
      <c r="AC22" s="310">
        <v>3</v>
      </c>
      <c r="AD22" s="321">
        <v>5</v>
      </c>
      <c r="AE22" s="322">
        <v>11</v>
      </c>
      <c r="AF22" s="321">
        <v>5</v>
      </c>
      <c r="AG22" s="322">
        <v>11</v>
      </c>
      <c r="AH22" s="321">
        <v>8</v>
      </c>
      <c r="AI22" s="322">
        <v>11</v>
      </c>
      <c r="AJ22" s="321"/>
      <c r="AK22" s="322"/>
      <c r="AL22" s="321"/>
      <c r="AM22" s="323"/>
      <c r="AN22" s="114"/>
      <c r="AO22" s="115"/>
      <c r="AP22" s="116"/>
      <c r="AQ22" s="117"/>
      <c r="AR22" s="97"/>
      <c r="AS22" s="97"/>
      <c r="AT22" s="79">
        <f t="shared" si="1"/>
        <v>0</v>
      </c>
      <c r="AU22" s="79">
        <f t="shared" si="2"/>
        <v>1</v>
      </c>
      <c r="AV22" s="79">
        <f t="shared" si="3"/>
        <v>0</v>
      </c>
      <c r="AW22" s="79">
        <f t="shared" si="4"/>
        <v>1</v>
      </c>
      <c r="AX22" s="79">
        <f t="shared" si="5"/>
        <v>0</v>
      </c>
      <c r="AY22" s="79">
        <f t="shared" si="6"/>
        <v>1</v>
      </c>
      <c r="AZ22" s="79">
        <f t="shared" si="7"/>
        <v>0</v>
      </c>
      <c r="BA22" s="79">
        <f t="shared" si="8"/>
        <v>0</v>
      </c>
      <c r="BB22" s="79">
        <f t="shared" si="9"/>
        <v>0</v>
      </c>
      <c r="BC22" s="79">
        <f t="shared" si="10"/>
        <v>0</v>
      </c>
      <c r="BD22" s="79">
        <f t="shared" si="11"/>
        <v>0</v>
      </c>
      <c r="BE22" s="79">
        <f t="shared" si="12"/>
        <v>0</v>
      </c>
      <c r="BF22" s="79">
        <f t="shared" si="13"/>
        <v>0</v>
      </c>
      <c r="BG22" s="79">
        <f t="shared" si="14"/>
        <v>0</v>
      </c>
      <c r="BH22" s="79"/>
      <c r="BI22" s="79">
        <f t="shared" si="17"/>
        <v>0</v>
      </c>
      <c r="BJ22" s="79">
        <f t="shared" si="18"/>
        <v>1</v>
      </c>
      <c r="BK22" s="98"/>
      <c r="BL22" s="98"/>
      <c r="BM22" s="98"/>
      <c r="BN22" s="98"/>
      <c r="BO22" s="98"/>
      <c r="BP22" s="98"/>
      <c r="BQ22" s="98"/>
      <c r="BR22" s="98"/>
      <c r="BS22" s="98"/>
      <c r="BT22" s="98"/>
      <c r="BU22" s="98"/>
      <c r="BV22" s="98"/>
      <c r="BW22" s="98"/>
      <c r="BX22" s="98"/>
      <c r="BY22" s="98"/>
      <c r="BZ22" s="98"/>
      <c r="CA22" s="98"/>
      <c r="CB22" s="98"/>
      <c r="CC22" s="98"/>
      <c r="CD22" s="98"/>
      <c r="CE22" s="98"/>
      <c r="CF22" s="98"/>
      <c r="CG22" s="98"/>
      <c r="CH22" s="98"/>
      <c r="CI22" s="98"/>
      <c r="CJ22" s="98"/>
      <c r="CK22" s="98"/>
      <c r="CL22" s="98"/>
      <c r="CM22" s="98"/>
      <c r="CN22" s="98"/>
      <c r="CO22" s="98"/>
      <c r="CP22" s="98"/>
      <c r="CQ22" s="98"/>
      <c r="CR22" s="98"/>
      <c r="CS22" s="98"/>
      <c r="CT22" s="98"/>
      <c r="CU22" s="98"/>
      <c r="CV22" s="98"/>
      <c r="CW22" s="98"/>
      <c r="CX22" s="98"/>
      <c r="CY22" s="98"/>
      <c r="CZ22" s="98"/>
      <c r="DA22" s="52"/>
      <c r="DB22" s="139"/>
      <c r="DC22" s="84">
        <f>IF($AA$15&lt;$Z$15,1,0)</f>
        <v>0</v>
      </c>
      <c r="DD22" s="85">
        <f>IF($AA$15&gt;$Z$15,1,0)</f>
        <v>1</v>
      </c>
      <c r="DE22" s="84">
        <f>IF($Z$23&lt;$AA$23,1,0)</f>
        <v>1</v>
      </c>
      <c r="DF22" s="85">
        <f>IF($Z$23&gt;$AA$23,1,0)</f>
        <v>0</v>
      </c>
      <c r="DG22" s="84">
        <f>IF($Z$33&gt;$AA$33,1,0)</f>
        <v>0</v>
      </c>
      <c r="DH22" s="85">
        <f>IF($Z$33&lt;$AA$33,1,0)</f>
        <v>1</v>
      </c>
      <c r="DI22" s="84">
        <f>IF($AA$35&gt;$Z$35,1,0)</f>
        <v>1</v>
      </c>
      <c r="DJ22" s="85">
        <f>IF($AA$35&lt;$Z$35,1,0)</f>
        <v>0</v>
      </c>
      <c r="DK22" s="84">
        <f>IF($Z$42&gt;$AA$42,1,0)</f>
        <v>1</v>
      </c>
      <c r="DL22" s="85">
        <f>IF($Z$42&lt;$AA$42,1,0)</f>
        <v>0</v>
      </c>
      <c r="DM22" s="84">
        <f>IF($AA$46&gt;$Z$46,1,0)</f>
        <v>1</v>
      </c>
      <c r="DN22" s="85">
        <f>IF($AA$46&lt;$Z$46,1,0)</f>
        <v>0</v>
      </c>
      <c r="DO22" s="84">
        <f>IF($Z$6&gt;$AA$6,1,0)</f>
        <v>1</v>
      </c>
      <c r="DP22" s="85">
        <f>IF($Z$6&lt;$AA$6,1,0)</f>
        <v>0</v>
      </c>
      <c r="DQ22" s="84">
        <f>IF($AA$12&gt;$Z$12,1,0)</f>
        <v>0</v>
      </c>
      <c r="DR22" s="85">
        <f>IF($AA$12&lt;$Z$12,1,0)</f>
        <v>1</v>
      </c>
      <c r="DS22" s="84">
        <f>IF($Z$24&gt;$AA$24,1,0)</f>
        <v>0</v>
      </c>
      <c r="DT22" s="85">
        <f>IF($Z$24&lt;$AA$24,1,0)</f>
        <v>1</v>
      </c>
      <c r="DU22" s="80"/>
      <c r="DV22" s="80"/>
      <c r="DW22" s="80"/>
      <c r="DX22" s="80"/>
      <c r="DY22" s="80"/>
      <c r="DZ22" s="139"/>
      <c r="EA22" s="141"/>
      <c r="EB22" s="139"/>
      <c r="EC22" s="141"/>
      <c r="ED22" s="139"/>
      <c r="EE22" s="141"/>
      <c r="EF22" s="139"/>
      <c r="EG22" s="141"/>
      <c r="EH22" s="139"/>
      <c r="EI22" s="141"/>
      <c r="EJ22" s="80"/>
      <c r="EK22" s="140"/>
      <c r="EL22" s="80"/>
      <c r="EM22" s="140"/>
      <c r="EN22" s="80"/>
      <c r="EO22" s="140"/>
      <c r="EP22" s="139"/>
      <c r="EQ22" s="141"/>
      <c r="ER22" s="139"/>
      <c r="ES22" s="141"/>
      <c r="ET22" s="139"/>
      <c r="EU22" s="141"/>
      <c r="EV22" s="142"/>
      <c r="EW22" s="143"/>
      <c r="EX22" s="142"/>
      <c r="EY22" s="143"/>
      <c r="EZ22" s="142"/>
      <c r="FA22" s="143"/>
      <c r="FB22" s="142"/>
      <c r="FC22" s="143"/>
      <c r="FD22" s="142"/>
      <c r="FE22" s="143"/>
      <c r="FF22" s="142"/>
      <c r="FG22" s="143"/>
      <c r="FH22" s="142"/>
      <c r="FI22" s="143"/>
      <c r="FJ22" s="144"/>
      <c r="FK22" s="145"/>
    </row>
    <row r="23" spans="1:167" ht="15.75" x14ac:dyDescent="0.25">
      <c r="A23" s="156">
        <v>4</v>
      </c>
      <c r="B23" s="161"/>
      <c r="C23" s="357"/>
      <c r="D23" s="357"/>
      <c r="E23" s="357"/>
      <c r="F23" s="357"/>
      <c r="G23" s="357"/>
      <c r="H23" s="357"/>
      <c r="I23" s="357"/>
      <c r="J23" s="342"/>
      <c r="K23" s="343"/>
      <c r="L23" s="343"/>
      <c r="M23" s="344"/>
      <c r="N23" s="93"/>
      <c r="O23" s="92"/>
      <c r="P23" s="92"/>
      <c r="Q23" s="159"/>
      <c r="R23" s="95"/>
      <c r="S23" s="160"/>
      <c r="T23" s="71"/>
      <c r="U23" s="111">
        <v>20</v>
      </c>
      <c r="V23" s="118" t="s">
        <v>69</v>
      </c>
      <c r="W23" s="304">
        <v>45278</v>
      </c>
      <c r="X23" s="294">
        <v>0.875</v>
      </c>
      <c r="Y23" s="263">
        <v>5</v>
      </c>
      <c r="Z23" s="119" t="str">
        <f>REPT($B$13,1)</f>
        <v>ÇETİN KAPTANOĞLU</v>
      </c>
      <c r="AA23" s="119" t="str">
        <f>REPT($B$11,1)</f>
        <v>MUSTAFA KURTUL</v>
      </c>
      <c r="AB23" s="309">
        <v>3</v>
      </c>
      <c r="AC23" s="310">
        <v>2</v>
      </c>
      <c r="AD23" s="311">
        <v>11</v>
      </c>
      <c r="AE23" s="312">
        <v>8</v>
      </c>
      <c r="AF23" s="311">
        <v>11</v>
      </c>
      <c r="AG23" s="312">
        <v>6</v>
      </c>
      <c r="AH23" s="311">
        <v>4</v>
      </c>
      <c r="AI23" s="312">
        <v>11</v>
      </c>
      <c r="AJ23" s="311">
        <v>4</v>
      </c>
      <c r="AK23" s="312">
        <v>11</v>
      </c>
      <c r="AL23" s="311">
        <v>11</v>
      </c>
      <c r="AM23" s="315">
        <v>9</v>
      </c>
      <c r="AN23" s="74"/>
      <c r="AO23" s="75"/>
      <c r="AP23" s="76"/>
      <c r="AQ23" s="77"/>
      <c r="AR23" s="97"/>
      <c r="AS23" s="97"/>
      <c r="AT23" s="79">
        <f t="shared" si="1"/>
        <v>1</v>
      </c>
      <c r="AU23" s="79">
        <f t="shared" si="2"/>
        <v>0</v>
      </c>
      <c r="AV23" s="79">
        <f t="shared" si="3"/>
        <v>1</v>
      </c>
      <c r="AW23" s="79">
        <f t="shared" si="4"/>
        <v>0</v>
      </c>
      <c r="AX23" s="79">
        <f t="shared" si="5"/>
        <v>0</v>
      </c>
      <c r="AY23" s="79">
        <f t="shared" si="6"/>
        <v>1</v>
      </c>
      <c r="AZ23" s="79">
        <f t="shared" si="7"/>
        <v>0</v>
      </c>
      <c r="BA23" s="79">
        <f t="shared" si="8"/>
        <v>1</v>
      </c>
      <c r="BB23" s="79">
        <f t="shared" si="9"/>
        <v>1</v>
      </c>
      <c r="BC23" s="79">
        <f t="shared" si="10"/>
        <v>0</v>
      </c>
      <c r="BD23" s="79">
        <f t="shared" si="11"/>
        <v>0</v>
      </c>
      <c r="BE23" s="79">
        <f t="shared" si="12"/>
        <v>0</v>
      </c>
      <c r="BF23" s="79">
        <f t="shared" si="13"/>
        <v>0</v>
      </c>
      <c r="BG23" s="79">
        <f t="shared" si="14"/>
        <v>0</v>
      </c>
      <c r="BH23" s="79"/>
      <c r="BI23" s="79">
        <f t="shared" si="17"/>
        <v>1</v>
      </c>
      <c r="BJ23" s="79">
        <f t="shared" si="18"/>
        <v>0</v>
      </c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8"/>
      <c r="BW23" s="98"/>
      <c r="BX23" s="98"/>
      <c r="BY23" s="98"/>
      <c r="BZ23" s="98"/>
      <c r="CA23" s="98"/>
      <c r="CB23" s="98"/>
      <c r="CC23" s="98"/>
      <c r="CD23" s="98"/>
      <c r="CE23" s="98"/>
      <c r="CF23" s="98"/>
      <c r="CG23" s="98"/>
      <c r="CH23" s="98"/>
      <c r="CI23" s="98"/>
      <c r="CJ23" s="98"/>
      <c r="CK23" s="98"/>
      <c r="CL23" s="98"/>
      <c r="CM23" s="98"/>
      <c r="CN23" s="98"/>
      <c r="CO23" s="98"/>
      <c r="CP23" s="98"/>
      <c r="CQ23" s="98"/>
      <c r="CR23" s="98"/>
      <c r="CS23" s="98"/>
      <c r="CT23" s="98"/>
      <c r="CU23" s="98"/>
      <c r="CV23" s="98"/>
      <c r="CW23" s="98"/>
      <c r="CX23" s="98"/>
      <c r="CY23" s="98"/>
      <c r="CZ23" s="98"/>
      <c r="DA23" s="52"/>
      <c r="DB23" s="139"/>
      <c r="DC23" s="84">
        <f>IF($Z$22&lt;$AA$22,1,0)</f>
        <v>0</v>
      </c>
      <c r="DD23" s="85">
        <f>IF($Z$22&gt;$AA$22,1,0)</f>
        <v>1</v>
      </c>
      <c r="DE23" s="84">
        <f>IF($AA$25&lt;$Z$25,1,0)</f>
        <v>0</v>
      </c>
      <c r="DF23" s="85">
        <f>IF($AA$25&gt;$Z$25,1,0)</f>
        <v>1</v>
      </c>
      <c r="DG23" s="84">
        <f>IF($Z$33&lt;$AA$33,1,0)</f>
        <v>1</v>
      </c>
      <c r="DH23" s="85">
        <f>IF($Z$33&gt;$AA$33,1,0)</f>
        <v>0</v>
      </c>
      <c r="DI23" s="84">
        <f>IF($Z$43&gt;$AA$43,1,0)</f>
        <v>0</v>
      </c>
      <c r="DJ23" s="85">
        <f>IF($Z$43&lt;$AA$43,1,0)</f>
        <v>1</v>
      </c>
      <c r="DK23" s="84">
        <f>IF($AA$45&gt;$Z$45,1,0)</f>
        <v>1</v>
      </c>
      <c r="DL23" s="85">
        <f>IF($AA$45&lt;$Z$45,1,0)</f>
        <v>0</v>
      </c>
      <c r="DM23" s="84">
        <f>IF($Z$7&gt;$AA$7,1,0)</f>
        <v>0</v>
      </c>
      <c r="DN23" s="85">
        <f>IF($Z$7&lt;$AA$7,1,0)</f>
        <v>1</v>
      </c>
      <c r="DO23" s="84">
        <f>IF($AA$11&gt;$Z$11,1,0)</f>
        <v>0</v>
      </c>
      <c r="DP23" s="85">
        <f>IF($AA$11&lt;$Z$11,1,0)</f>
        <v>1</v>
      </c>
      <c r="DQ23" s="84">
        <f>IF($Z$16&gt;$AA$16,1,0)</f>
        <v>1</v>
      </c>
      <c r="DR23" s="85">
        <f>IF($Z$16&lt;$AA$16,1,0)</f>
        <v>0</v>
      </c>
      <c r="DS23" s="84">
        <f>IF($Z$34&gt;$AA$34,1,0)</f>
        <v>1</v>
      </c>
      <c r="DT23" s="85">
        <f>IF($Z$34&lt;$AA$34,1,0)</f>
        <v>0</v>
      </c>
      <c r="DU23" s="80"/>
      <c r="DV23" s="80"/>
      <c r="DW23" s="80"/>
      <c r="DX23" s="80"/>
      <c r="DY23" s="80"/>
      <c r="DZ23" s="139"/>
      <c r="EA23" s="141"/>
      <c r="EB23" s="139"/>
      <c r="EC23" s="141"/>
      <c r="ED23" s="139"/>
      <c r="EE23" s="141"/>
      <c r="EF23" s="139"/>
      <c r="EG23" s="141"/>
      <c r="EH23" s="139"/>
      <c r="EI23" s="141"/>
      <c r="EJ23" s="80"/>
      <c r="EK23" s="140"/>
      <c r="EL23" s="80"/>
      <c r="EM23" s="140"/>
      <c r="EN23" s="80"/>
      <c r="EO23" s="140"/>
      <c r="EP23" s="139"/>
      <c r="EQ23" s="141"/>
      <c r="ER23" s="139"/>
      <c r="ES23" s="141"/>
      <c r="ET23" s="139"/>
      <c r="EU23" s="141"/>
      <c r="EV23" s="142"/>
      <c r="EW23" s="143"/>
      <c r="EX23" s="142"/>
      <c r="EY23" s="143"/>
      <c r="EZ23" s="142"/>
      <c r="FA23" s="143"/>
      <c r="FB23" s="142"/>
      <c r="FC23" s="143"/>
      <c r="FD23" s="142"/>
      <c r="FE23" s="143"/>
      <c r="FF23" s="142"/>
      <c r="FG23" s="143"/>
      <c r="FH23" s="142"/>
      <c r="FI23" s="143"/>
      <c r="FJ23" s="144"/>
      <c r="FK23" s="145"/>
    </row>
    <row r="24" spans="1:167" ht="15.75" x14ac:dyDescent="0.25">
      <c r="A24" s="156">
        <v>5</v>
      </c>
      <c r="B24" s="62"/>
      <c r="C24" s="357"/>
      <c r="D24" s="357"/>
      <c r="E24" s="357"/>
      <c r="F24" s="357"/>
      <c r="G24" s="357"/>
      <c r="H24" s="357"/>
      <c r="I24" s="357"/>
      <c r="J24" s="342"/>
      <c r="K24" s="343"/>
      <c r="L24" s="343"/>
      <c r="M24" s="344"/>
      <c r="N24" s="93"/>
      <c r="O24" s="92"/>
      <c r="P24" s="92"/>
      <c r="Q24" s="159"/>
      <c r="R24" s="95"/>
      <c r="S24" s="160"/>
      <c r="T24" s="71"/>
      <c r="U24" s="111">
        <v>21</v>
      </c>
      <c r="V24" s="118" t="s">
        <v>70</v>
      </c>
      <c r="W24" s="304">
        <v>45278</v>
      </c>
      <c r="X24" s="294">
        <v>0.875</v>
      </c>
      <c r="Y24" s="263">
        <v>6</v>
      </c>
      <c r="Z24" s="119" t="str">
        <f>REPT($B$14,1)</f>
        <v>HAMDİ ÖZKAN</v>
      </c>
      <c r="AA24" s="119" t="str">
        <f>REPT($B$10,1)</f>
        <v>MURAT ÖZKARS</v>
      </c>
      <c r="AB24" s="309">
        <v>0</v>
      </c>
      <c r="AC24" s="310">
        <v>3</v>
      </c>
      <c r="AD24" s="311">
        <v>6</v>
      </c>
      <c r="AE24" s="312">
        <v>11</v>
      </c>
      <c r="AF24" s="311">
        <v>7</v>
      </c>
      <c r="AG24" s="312">
        <v>11</v>
      </c>
      <c r="AH24" s="311">
        <v>6</v>
      </c>
      <c r="AI24" s="312">
        <v>11</v>
      </c>
      <c r="AJ24" s="311"/>
      <c r="AK24" s="312"/>
      <c r="AL24" s="311"/>
      <c r="AM24" s="315"/>
      <c r="AN24" s="74"/>
      <c r="AO24" s="75"/>
      <c r="AP24" s="76"/>
      <c r="AQ24" s="77"/>
      <c r="AR24" s="97"/>
      <c r="AS24" s="97"/>
      <c r="AT24" s="79">
        <f t="shared" si="1"/>
        <v>0</v>
      </c>
      <c r="AU24" s="79">
        <f t="shared" si="2"/>
        <v>1</v>
      </c>
      <c r="AV24" s="79">
        <f t="shared" si="3"/>
        <v>0</v>
      </c>
      <c r="AW24" s="79">
        <f t="shared" si="4"/>
        <v>1</v>
      </c>
      <c r="AX24" s="79">
        <f t="shared" si="5"/>
        <v>0</v>
      </c>
      <c r="AY24" s="79">
        <f t="shared" si="6"/>
        <v>1</v>
      </c>
      <c r="AZ24" s="79">
        <f t="shared" si="7"/>
        <v>0</v>
      </c>
      <c r="BA24" s="79">
        <f t="shared" si="8"/>
        <v>0</v>
      </c>
      <c r="BB24" s="79">
        <f t="shared" si="9"/>
        <v>0</v>
      </c>
      <c r="BC24" s="79">
        <f t="shared" si="10"/>
        <v>0</v>
      </c>
      <c r="BD24" s="79">
        <f t="shared" si="11"/>
        <v>0</v>
      </c>
      <c r="BE24" s="79">
        <f t="shared" si="12"/>
        <v>0</v>
      </c>
      <c r="BF24" s="79">
        <f t="shared" si="13"/>
        <v>0</v>
      </c>
      <c r="BG24" s="79">
        <f t="shared" si="14"/>
        <v>0</v>
      </c>
      <c r="BH24" s="79"/>
      <c r="BI24" s="79">
        <f t="shared" si="17"/>
        <v>0</v>
      </c>
      <c r="BJ24" s="79">
        <f t="shared" si="18"/>
        <v>1</v>
      </c>
      <c r="BK24" s="98"/>
      <c r="BL24" s="98"/>
      <c r="BM24" s="98"/>
      <c r="BN24" s="98"/>
      <c r="BO24" s="98"/>
      <c r="BP24" s="98"/>
      <c r="BQ24" s="98"/>
      <c r="BR24" s="98"/>
      <c r="BS24" s="98"/>
      <c r="BT24" s="98"/>
      <c r="BU24" s="98"/>
      <c r="BV24" s="98"/>
      <c r="BW24" s="98"/>
      <c r="BX24" s="98"/>
      <c r="BY24" s="98"/>
      <c r="BZ24" s="98"/>
      <c r="CA24" s="98"/>
      <c r="CB24" s="98"/>
      <c r="CC24" s="98"/>
      <c r="CD24" s="98"/>
      <c r="CE24" s="98"/>
      <c r="CF24" s="98"/>
      <c r="CG24" s="98"/>
      <c r="CH24" s="98"/>
      <c r="CI24" s="98"/>
      <c r="CJ24" s="98"/>
      <c r="CK24" s="98"/>
      <c r="CL24" s="98"/>
      <c r="CM24" s="98"/>
      <c r="CN24" s="98"/>
      <c r="CO24" s="98"/>
      <c r="CP24" s="98"/>
      <c r="CQ24" s="98"/>
      <c r="CR24" s="98"/>
      <c r="CS24" s="98"/>
      <c r="CT24" s="98"/>
      <c r="CU24" s="98"/>
      <c r="CV24" s="98"/>
      <c r="CW24" s="98"/>
      <c r="CX24" s="98"/>
      <c r="CY24" s="98"/>
      <c r="CZ24" s="98"/>
      <c r="DA24" s="52"/>
      <c r="DB24" s="139"/>
      <c r="DC24" s="84">
        <f>IF($AA$26&lt;$Z$26,1,0)</f>
        <v>1</v>
      </c>
      <c r="DD24" s="85">
        <f>IF($AA$26&gt;$Z$26,1,0)</f>
        <v>0</v>
      </c>
      <c r="DE24" s="84">
        <f>IF($Z$32&lt;$AA$32,1,0)</f>
        <v>0</v>
      </c>
      <c r="DF24" s="85">
        <f>IF($Z$32&gt;$AA$32,1,0)</f>
        <v>1</v>
      </c>
      <c r="DG24" s="84">
        <f>IF($AA$35&lt;$Z$35,1,0)</f>
        <v>0</v>
      </c>
      <c r="DH24" s="85">
        <f>IF($AA$35&gt;$Z$35,1,0)</f>
        <v>1</v>
      </c>
      <c r="DI24" s="84">
        <f>IF($Z$43&lt;$AA$43,1,0)</f>
        <v>1</v>
      </c>
      <c r="DJ24" s="85">
        <f>IF($Z$43&gt;$AA$43,1,0)</f>
        <v>0</v>
      </c>
      <c r="DK24" s="84">
        <f>IF($Z$8&gt;$AA$8,1,0)</f>
        <v>0</v>
      </c>
      <c r="DL24" s="85">
        <f>IF($Z$8&lt;$AA$8,1,0)</f>
        <v>1</v>
      </c>
      <c r="DM24" s="84">
        <f>IF($AA$10&gt;$Z$10,1,0)</f>
        <v>0</v>
      </c>
      <c r="DN24" s="85">
        <f>IF($AA$10&lt;$Z$10,1,0)</f>
        <v>1</v>
      </c>
      <c r="DO24" s="84">
        <f>IF($Z$17&gt;$AA$17,1,0)</f>
        <v>0</v>
      </c>
      <c r="DP24" s="85">
        <f>IF($Z$17&lt;$AA$17,1,0)</f>
        <v>1</v>
      </c>
      <c r="DQ24" s="84">
        <f>IF($AA$21&gt;$Z$21,1,0)</f>
        <v>0</v>
      </c>
      <c r="DR24" s="85">
        <f>IF($AA$21&lt;$Z$21,1,0)</f>
        <v>1</v>
      </c>
      <c r="DS24" s="84">
        <f>IF($Z$44&gt;$AA$44,1,0)</f>
        <v>0</v>
      </c>
      <c r="DT24" s="85">
        <f>IF($Z$44&lt;$AA$44,1,0)</f>
        <v>1</v>
      </c>
      <c r="DU24" s="80"/>
      <c r="DV24" s="80"/>
      <c r="DW24" s="80"/>
      <c r="DX24" s="80"/>
      <c r="DY24" s="80"/>
      <c r="DZ24" s="139"/>
      <c r="EA24" s="141"/>
      <c r="EB24" s="139"/>
      <c r="EC24" s="141"/>
      <c r="ED24" s="139"/>
      <c r="EE24" s="141"/>
      <c r="EF24" s="139"/>
      <c r="EG24" s="141"/>
      <c r="EH24" s="139"/>
      <c r="EI24" s="141"/>
      <c r="EJ24" s="80"/>
      <c r="EK24" s="140"/>
      <c r="EL24" s="80"/>
      <c r="EM24" s="140"/>
      <c r="EN24" s="80"/>
      <c r="EO24" s="140"/>
      <c r="EP24" s="139"/>
      <c r="EQ24" s="141"/>
      <c r="ER24" s="139"/>
      <c r="ES24" s="141"/>
      <c r="ET24" s="139"/>
      <c r="EU24" s="141"/>
      <c r="EV24" s="142"/>
      <c r="EW24" s="143"/>
      <c r="EX24" s="142"/>
      <c r="EY24" s="143"/>
      <c r="EZ24" s="142"/>
      <c r="FA24" s="143"/>
      <c r="FB24" s="142"/>
      <c r="FC24" s="143"/>
      <c r="FD24" s="142"/>
      <c r="FE24" s="143"/>
      <c r="FF24" s="142"/>
      <c r="FG24" s="143"/>
      <c r="FH24" s="142"/>
      <c r="FI24" s="143"/>
      <c r="FJ24" s="144"/>
      <c r="FK24" s="145"/>
    </row>
    <row r="25" spans="1:167" ht="15.75" x14ac:dyDescent="0.25">
      <c r="A25" s="156">
        <v>6</v>
      </c>
      <c r="B25" s="62"/>
      <c r="C25" s="357"/>
      <c r="D25" s="357"/>
      <c r="E25" s="357"/>
      <c r="F25" s="357"/>
      <c r="G25" s="357"/>
      <c r="H25" s="357"/>
      <c r="I25" s="357"/>
      <c r="J25" s="342"/>
      <c r="K25" s="343"/>
      <c r="L25" s="343"/>
      <c r="M25" s="344"/>
      <c r="N25" s="93"/>
      <c r="O25" s="92"/>
      <c r="P25" s="92"/>
      <c r="Q25" s="159"/>
      <c r="R25" s="95"/>
      <c r="S25" s="160"/>
      <c r="T25" s="71"/>
      <c r="U25" s="111">
        <v>22</v>
      </c>
      <c r="V25" s="118" t="s">
        <v>71</v>
      </c>
      <c r="W25" s="304">
        <v>45278</v>
      </c>
      <c r="X25" s="294">
        <v>0.875</v>
      </c>
      <c r="Y25" s="263">
        <v>1</v>
      </c>
      <c r="Z25" s="119" t="str">
        <f>REPT($B$15,1)</f>
        <v>SELÇUK KURT</v>
      </c>
      <c r="AA25" s="119" t="str">
        <f>REPT($B$9,1)</f>
        <v>SELİM ERTUĞTUL</v>
      </c>
      <c r="AB25" s="309">
        <v>0</v>
      </c>
      <c r="AC25" s="310">
        <v>3</v>
      </c>
      <c r="AD25" s="311">
        <v>7</v>
      </c>
      <c r="AE25" s="312">
        <v>11</v>
      </c>
      <c r="AF25" s="311">
        <v>12</v>
      </c>
      <c r="AG25" s="312">
        <v>14</v>
      </c>
      <c r="AH25" s="311">
        <v>3</v>
      </c>
      <c r="AI25" s="312">
        <v>11</v>
      </c>
      <c r="AJ25" s="311"/>
      <c r="AK25" s="312"/>
      <c r="AL25" s="311"/>
      <c r="AM25" s="315"/>
      <c r="AN25" s="74"/>
      <c r="AO25" s="75"/>
      <c r="AP25" s="76"/>
      <c r="AQ25" s="77"/>
      <c r="AT25" s="79">
        <f t="shared" si="1"/>
        <v>0</v>
      </c>
      <c r="AU25" s="79">
        <f t="shared" si="2"/>
        <v>1</v>
      </c>
      <c r="AV25" s="79">
        <f t="shared" si="3"/>
        <v>0</v>
      </c>
      <c r="AW25" s="79">
        <f t="shared" si="4"/>
        <v>1</v>
      </c>
      <c r="AX25" s="79">
        <f t="shared" si="5"/>
        <v>0</v>
      </c>
      <c r="AY25" s="79">
        <f t="shared" si="6"/>
        <v>1</v>
      </c>
      <c r="AZ25" s="79">
        <f t="shared" si="7"/>
        <v>0</v>
      </c>
      <c r="BA25" s="79">
        <f t="shared" si="8"/>
        <v>0</v>
      </c>
      <c r="BB25" s="79">
        <f t="shared" si="9"/>
        <v>0</v>
      </c>
      <c r="BC25" s="79">
        <f t="shared" si="10"/>
        <v>0</v>
      </c>
      <c r="BD25" s="79">
        <f t="shared" si="11"/>
        <v>0</v>
      </c>
      <c r="BE25" s="79">
        <f t="shared" si="12"/>
        <v>0</v>
      </c>
      <c r="BF25" s="79">
        <f t="shared" si="13"/>
        <v>0</v>
      </c>
      <c r="BG25" s="79">
        <f t="shared" si="14"/>
        <v>0</v>
      </c>
      <c r="BH25" s="79"/>
      <c r="BI25" s="79">
        <f t="shared" si="17"/>
        <v>0</v>
      </c>
      <c r="BJ25" s="79">
        <f t="shared" si="18"/>
        <v>1</v>
      </c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3"/>
      <c r="CU25" s="53"/>
      <c r="CV25" s="53"/>
      <c r="CW25" s="53"/>
      <c r="CX25" s="53"/>
      <c r="CY25" s="53"/>
      <c r="CZ25" s="53"/>
      <c r="DA25" s="52"/>
      <c r="DB25" s="139"/>
      <c r="DC25" s="84">
        <f>IF($Z$31&lt;$AA$31,1,0)</f>
        <v>0</v>
      </c>
      <c r="DD25" s="85">
        <f>IF($Z$31&gt;$AA$31,1,0)</f>
        <v>1</v>
      </c>
      <c r="DE25" s="84">
        <f>IF($AA$36&lt;$Z$36,1,0)</f>
        <v>1</v>
      </c>
      <c r="DF25" s="85">
        <f>IF($AA$36&gt;$Z$36,1,0)</f>
        <v>0</v>
      </c>
      <c r="DG25" s="84">
        <f>IF($Z$42&lt;$AA$42,1,0)</f>
        <v>0</v>
      </c>
      <c r="DH25" s="85">
        <f>IF($Z$42&gt;$AA$42,1,0)</f>
        <v>1</v>
      </c>
      <c r="DI25" s="84">
        <f>IF($AA$45&lt;$Z$45,1,0)</f>
        <v>0</v>
      </c>
      <c r="DJ25" s="85">
        <f>IF($AA$45&gt;$Z$45,1,0)</f>
        <v>1</v>
      </c>
      <c r="DK25" s="84">
        <f>IF($Z$8&lt;$AA$8,1,0)</f>
        <v>1</v>
      </c>
      <c r="DL25" s="85">
        <f>IF($Z$8&gt;$AA$8,1,0)</f>
        <v>0</v>
      </c>
      <c r="DM25" s="84">
        <f>IF($Z$18&gt;$AA$18,1,0)</f>
        <v>1</v>
      </c>
      <c r="DN25" s="85">
        <f>IF($Z$18&lt;$AA$18,1,0)</f>
        <v>0</v>
      </c>
      <c r="DO25" s="84">
        <f>IF($AA$20&gt;$Z$20,1,0)</f>
        <v>1</v>
      </c>
      <c r="DP25" s="85">
        <f>IF($AA$20&lt;$Z$20,1,0)</f>
        <v>0</v>
      </c>
      <c r="DQ25" s="84">
        <f>IF($Z$27&gt;$AA$27,1,0)</f>
        <v>1</v>
      </c>
      <c r="DR25" s="85">
        <f>IF($Z$27&lt;AC$27,1,0)</f>
        <v>0</v>
      </c>
      <c r="DS25" s="84">
        <f>IF($AA$9&gt;$Z$9,1,0)</f>
        <v>0</v>
      </c>
      <c r="DT25" s="85">
        <f>IF($AA$9&lt;$Z$9,1,0)</f>
        <v>1</v>
      </c>
      <c r="DU25" s="80"/>
      <c r="DV25" s="80"/>
      <c r="DW25" s="80"/>
      <c r="DX25" s="80"/>
      <c r="DY25" s="80"/>
      <c r="DZ25" s="139"/>
      <c r="EA25" s="141"/>
      <c r="EB25" s="139"/>
      <c r="EC25" s="141"/>
      <c r="ED25" s="139"/>
      <c r="EE25" s="141"/>
      <c r="EF25" s="139"/>
      <c r="EG25" s="141"/>
      <c r="EH25" s="139"/>
      <c r="EI25" s="141"/>
      <c r="EJ25" s="80"/>
      <c r="EK25" s="140"/>
      <c r="EL25" s="80"/>
      <c r="EM25" s="140"/>
      <c r="EN25" s="80"/>
      <c r="EO25" s="140"/>
      <c r="EP25" s="139"/>
      <c r="EQ25" s="141"/>
      <c r="ER25" s="139"/>
      <c r="ES25" s="141"/>
      <c r="ET25" s="139"/>
      <c r="EU25" s="141"/>
      <c r="EV25" s="142"/>
      <c r="EW25" s="143"/>
      <c r="EX25" s="142"/>
      <c r="EY25" s="143"/>
      <c r="EZ25" s="142"/>
      <c r="FA25" s="143"/>
      <c r="FB25" s="142"/>
      <c r="FC25" s="143"/>
      <c r="FD25" s="142"/>
      <c r="FE25" s="143"/>
      <c r="FF25" s="142"/>
      <c r="FG25" s="143"/>
      <c r="FH25" s="142"/>
      <c r="FI25" s="143"/>
      <c r="FJ25" s="144"/>
      <c r="FK25" s="145"/>
    </row>
    <row r="26" spans="1:167" ht="15.75" x14ac:dyDescent="0.25">
      <c r="A26" s="156">
        <v>7</v>
      </c>
      <c r="B26" s="62"/>
      <c r="C26" s="357"/>
      <c r="D26" s="357"/>
      <c r="E26" s="357"/>
      <c r="F26" s="357"/>
      <c r="G26" s="357"/>
      <c r="H26" s="357"/>
      <c r="I26" s="357"/>
      <c r="J26" s="342"/>
      <c r="K26" s="343"/>
      <c r="L26" s="343"/>
      <c r="M26" s="344"/>
      <c r="N26" s="93"/>
      <c r="O26" s="92"/>
      <c r="P26" s="92"/>
      <c r="Q26" s="159"/>
      <c r="R26" s="95"/>
      <c r="S26" s="160"/>
      <c r="T26" s="71"/>
      <c r="U26" s="111">
        <v>23</v>
      </c>
      <c r="V26" s="118" t="s">
        <v>72</v>
      </c>
      <c r="W26" s="304">
        <v>45278</v>
      </c>
      <c r="X26" s="294">
        <v>0.875</v>
      </c>
      <c r="Y26" s="264">
        <v>2</v>
      </c>
      <c r="Z26" s="119" t="str">
        <f>REPT($B$5,1)</f>
        <v>MUSTAFA DEMİR</v>
      </c>
      <c r="AA26" s="119" t="str">
        <f>REPT($B$8,1)</f>
        <v>ALADDİN ÖZDEMİR</v>
      </c>
      <c r="AB26" s="309">
        <v>3</v>
      </c>
      <c r="AC26" s="310">
        <v>1</v>
      </c>
      <c r="AD26" s="311">
        <v>7</v>
      </c>
      <c r="AE26" s="312">
        <v>11</v>
      </c>
      <c r="AF26" s="311">
        <v>11</v>
      </c>
      <c r="AG26" s="312">
        <v>5</v>
      </c>
      <c r="AH26" s="311">
        <v>11</v>
      </c>
      <c r="AI26" s="312">
        <v>9</v>
      </c>
      <c r="AJ26" s="311">
        <v>11</v>
      </c>
      <c r="AK26" s="312">
        <v>7</v>
      </c>
      <c r="AL26" s="311"/>
      <c r="AM26" s="315"/>
      <c r="AN26" s="74"/>
      <c r="AO26" s="75"/>
      <c r="AP26" s="76"/>
      <c r="AQ26" s="77"/>
      <c r="AR26" s="78"/>
      <c r="AS26" s="78"/>
      <c r="AT26" s="79">
        <f t="shared" si="1"/>
        <v>0</v>
      </c>
      <c r="AU26" s="79">
        <f t="shared" si="2"/>
        <v>1</v>
      </c>
      <c r="AV26" s="79">
        <f t="shared" si="3"/>
        <v>1</v>
      </c>
      <c r="AW26" s="79">
        <f t="shared" si="4"/>
        <v>0</v>
      </c>
      <c r="AX26" s="79">
        <f t="shared" si="5"/>
        <v>1</v>
      </c>
      <c r="AY26" s="79">
        <f t="shared" si="6"/>
        <v>0</v>
      </c>
      <c r="AZ26" s="79">
        <f t="shared" si="7"/>
        <v>1</v>
      </c>
      <c r="BA26" s="79">
        <f t="shared" si="8"/>
        <v>0</v>
      </c>
      <c r="BB26" s="79">
        <f t="shared" si="9"/>
        <v>0</v>
      </c>
      <c r="BC26" s="79">
        <f t="shared" si="10"/>
        <v>0</v>
      </c>
      <c r="BD26" s="79">
        <f t="shared" si="11"/>
        <v>0</v>
      </c>
      <c r="BE26" s="79">
        <f t="shared" si="12"/>
        <v>0</v>
      </c>
      <c r="BF26" s="79">
        <f t="shared" si="13"/>
        <v>0</v>
      </c>
      <c r="BG26" s="79">
        <f t="shared" si="14"/>
        <v>0</v>
      </c>
      <c r="BH26" s="79"/>
      <c r="BI26" s="79">
        <f t="shared" si="17"/>
        <v>1</v>
      </c>
      <c r="BJ26" s="79">
        <f t="shared" si="18"/>
        <v>0</v>
      </c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139"/>
      <c r="DC26" s="84">
        <f>IF($AA$37&lt;$Z$37,1,0)</f>
        <v>0</v>
      </c>
      <c r="DD26" s="85">
        <f>IF($AA$37&gt;$Z$37,1,0)</f>
        <v>1</v>
      </c>
      <c r="DE26" s="84">
        <f>IF($Z$41&lt;$AA$41,1,0)</f>
        <v>0</v>
      </c>
      <c r="DF26" s="85">
        <f>IF($Z$41&gt;$AA$41,1,0)</f>
        <v>1</v>
      </c>
      <c r="DG26" s="84">
        <f>IF($AA$46&lt;$Z$46,1,0)</f>
        <v>0</v>
      </c>
      <c r="DH26" s="85">
        <f>IF($AA$46&gt;$Z$46,1,0)</f>
        <v>1</v>
      </c>
      <c r="DI26" s="84">
        <f>IF($Z$7&lt;$AA$7,1,0)</f>
        <v>1</v>
      </c>
      <c r="DJ26" s="85">
        <f>IF($Z$7&gt;$AA$7,1,0)</f>
        <v>0</v>
      </c>
      <c r="DK26" s="84">
        <f>IF($AA$10&lt;$Z$10,1,0)</f>
        <v>1</v>
      </c>
      <c r="DL26" s="85">
        <f>IF($AA$10&gt;$Z$10,1,0)</f>
        <v>0</v>
      </c>
      <c r="DM26" s="84">
        <f>IF($Z$18&lt;$AA$18,1,0)</f>
        <v>0</v>
      </c>
      <c r="DN26" s="85">
        <f>IF($Z$18&gt;$AA$18,1,0)</f>
        <v>1</v>
      </c>
      <c r="DO26" s="84">
        <f>IF($Z$28&gt;$AA$28,1,0)</f>
        <v>0</v>
      </c>
      <c r="DP26" s="85">
        <f>IF($Z$28&lt;$AA$28,1,0)</f>
        <v>1</v>
      </c>
      <c r="DQ26" s="84">
        <f>IF($AA$30&gt;$Z$30,1,0)</f>
        <v>1</v>
      </c>
      <c r="DR26" s="85">
        <f>IF($AA$30&lt;$Z$30,1,0)</f>
        <v>0</v>
      </c>
      <c r="DS26" s="84">
        <f>IF($AA$19&gt;$Z$19,1,0)</f>
        <v>0</v>
      </c>
      <c r="DT26" s="85">
        <f>IF($AA$19&lt;$Z$19,1,0)</f>
        <v>1</v>
      </c>
      <c r="DU26" s="80"/>
      <c r="DV26" s="80"/>
      <c r="DW26" s="80"/>
      <c r="DX26" s="80"/>
      <c r="DY26" s="80"/>
      <c r="DZ26" s="139"/>
      <c r="EA26" s="141"/>
      <c r="EB26" s="139"/>
      <c r="EC26" s="141"/>
      <c r="ED26" s="139"/>
      <c r="EE26" s="141"/>
      <c r="EF26" s="139"/>
      <c r="EG26" s="141"/>
      <c r="EH26" s="139"/>
      <c r="EI26" s="141"/>
      <c r="EJ26" s="80"/>
      <c r="EK26" s="140"/>
      <c r="EL26" s="80"/>
      <c r="EM26" s="140"/>
      <c r="EN26" s="80"/>
      <c r="EO26" s="140"/>
      <c r="EP26" s="139"/>
      <c r="EQ26" s="141"/>
      <c r="ER26" s="139"/>
      <c r="ES26" s="141"/>
      <c r="ET26" s="139"/>
      <c r="EU26" s="141"/>
      <c r="EV26" s="142"/>
      <c r="EW26" s="143"/>
      <c r="EX26" s="142"/>
      <c r="EY26" s="143"/>
      <c r="EZ26" s="142"/>
      <c r="FA26" s="143"/>
      <c r="FB26" s="142"/>
      <c r="FC26" s="143"/>
      <c r="FD26" s="142"/>
      <c r="FE26" s="143"/>
      <c r="FF26" s="142"/>
      <c r="FG26" s="143"/>
      <c r="FH26" s="142"/>
      <c r="FI26" s="143"/>
      <c r="FJ26" s="144"/>
      <c r="FK26" s="145"/>
    </row>
    <row r="27" spans="1:167" ht="16.5" thickBot="1" x14ac:dyDescent="0.3">
      <c r="A27" s="156">
        <v>8</v>
      </c>
      <c r="B27" s="62"/>
      <c r="C27" s="357"/>
      <c r="D27" s="357"/>
      <c r="E27" s="357"/>
      <c r="F27" s="357"/>
      <c r="G27" s="357"/>
      <c r="H27" s="357"/>
      <c r="I27" s="357"/>
      <c r="J27" s="342"/>
      <c r="K27" s="343"/>
      <c r="L27" s="343"/>
      <c r="M27" s="344"/>
      <c r="N27" s="93"/>
      <c r="O27" s="92"/>
      <c r="P27" s="92"/>
      <c r="Q27" s="159"/>
      <c r="R27" s="95"/>
      <c r="S27" s="160"/>
      <c r="T27" s="71"/>
      <c r="U27" s="131">
        <v>24</v>
      </c>
      <c r="V27" s="132" t="s">
        <v>73</v>
      </c>
      <c r="W27" s="306">
        <v>45278</v>
      </c>
      <c r="X27" s="295">
        <v>0.875</v>
      </c>
      <c r="Y27" s="265">
        <v>3</v>
      </c>
      <c r="Z27" s="133" t="str">
        <f>REPT($B$6,1)</f>
        <v>RAMAZAN KAPTANOĞLU</v>
      </c>
      <c r="AA27" s="133" t="str">
        <f>REPT($B$7,1)</f>
        <v>FATİH YENİSOLAK</v>
      </c>
      <c r="AB27" s="316">
        <v>3</v>
      </c>
      <c r="AC27" s="317">
        <v>1</v>
      </c>
      <c r="AD27" s="318">
        <v>11</v>
      </c>
      <c r="AE27" s="319">
        <v>9</v>
      </c>
      <c r="AF27" s="318">
        <v>11</v>
      </c>
      <c r="AG27" s="319">
        <v>6</v>
      </c>
      <c r="AH27" s="318">
        <v>7</v>
      </c>
      <c r="AI27" s="319">
        <v>11</v>
      </c>
      <c r="AJ27" s="318">
        <v>11</v>
      </c>
      <c r="AK27" s="319">
        <v>4</v>
      </c>
      <c r="AL27" s="318"/>
      <c r="AM27" s="320"/>
      <c r="AN27" s="107"/>
      <c r="AO27" s="108"/>
      <c r="AP27" s="109"/>
      <c r="AQ27" s="110"/>
      <c r="AR27" s="97"/>
      <c r="AS27" s="97"/>
      <c r="AT27" s="79">
        <f t="shared" si="1"/>
        <v>1</v>
      </c>
      <c r="AU27" s="79">
        <f t="shared" si="2"/>
        <v>0</v>
      </c>
      <c r="AV27" s="79">
        <f t="shared" si="3"/>
        <v>1</v>
      </c>
      <c r="AW27" s="79">
        <f t="shared" si="4"/>
        <v>0</v>
      </c>
      <c r="AX27" s="79">
        <f t="shared" si="5"/>
        <v>0</v>
      </c>
      <c r="AY27" s="79">
        <f t="shared" si="6"/>
        <v>1</v>
      </c>
      <c r="AZ27" s="79">
        <f t="shared" si="7"/>
        <v>1</v>
      </c>
      <c r="BA27" s="79">
        <f t="shared" si="8"/>
        <v>0</v>
      </c>
      <c r="BB27" s="79">
        <f t="shared" si="9"/>
        <v>0</v>
      </c>
      <c r="BC27" s="79">
        <f t="shared" si="10"/>
        <v>0</v>
      </c>
      <c r="BD27" s="79">
        <f t="shared" si="11"/>
        <v>0</v>
      </c>
      <c r="BE27" s="79">
        <f t="shared" si="12"/>
        <v>0</v>
      </c>
      <c r="BF27" s="79">
        <f t="shared" si="13"/>
        <v>0</v>
      </c>
      <c r="BG27" s="79">
        <f t="shared" si="14"/>
        <v>0</v>
      </c>
      <c r="BH27" s="79"/>
      <c r="BI27" s="79">
        <f t="shared" si="17"/>
        <v>1</v>
      </c>
      <c r="BJ27" s="79">
        <f t="shared" si="18"/>
        <v>0</v>
      </c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/>
      <c r="CH27" s="98"/>
      <c r="CI27" s="98"/>
      <c r="CJ27" s="98"/>
      <c r="CK27" s="98"/>
      <c r="CL27" s="98"/>
      <c r="CM27" s="98"/>
      <c r="CN27" s="98"/>
      <c r="CO27" s="98"/>
      <c r="CP27" s="98"/>
      <c r="CQ27" s="98"/>
      <c r="CR27" s="98"/>
      <c r="CS27" s="98"/>
      <c r="CT27" s="98"/>
      <c r="CU27" s="98"/>
      <c r="CV27" s="98"/>
      <c r="CW27" s="98"/>
      <c r="CX27" s="98"/>
      <c r="CY27" s="98"/>
      <c r="CZ27" s="98"/>
      <c r="DA27" s="52"/>
      <c r="DB27" s="139"/>
      <c r="DC27" s="84">
        <f>IF($Z$40&lt;$AA$40,1,0)</f>
        <v>1</v>
      </c>
      <c r="DD27" s="85">
        <f>IF($Z$40&gt;$AA$40,1,0)</f>
        <v>0</v>
      </c>
      <c r="DE27" s="84">
        <f>IF($AA$47&lt;$Z$47,1,0)</f>
        <v>1</v>
      </c>
      <c r="DF27" s="85">
        <f>IF($AA$47&gt;$Z$47,1,0)</f>
        <v>0</v>
      </c>
      <c r="DG27" s="84">
        <f>IF($Z$6&lt;$AA$6,1,0)</f>
        <v>0</v>
      </c>
      <c r="DH27" s="85">
        <f>IF($Z$6&gt;$AA$6,1,0)</f>
        <v>1</v>
      </c>
      <c r="DI27" s="84">
        <f>IF($AA$11&lt;$Z$11,1,0)</f>
        <v>1</v>
      </c>
      <c r="DJ27" s="85">
        <f>IF($AA$11&gt;$Z$11,1,0)</f>
        <v>0</v>
      </c>
      <c r="DK27" s="84">
        <f>IF($Z$17&lt;$AA$17,1,0)</f>
        <v>1</v>
      </c>
      <c r="DL27" s="85">
        <f>IF($Z$17&gt;$AA$17,1,0)</f>
        <v>0</v>
      </c>
      <c r="DM27" s="84">
        <f>IF($AA$20&lt;$Z$20,1,0)</f>
        <v>0</v>
      </c>
      <c r="DN27" s="85">
        <f>IF($AA$20&gt;$Z$20,1,0)</f>
        <v>1</v>
      </c>
      <c r="DO27" s="84">
        <f>IF($Z$28&lt;$AA$28,1,0)</f>
        <v>1</v>
      </c>
      <c r="DP27" s="85">
        <f>IF($Z$28&gt;$AA$28,1,0)</f>
        <v>0</v>
      </c>
      <c r="DQ27" s="84">
        <f>IF($Z$38&gt;$AA$38,1,0)</f>
        <v>0</v>
      </c>
      <c r="DR27" s="85">
        <f>IF($Z$38&lt;$AA$38,1,0)</f>
        <v>1</v>
      </c>
      <c r="DS27" s="84">
        <f>IF($AA$29&gt;$Z$29,1,0)</f>
        <v>1</v>
      </c>
      <c r="DT27" s="85">
        <f>IF($AA$29&lt;$Z$29,1,0)</f>
        <v>0</v>
      </c>
      <c r="DU27" s="80"/>
      <c r="DV27" s="80"/>
      <c r="DW27" s="80"/>
      <c r="DX27" s="80"/>
      <c r="DY27" s="80"/>
      <c r="DZ27" s="139"/>
      <c r="EA27" s="141"/>
      <c r="EB27" s="139"/>
      <c r="EC27" s="141"/>
      <c r="ED27" s="139"/>
      <c r="EE27" s="141"/>
      <c r="EF27" s="139"/>
      <c r="EG27" s="141"/>
      <c r="EH27" s="139"/>
      <c r="EI27" s="141"/>
      <c r="EJ27" s="80"/>
      <c r="EK27" s="140"/>
      <c r="EL27" s="80"/>
      <c r="EM27" s="140"/>
      <c r="EN27" s="80"/>
      <c r="EO27" s="140"/>
      <c r="EP27" s="139"/>
      <c r="EQ27" s="141"/>
      <c r="ER27" s="139"/>
      <c r="ES27" s="141"/>
      <c r="ET27" s="139"/>
      <c r="EU27" s="141"/>
      <c r="EV27" s="142"/>
      <c r="EW27" s="143"/>
      <c r="EX27" s="142"/>
      <c r="EY27" s="143"/>
      <c r="EZ27" s="142"/>
      <c r="FA27" s="143"/>
      <c r="FB27" s="142"/>
      <c r="FC27" s="143"/>
      <c r="FD27" s="142"/>
      <c r="FE27" s="143"/>
      <c r="FF27" s="142"/>
      <c r="FG27" s="143"/>
      <c r="FH27" s="142"/>
      <c r="FI27" s="143"/>
      <c r="FJ27" s="144"/>
      <c r="FK27" s="145"/>
    </row>
    <row r="28" spans="1:167" ht="15.75" x14ac:dyDescent="0.25">
      <c r="A28" s="156">
        <v>9</v>
      </c>
      <c r="B28" s="62"/>
      <c r="C28" s="357"/>
      <c r="D28" s="357"/>
      <c r="E28" s="357"/>
      <c r="F28" s="357"/>
      <c r="G28" s="357"/>
      <c r="H28" s="357"/>
      <c r="I28" s="357"/>
      <c r="J28" s="342"/>
      <c r="K28" s="343"/>
      <c r="L28" s="343"/>
      <c r="M28" s="344"/>
      <c r="N28" s="93"/>
      <c r="O28" s="92"/>
      <c r="P28" s="92"/>
      <c r="Q28" s="159"/>
      <c r="R28" s="95"/>
      <c r="S28" s="160"/>
      <c r="T28" s="71"/>
      <c r="U28" s="72">
        <v>25</v>
      </c>
      <c r="V28" s="250" t="s">
        <v>74</v>
      </c>
      <c r="W28" s="281">
        <v>45280</v>
      </c>
      <c r="X28" s="300">
        <v>0.75</v>
      </c>
      <c r="Y28" s="266">
        <v>5</v>
      </c>
      <c r="Z28" s="73" t="str">
        <f>REPT($B$4,1)</f>
        <v>FATİH KAYA</v>
      </c>
      <c r="AA28" s="73" t="str">
        <f>REPT($B$11,1)</f>
        <v>MUSTAFA KURTUL</v>
      </c>
      <c r="AB28" s="309"/>
      <c r="AC28" s="310"/>
      <c r="AD28" s="311"/>
      <c r="AE28" s="312"/>
      <c r="AF28" s="311"/>
      <c r="AG28" s="312"/>
      <c r="AH28" s="311"/>
      <c r="AI28" s="312"/>
      <c r="AJ28" s="311"/>
      <c r="AK28" s="312"/>
      <c r="AL28" s="311"/>
      <c r="AM28" s="315"/>
      <c r="AN28" s="74"/>
      <c r="AO28" s="75"/>
      <c r="AP28" s="76"/>
      <c r="AQ28" s="77"/>
      <c r="AR28" s="97"/>
      <c r="AS28" s="97"/>
      <c r="AT28" s="79">
        <f t="shared" si="1"/>
        <v>0</v>
      </c>
      <c r="AU28" s="79">
        <f t="shared" si="2"/>
        <v>0</v>
      </c>
      <c r="AV28" s="79">
        <f t="shared" si="3"/>
        <v>0</v>
      </c>
      <c r="AW28" s="79">
        <f t="shared" si="4"/>
        <v>0</v>
      </c>
      <c r="AX28" s="79">
        <f t="shared" si="5"/>
        <v>0</v>
      </c>
      <c r="AY28" s="79">
        <f t="shared" si="6"/>
        <v>0</v>
      </c>
      <c r="AZ28" s="79">
        <f t="shared" si="7"/>
        <v>0</v>
      </c>
      <c r="BA28" s="79">
        <f t="shared" si="8"/>
        <v>0</v>
      </c>
      <c r="BB28" s="79">
        <f t="shared" si="9"/>
        <v>0</v>
      </c>
      <c r="BC28" s="79">
        <f t="shared" si="10"/>
        <v>0</v>
      </c>
      <c r="BD28" s="79">
        <f t="shared" si="11"/>
        <v>0</v>
      </c>
      <c r="BE28" s="79">
        <f t="shared" si="12"/>
        <v>0</v>
      </c>
      <c r="BF28" s="79">
        <f t="shared" si="13"/>
        <v>0</v>
      </c>
      <c r="BG28" s="79">
        <f t="shared" si="14"/>
        <v>0</v>
      </c>
      <c r="BH28" s="79"/>
      <c r="BI28" s="79">
        <f t="shared" si="17"/>
        <v>0</v>
      </c>
      <c r="BJ28" s="79">
        <f t="shared" si="18"/>
        <v>0</v>
      </c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8"/>
      <c r="BW28" s="98"/>
      <c r="BX28" s="98"/>
      <c r="BY28" s="98"/>
      <c r="BZ28" s="98"/>
      <c r="CA28" s="98"/>
      <c r="CB28" s="98"/>
      <c r="CC28" s="98"/>
      <c r="CD28" s="98"/>
      <c r="CE28" s="98"/>
      <c r="CF28" s="98"/>
      <c r="CG28" s="98"/>
      <c r="CH28" s="98"/>
      <c r="CI28" s="98"/>
      <c r="CJ28" s="98"/>
      <c r="CK28" s="98"/>
      <c r="CL28" s="98"/>
      <c r="CM28" s="98"/>
      <c r="CN28" s="98"/>
      <c r="CO28" s="98"/>
      <c r="CP28" s="98"/>
      <c r="CQ28" s="98"/>
      <c r="CR28" s="98"/>
      <c r="CS28" s="98"/>
      <c r="CT28" s="98"/>
      <c r="CU28" s="98"/>
      <c r="CV28" s="98"/>
      <c r="CW28" s="98"/>
      <c r="CX28" s="98"/>
      <c r="CY28" s="98"/>
      <c r="CZ28" s="98"/>
      <c r="DA28" s="52"/>
      <c r="DB28" s="139"/>
      <c r="DC28" s="84">
        <f>IF($AA$48&lt;$Z$48,1,0)</f>
        <v>0</v>
      </c>
      <c r="DD28" s="85">
        <f>IF($AA$48&gt;$Z$48,1,0)</f>
        <v>1</v>
      </c>
      <c r="DE28" s="84">
        <f>IF($Z$5&lt;$AA$5,1,0)</f>
        <v>0</v>
      </c>
      <c r="DF28" s="85">
        <f>IF($Z$5&gt;$AA$5,1,0)</f>
        <v>1</v>
      </c>
      <c r="DG28" s="84">
        <f>IF($AA$12&lt;$Z$12,1,0)</f>
        <v>1</v>
      </c>
      <c r="DH28" s="85">
        <f>IF($AA$12&gt;$Z$12,1,0)</f>
        <v>0</v>
      </c>
      <c r="DI28" s="84">
        <f>IF($Z$16&lt;$AA$16,1,0)</f>
        <v>0</v>
      </c>
      <c r="DJ28" s="85">
        <f>IF($Z$16&gt;$AA$16,1,0)</f>
        <v>1</v>
      </c>
      <c r="DK28" s="84">
        <f>IF($AA$21&lt;$Z$21,1,0)</f>
        <v>1</v>
      </c>
      <c r="DL28" s="85">
        <f>IF($AA$21&gt;$Z$21,1,0)</f>
        <v>0</v>
      </c>
      <c r="DM28" s="84">
        <f>IF($Z$27&lt;$AA$27,1,0)</f>
        <v>0</v>
      </c>
      <c r="DN28" s="85">
        <f>IF($Z$27&gt;$AA$27,1,0)</f>
        <v>1</v>
      </c>
      <c r="DO28" s="84">
        <f>IF($AA$30&lt;$Z$30,1,0)</f>
        <v>0</v>
      </c>
      <c r="DP28" s="85">
        <f>IF($AA$30&gt;$Z$30,1,0)</f>
        <v>1</v>
      </c>
      <c r="DQ28" s="84">
        <f>IF($Z$38&lt;$AA$38,1,0)</f>
        <v>1</v>
      </c>
      <c r="DR28" s="85">
        <f>IF($Z$38&gt;$AA$38,1,0)</f>
        <v>0</v>
      </c>
      <c r="DS28" s="84">
        <f>IF($AA$39&gt;$Z$39,1,0)</f>
        <v>0</v>
      </c>
      <c r="DT28" s="85">
        <f>IF($AA$39&lt;$Z$39,1,0)</f>
        <v>1</v>
      </c>
      <c r="DU28" s="80"/>
      <c r="DV28" s="80"/>
      <c r="DW28" s="80"/>
      <c r="DX28" s="80"/>
      <c r="DY28" s="80"/>
      <c r="DZ28" s="139"/>
      <c r="EA28" s="141"/>
      <c r="EB28" s="139"/>
      <c r="EC28" s="141"/>
      <c r="ED28" s="139"/>
      <c r="EE28" s="141"/>
      <c r="EF28" s="139"/>
      <c r="EG28" s="141"/>
      <c r="EH28" s="139"/>
      <c r="EI28" s="141"/>
      <c r="EJ28" s="80"/>
      <c r="EK28" s="140"/>
      <c r="EL28" s="80"/>
      <c r="EM28" s="140"/>
      <c r="EN28" s="80"/>
      <c r="EO28" s="140"/>
      <c r="EP28" s="139"/>
      <c r="EQ28" s="141"/>
      <c r="ER28" s="139"/>
      <c r="ES28" s="141"/>
      <c r="ET28" s="139"/>
      <c r="EU28" s="141"/>
      <c r="EV28" s="142"/>
      <c r="EW28" s="143"/>
      <c r="EX28" s="142"/>
      <c r="EY28" s="143"/>
      <c r="EZ28" s="142"/>
      <c r="FA28" s="143"/>
      <c r="FB28" s="142"/>
      <c r="FC28" s="143"/>
      <c r="FD28" s="142"/>
      <c r="FE28" s="143"/>
      <c r="FF28" s="142"/>
      <c r="FG28" s="143"/>
      <c r="FH28" s="142"/>
      <c r="FI28" s="143"/>
      <c r="FJ28" s="144"/>
      <c r="FK28" s="145"/>
    </row>
    <row r="29" spans="1:167" ht="15.75" x14ac:dyDescent="0.25">
      <c r="A29" s="156">
        <v>10</v>
      </c>
      <c r="B29" s="62"/>
      <c r="C29" s="357"/>
      <c r="D29" s="357"/>
      <c r="E29" s="357"/>
      <c r="F29" s="357"/>
      <c r="G29" s="357"/>
      <c r="H29" s="357"/>
      <c r="I29" s="357"/>
      <c r="J29" s="342"/>
      <c r="K29" s="343"/>
      <c r="L29" s="343"/>
      <c r="M29" s="344"/>
      <c r="N29" s="93"/>
      <c r="O29" s="92"/>
      <c r="P29" s="92"/>
      <c r="Q29" s="159"/>
      <c r="R29" s="95"/>
      <c r="S29" s="160"/>
      <c r="T29" s="71"/>
      <c r="U29" s="72">
        <v>26</v>
      </c>
      <c r="V29" s="251" t="s">
        <v>75</v>
      </c>
      <c r="W29" s="282">
        <v>45280</v>
      </c>
      <c r="X29" s="301">
        <v>0.75</v>
      </c>
      <c r="Y29" s="267">
        <v>6</v>
      </c>
      <c r="Z29" s="96" t="str">
        <f>REPT($B$12,1)</f>
        <v>KAMİL BÖRÜBAN</v>
      </c>
      <c r="AA29" s="96" t="str">
        <f>REPT($B$10,1)</f>
        <v>MURAT ÖZKARS</v>
      </c>
      <c r="AB29" s="309"/>
      <c r="AC29" s="310"/>
      <c r="AD29" s="311"/>
      <c r="AE29" s="312"/>
      <c r="AF29" s="311"/>
      <c r="AG29" s="312"/>
      <c r="AH29" s="311"/>
      <c r="AI29" s="312"/>
      <c r="AJ29" s="311"/>
      <c r="AK29" s="312"/>
      <c r="AL29" s="311"/>
      <c r="AM29" s="315"/>
      <c r="AN29" s="74"/>
      <c r="AO29" s="75"/>
      <c r="AP29" s="76"/>
      <c r="AQ29" s="77"/>
      <c r="AR29" s="97"/>
      <c r="AS29" s="97"/>
      <c r="AT29" s="79">
        <f t="shared" si="1"/>
        <v>0</v>
      </c>
      <c r="AU29" s="79">
        <f t="shared" si="2"/>
        <v>0</v>
      </c>
      <c r="AV29" s="79">
        <f t="shared" si="3"/>
        <v>0</v>
      </c>
      <c r="AW29" s="79">
        <f t="shared" si="4"/>
        <v>0</v>
      </c>
      <c r="AX29" s="79">
        <f t="shared" si="5"/>
        <v>0</v>
      </c>
      <c r="AY29" s="79">
        <f t="shared" si="6"/>
        <v>0</v>
      </c>
      <c r="AZ29" s="79">
        <f t="shared" si="7"/>
        <v>0</v>
      </c>
      <c r="BA29" s="79">
        <f t="shared" si="8"/>
        <v>0</v>
      </c>
      <c r="BB29" s="79">
        <f t="shared" si="9"/>
        <v>0</v>
      </c>
      <c r="BC29" s="79">
        <f t="shared" si="10"/>
        <v>0</v>
      </c>
      <c r="BD29" s="79">
        <f t="shared" si="11"/>
        <v>0</v>
      </c>
      <c r="BE29" s="79">
        <f t="shared" si="12"/>
        <v>0</v>
      </c>
      <c r="BF29" s="79">
        <f t="shared" si="13"/>
        <v>0</v>
      </c>
      <c r="BG29" s="79">
        <f t="shared" si="14"/>
        <v>0</v>
      </c>
      <c r="BH29" s="79"/>
      <c r="BI29" s="79">
        <f t="shared" si="17"/>
        <v>0</v>
      </c>
      <c r="BJ29" s="79">
        <f t="shared" si="18"/>
        <v>0</v>
      </c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/>
      <c r="CT29" s="98"/>
      <c r="CU29" s="98"/>
      <c r="CV29" s="98"/>
      <c r="CW29" s="98"/>
      <c r="CX29" s="98"/>
      <c r="CY29" s="98"/>
      <c r="CZ29" s="98"/>
      <c r="DA29" s="52"/>
      <c r="DB29" s="139"/>
      <c r="DC29" s="84">
        <f>IF($Z$4&lt;$AA$4,1,0)</f>
        <v>1</v>
      </c>
      <c r="DD29" s="85">
        <f>IF($Z$4&gt;$AA$4,1,0)</f>
        <v>0</v>
      </c>
      <c r="DE29" s="84">
        <f>IF($Z$14&lt;$AA$14,1,0)</f>
        <v>1</v>
      </c>
      <c r="DF29" s="85">
        <f>IF($Z$14&gt;$AA$14,1,0)</f>
        <v>0</v>
      </c>
      <c r="DG29" s="84">
        <f>IF($Z$24&lt;$AA$24,1,0)</f>
        <v>1</v>
      </c>
      <c r="DH29" s="85">
        <f>IF($Z$24&gt;$AA$24,1,0)</f>
        <v>0</v>
      </c>
      <c r="DI29" s="84">
        <f>IF($Z$34&lt;$AA$34,1,0)</f>
        <v>0</v>
      </c>
      <c r="DJ29" s="85">
        <f>IF($Z$34&gt;$AA$34,1,0)</f>
        <v>1</v>
      </c>
      <c r="DK29" s="84">
        <f>IF($Z$44&lt;$AA$44,1,0)</f>
        <v>1</v>
      </c>
      <c r="DL29" s="85">
        <f>IF($Z$44&gt;$AA$44,1,0)</f>
        <v>0</v>
      </c>
      <c r="DM29" s="84">
        <f>IF($AA$9&lt;$Z$9,1,0)</f>
        <v>1</v>
      </c>
      <c r="DN29" s="85">
        <f>IF($AA$9&gt;$Z$9,1,0)</f>
        <v>0</v>
      </c>
      <c r="DO29" s="84">
        <f>IF($AA$19&lt;$Z$19,1,0)</f>
        <v>1</v>
      </c>
      <c r="DP29" s="85">
        <f>IF($AA$19&gt;$Z$19,1,0)</f>
        <v>0</v>
      </c>
      <c r="DQ29" s="84">
        <f>IF($AA$29&lt;$Z$29,1,0)</f>
        <v>0</v>
      </c>
      <c r="DR29" s="85">
        <f>IF($AA$29&gt;$Z$29,1,0)</f>
        <v>1</v>
      </c>
      <c r="DS29" s="84">
        <f>IF($AA$39&lt;$Z$39,1,0)</f>
        <v>1</v>
      </c>
      <c r="DT29" s="85">
        <f>IF($AA$39&gt;$Z$39,1,0)</f>
        <v>0</v>
      </c>
      <c r="DU29" s="80"/>
      <c r="DV29" s="80"/>
      <c r="DW29" s="80"/>
      <c r="DX29" s="80"/>
      <c r="DY29" s="80"/>
      <c r="DZ29" s="139"/>
      <c r="EA29" s="141"/>
      <c r="EB29" s="139"/>
      <c r="EC29" s="141"/>
      <c r="ED29" s="139"/>
      <c r="EE29" s="141"/>
      <c r="EF29" s="139"/>
      <c r="EG29" s="141"/>
      <c r="EH29" s="139"/>
      <c r="EI29" s="141"/>
      <c r="EJ29" s="80"/>
      <c r="EK29" s="140"/>
      <c r="EL29" s="80"/>
      <c r="EM29" s="140"/>
      <c r="EN29" s="80"/>
      <c r="EO29" s="140"/>
      <c r="EP29" s="80"/>
      <c r="EQ29" s="140"/>
      <c r="ER29" s="80"/>
      <c r="ES29" s="80"/>
      <c r="ET29" s="80"/>
      <c r="EU29" s="80"/>
    </row>
    <row r="30" spans="1:167" ht="15.75" x14ac:dyDescent="0.25">
      <c r="A30" s="156">
        <v>11</v>
      </c>
      <c r="B30" s="62"/>
      <c r="C30" s="357"/>
      <c r="D30" s="357"/>
      <c r="E30" s="357"/>
      <c r="F30" s="357"/>
      <c r="G30" s="357"/>
      <c r="H30" s="357"/>
      <c r="I30" s="357"/>
      <c r="J30" s="342"/>
      <c r="K30" s="343"/>
      <c r="L30" s="343"/>
      <c r="M30" s="344"/>
      <c r="N30" s="93"/>
      <c r="O30" s="92"/>
      <c r="P30" s="92"/>
      <c r="Q30" s="157"/>
      <c r="R30" s="95"/>
      <c r="S30" s="158"/>
      <c r="T30" s="71"/>
      <c r="U30" s="72">
        <v>27</v>
      </c>
      <c r="V30" s="251" t="s">
        <v>76</v>
      </c>
      <c r="W30" s="282">
        <v>45280</v>
      </c>
      <c r="X30" s="301">
        <v>0.75</v>
      </c>
      <c r="Y30" s="267">
        <v>1</v>
      </c>
      <c r="Z30" s="96" t="str">
        <f>REPT($B$13,1)</f>
        <v>ÇETİN KAPTANOĞLU</v>
      </c>
      <c r="AA30" s="96" t="str">
        <f>REPT($B$9,1)</f>
        <v>SELİM ERTUĞTUL</v>
      </c>
      <c r="AB30" s="309"/>
      <c r="AC30" s="310"/>
      <c r="AD30" s="311"/>
      <c r="AE30" s="312"/>
      <c r="AF30" s="311"/>
      <c r="AG30" s="312"/>
      <c r="AH30" s="311"/>
      <c r="AI30" s="312"/>
      <c r="AJ30" s="311"/>
      <c r="AK30" s="312"/>
      <c r="AL30" s="311"/>
      <c r="AM30" s="315"/>
      <c r="AN30" s="74"/>
      <c r="AO30" s="75"/>
      <c r="AP30" s="76"/>
      <c r="AQ30" s="77"/>
      <c r="AR30" s="97"/>
      <c r="AS30" s="97"/>
      <c r="AT30" s="79">
        <f t="shared" si="1"/>
        <v>0</v>
      </c>
      <c r="AU30" s="79">
        <f t="shared" si="2"/>
        <v>0</v>
      </c>
      <c r="AV30" s="79">
        <f t="shared" si="3"/>
        <v>0</v>
      </c>
      <c r="AW30" s="79">
        <f t="shared" si="4"/>
        <v>0</v>
      </c>
      <c r="AX30" s="79">
        <f t="shared" si="5"/>
        <v>0</v>
      </c>
      <c r="AY30" s="79">
        <f t="shared" si="6"/>
        <v>0</v>
      </c>
      <c r="AZ30" s="79">
        <f t="shared" si="7"/>
        <v>0</v>
      </c>
      <c r="BA30" s="79">
        <f t="shared" si="8"/>
        <v>0</v>
      </c>
      <c r="BB30" s="79">
        <f t="shared" si="9"/>
        <v>0</v>
      </c>
      <c r="BC30" s="79">
        <f t="shared" si="10"/>
        <v>0</v>
      </c>
      <c r="BD30" s="79">
        <f t="shared" si="11"/>
        <v>0</v>
      </c>
      <c r="BE30" s="79">
        <f t="shared" si="12"/>
        <v>0</v>
      </c>
      <c r="BF30" s="79">
        <f t="shared" si="13"/>
        <v>0</v>
      </c>
      <c r="BG30" s="79">
        <f t="shared" si="14"/>
        <v>0</v>
      </c>
      <c r="BH30" s="79"/>
      <c r="BI30" s="79">
        <f t="shared" si="17"/>
        <v>0</v>
      </c>
      <c r="BJ30" s="79">
        <f t="shared" si="18"/>
        <v>0</v>
      </c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98"/>
      <c r="CC30" s="98"/>
      <c r="CD30" s="98"/>
      <c r="CE30" s="98"/>
      <c r="CF30" s="98"/>
      <c r="CG30" s="98"/>
      <c r="CH30" s="98"/>
      <c r="CI30" s="98"/>
      <c r="CJ30" s="98"/>
      <c r="CK30" s="98"/>
      <c r="CL30" s="98"/>
      <c r="CM30" s="98"/>
      <c r="CN30" s="98"/>
      <c r="CO30" s="98"/>
      <c r="CP30" s="98"/>
      <c r="CQ30" s="98"/>
      <c r="CR30" s="98"/>
      <c r="CS30" s="98"/>
      <c r="CT30" s="98"/>
      <c r="CU30" s="98"/>
      <c r="CV30" s="98"/>
      <c r="CW30" s="98"/>
      <c r="CX30" s="98"/>
      <c r="CY30" s="98"/>
      <c r="CZ30" s="98"/>
      <c r="DA30" s="52"/>
      <c r="DB30" s="139"/>
      <c r="DC30" s="139"/>
      <c r="DD30" s="141"/>
      <c r="DE30" s="139"/>
      <c r="DF30" s="141"/>
      <c r="DG30" s="139"/>
      <c r="DH30" s="141"/>
      <c r="DI30" s="139"/>
      <c r="DJ30" s="141"/>
      <c r="DK30" s="139"/>
      <c r="DL30" s="141"/>
      <c r="DM30" s="80"/>
      <c r="DN30" s="140"/>
      <c r="DO30" s="80"/>
      <c r="DP30" s="140"/>
      <c r="DQ30" s="80"/>
      <c r="DR30" s="140"/>
      <c r="DS30" s="80"/>
      <c r="DT30" s="140"/>
      <c r="DU30" s="80"/>
      <c r="DV30" s="80"/>
      <c r="DW30" s="80"/>
      <c r="DX30" s="80"/>
      <c r="DY30" s="80"/>
      <c r="DZ30" s="139"/>
      <c r="EA30" s="141"/>
      <c r="EB30" s="139"/>
      <c r="EC30" s="141"/>
      <c r="ED30" s="139"/>
      <c r="EE30" s="141"/>
      <c r="EF30" s="139"/>
      <c r="EG30" s="141"/>
      <c r="EH30" s="139"/>
      <c r="EI30" s="141"/>
      <c r="EJ30" s="80"/>
      <c r="EK30" s="140"/>
      <c r="EL30" s="80"/>
      <c r="EM30" s="140"/>
      <c r="EN30" s="80"/>
      <c r="EO30" s="140"/>
      <c r="EP30" s="80"/>
      <c r="EQ30" s="140"/>
      <c r="ER30" s="80"/>
      <c r="ES30" s="80"/>
      <c r="ET30" s="80"/>
      <c r="EU30" s="80"/>
    </row>
    <row r="31" spans="1:167" ht="16.5" thickBot="1" x14ac:dyDescent="0.3">
      <c r="A31" s="162">
        <v>12</v>
      </c>
      <c r="B31" s="163"/>
      <c r="C31" s="358"/>
      <c r="D31" s="358"/>
      <c r="E31" s="358"/>
      <c r="F31" s="358"/>
      <c r="G31" s="358"/>
      <c r="H31" s="358"/>
      <c r="I31" s="358"/>
      <c r="J31" s="361"/>
      <c r="K31" s="362"/>
      <c r="L31" s="362"/>
      <c r="M31" s="363"/>
      <c r="N31" s="126"/>
      <c r="O31" s="127"/>
      <c r="P31" s="128"/>
      <c r="Q31" s="164"/>
      <c r="R31" s="130"/>
      <c r="S31" s="165"/>
      <c r="T31" s="166"/>
      <c r="U31" s="72">
        <v>28</v>
      </c>
      <c r="V31" s="251" t="s">
        <v>77</v>
      </c>
      <c r="W31" s="282">
        <v>45280</v>
      </c>
      <c r="X31" s="301">
        <v>0.75</v>
      </c>
      <c r="Y31" s="267">
        <v>2</v>
      </c>
      <c r="Z31" s="96" t="str">
        <f>REPT($B$14,1)</f>
        <v>HAMDİ ÖZKAN</v>
      </c>
      <c r="AA31" s="96" t="str">
        <f>REPT($B$8,1)</f>
        <v>ALADDİN ÖZDEMİR</v>
      </c>
      <c r="AB31" s="309"/>
      <c r="AC31" s="310"/>
      <c r="AD31" s="311"/>
      <c r="AE31" s="312"/>
      <c r="AF31" s="311"/>
      <c r="AG31" s="312"/>
      <c r="AH31" s="311"/>
      <c r="AI31" s="312"/>
      <c r="AJ31" s="311"/>
      <c r="AK31" s="312"/>
      <c r="AL31" s="311"/>
      <c r="AM31" s="315"/>
      <c r="AN31" s="74"/>
      <c r="AO31" s="75"/>
      <c r="AP31" s="76"/>
      <c r="AQ31" s="77"/>
      <c r="AR31" s="97"/>
      <c r="AS31" s="97"/>
      <c r="AT31" s="79">
        <f t="shared" si="1"/>
        <v>0</v>
      </c>
      <c r="AU31" s="79">
        <f t="shared" si="2"/>
        <v>0</v>
      </c>
      <c r="AV31" s="79">
        <f t="shared" si="3"/>
        <v>0</v>
      </c>
      <c r="AW31" s="79">
        <f t="shared" si="4"/>
        <v>0</v>
      </c>
      <c r="AX31" s="79">
        <f t="shared" si="5"/>
        <v>0</v>
      </c>
      <c r="AY31" s="79">
        <f t="shared" si="6"/>
        <v>0</v>
      </c>
      <c r="AZ31" s="79">
        <f t="shared" si="7"/>
        <v>0</v>
      </c>
      <c r="BA31" s="79">
        <f t="shared" si="8"/>
        <v>0</v>
      </c>
      <c r="BB31" s="79">
        <f t="shared" si="9"/>
        <v>0</v>
      </c>
      <c r="BC31" s="79">
        <f t="shared" si="10"/>
        <v>0</v>
      </c>
      <c r="BD31" s="79">
        <f t="shared" si="11"/>
        <v>0</v>
      </c>
      <c r="BE31" s="79">
        <f t="shared" si="12"/>
        <v>0</v>
      </c>
      <c r="BF31" s="79">
        <f t="shared" si="13"/>
        <v>0</v>
      </c>
      <c r="BG31" s="79">
        <f t="shared" si="14"/>
        <v>0</v>
      </c>
      <c r="BH31" s="79"/>
      <c r="BI31" s="79">
        <f t="shared" si="17"/>
        <v>0</v>
      </c>
      <c r="BJ31" s="79">
        <f t="shared" si="18"/>
        <v>0</v>
      </c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/>
      <c r="CA31" s="98"/>
      <c r="CB31" s="98"/>
      <c r="CC31" s="98"/>
      <c r="CD31" s="98"/>
      <c r="CE31" s="98"/>
      <c r="CF31" s="98"/>
      <c r="CG31" s="98"/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  <c r="CS31" s="98"/>
      <c r="CT31" s="98"/>
      <c r="CU31" s="98"/>
      <c r="CV31" s="98"/>
      <c r="CW31" s="98"/>
      <c r="CX31" s="98"/>
      <c r="CY31" s="98"/>
      <c r="CZ31" s="98"/>
      <c r="DA31" s="52"/>
      <c r="DB31" s="139"/>
      <c r="DC31" s="139"/>
      <c r="DD31" s="141"/>
      <c r="DE31" s="139"/>
      <c r="DF31" s="141"/>
      <c r="DG31" s="139"/>
      <c r="DH31" s="141"/>
      <c r="DI31" s="139"/>
      <c r="DJ31" s="141"/>
      <c r="DK31" s="139"/>
      <c r="DL31" s="141"/>
      <c r="DM31" s="80"/>
      <c r="DN31" s="140"/>
      <c r="DO31" s="80"/>
      <c r="DP31" s="140"/>
      <c r="DQ31" s="80"/>
      <c r="DR31" s="140"/>
      <c r="DS31" s="80"/>
      <c r="DT31" s="140"/>
      <c r="DU31" s="80"/>
      <c r="DV31" s="80"/>
      <c r="DW31" s="80"/>
      <c r="DX31" s="80"/>
      <c r="DY31" s="80"/>
      <c r="DZ31" s="139"/>
      <c r="EA31" s="141"/>
      <c r="EB31" s="139"/>
      <c r="EC31" s="141"/>
      <c r="ED31" s="139"/>
      <c r="EE31" s="141"/>
      <c r="EF31" s="139"/>
      <c r="EG31" s="141"/>
      <c r="EH31" s="139"/>
      <c r="EI31" s="141"/>
      <c r="EJ31" s="80"/>
      <c r="EK31" s="140"/>
      <c r="EL31" s="80"/>
      <c r="EM31" s="140"/>
      <c r="EN31" s="80"/>
      <c r="EO31" s="140"/>
      <c r="EP31" s="80"/>
      <c r="EQ31" s="140"/>
      <c r="ER31" s="80"/>
      <c r="ES31" s="80"/>
      <c r="ET31" s="80"/>
      <c r="EU31" s="80"/>
    </row>
    <row r="32" spans="1:167" ht="16.5" thickTop="1" x14ac:dyDescent="0.25">
      <c r="A32" s="167"/>
      <c r="B32" s="136"/>
      <c r="C32" s="136"/>
      <c r="D32" s="136"/>
      <c r="E32" s="136"/>
      <c r="F32" s="136"/>
      <c r="G32" s="136"/>
      <c r="H32" s="136"/>
      <c r="I32" s="168"/>
      <c r="J32" s="136"/>
      <c r="K32" s="136"/>
      <c r="L32" s="136"/>
      <c r="M32" s="360"/>
      <c r="N32" s="360"/>
      <c r="O32" s="360"/>
      <c r="P32" s="142"/>
      <c r="Q32" s="142"/>
      <c r="R32" s="142"/>
      <c r="S32" s="166"/>
      <c r="T32" s="166"/>
      <c r="U32" s="72">
        <v>29</v>
      </c>
      <c r="V32" s="251" t="s">
        <v>78</v>
      </c>
      <c r="W32" s="282">
        <v>45280</v>
      </c>
      <c r="X32" s="301">
        <v>0.75</v>
      </c>
      <c r="Y32" s="268">
        <v>3</v>
      </c>
      <c r="Z32" s="96" t="str">
        <f>REPT($B$15,1)</f>
        <v>SELÇUK KURT</v>
      </c>
      <c r="AA32" s="96" t="str">
        <f>REPT($B$7,1)</f>
        <v>FATİH YENİSOLAK</v>
      </c>
      <c r="AB32" s="309"/>
      <c r="AC32" s="310"/>
      <c r="AD32" s="311"/>
      <c r="AE32" s="312"/>
      <c r="AF32" s="311"/>
      <c r="AG32" s="312"/>
      <c r="AH32" s="311"/>
      <c r="AI32" s="312"/>
      <c r="AJ32" s="311"/>
      <c r="AK32" s="312"/>
      <c r="AL32" s="311"/>
      <c r="AM32" s="315"/>
      <c r="AN32" s="74"/>
      <c r="AO32" s="75"/>
      <c r="AP32" s="76"/>
      <c r="AQ32" s="77"/>
      <c r="AR32" s="97"/>
      <c r="AS32" s="97"/>
      <c r="AT32" s="79">
        <f t="shared" si="1"/>
        <v>0</v>
      </c>
      <c r="AU32" s="79">
        <f t="shared" si="2"/>
        <v>0</v>
      </c>
      <c r="AV32" s="79">
        <f t="shared" si="3"/>
        <v>0</v>
      </c>
      <c r="AW32" s="79">
        <f t="shared" si="4"/>
        <v>0</v>
      </c>
      <c r="AX32" s="79">
        <f t="shared" si="5"/>
        <v>0</v>
      </c>
      <c r="AY32" s="79">
        <f t="shared" si="6"/>
        <v>0</v>
      </c>
      <c r="AZ32" s="79">
        <f t="shared" si="7"/>
        <v>0</v>
      </c>
      <c r="BA32" s="79">
        <f t="shared" si="8"/>
        <v>0</v>
      </c>
      <c r="BB32" s="79">
        <f t="shared" si="9"/>
        <v>0</v>
      </c>
      <c r="BC32" s="79">
        <f t="shared" si="10"/>
        <v>0</v>
      </c>
      <c r="BD32" s="79">
        <f t="shared" si="11"/>
        <v>0</v>
      </c>
      <c r="BE32" s="79">
        <f t="shared" si="12"/>
        <v>0</v>
      </c>
      <c r="BF32" s="79">
        <f t="shared" si="13"/>
        <v>0</v>
      </c>
      <c r="BG32" s="79">
        <f t="shared" si="14"/>
        <v>0</v>
      </c>
      <c r="BH32" s="79"/>
      <c r="BI32" s="79">
        <f t="shared" si="17"/>
        <v>0</v>
      </c>
      <c r="BJ32" s="79">
        <f t="shared" si="18"/>
        <v>0</v>
      </c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98"/>
      <c r="BY32" s="98"/>
      <c r="BZ32" s="98"/>
      <c r="CA32" s="98"/>
      <c r="CB32" s="98"/>
      <c r="CC32" s="98"/>
      <c r="CD32" s="98"/>
      <c r="CE32" s="98"/>
      <c r="CF32" s="98"/>
      <c r="CG32" s="98"/>
      <c r="CH32" s="98"/>
      <c r="CI32" s="98"/>
      <c r="CJ32" s="98"/>
      <c r="CK32" s="98"/>
      <c r="CL32" s="98"/>
      <c r="CM32" s="98"/>
      <c r="CN32" s="98"/>
      <c r="CO32" s="98"/>
      <c r="CP32" s="98"/>
      <c r="CQ32" s="98"/>
      <c r="CR32" s="98"/>
      <c r="CS32" s="98"/>
      <c r="CT32" s="98"/>
      <c r="CU32" s="98"/>
      <c r="CV32" s="98"/>
      <c r="CW32" s="98"/>
      <c r="CX32" s="98"/>
      <c r="CY32" s="98"/>
      <c r="CZ32" s="98"/>
      <c r="DA32" s="52"/>
      <c r="DB32" s="139"/>
      <c r="DC32" s="139"/>
      <c r="DD32" s="141"/>
      <c r="DE32" s="139"/>
      <c r="DF32" s="141"/>
      <c r="DG32" s="139"/>
      <c r="DH32" s="141"/>
      <c r="DI32" s="139"/>
      <c r="DJ32" s="141"/>
      <c r="DK32" s="139"/>
      <c r="DL32" s="141"/>
      <c r="DM32" s="80"/>
      <c r="DN32" s="140"/>
      <c r="DO32" s="80"/>
      <c r="DP32" s="140"/>
      <c r="DQ32" s="80"/>
      <c r="DR32" s="140"/>
      <c r="DS32" s="80"/>
      <c r="DT32" s="140"/>
      <c r="DU32" s="80"/>
      <c r="DV32" s="80"/>
      <c r="DW32" s="80"/>
      <c r="DX32" s="80"/>
      <c r="DY32" s="80"/>
      <c r="DZ32" s="139"/>
      <c r="EA32" s="141"/>
      <c r="EB32" s="139"/>
      <c r="EC32" s="141"/>
      <c r="ED32" s="139"/>
      <c r="EE32" s="141"/>
      <c r="EF32" s="139"/>
      <c r="EG32" s="141"/>
      <c r="EH32" s="139"/>
      <c r="EI32" s="141"/>
      <c r="EJ32" s="80"/>
      <c r="EK32" s="140"/>
      <c r="EL32" s="80"/>
      <c r="EM32" s="140"/>
      <c r="EN32" s="80"/>
      <c r="EO32" s="140"/>
      <c r="EP32" s="80"/>
      <c r="EQ32" s="140"/>
      <c r="ER32" s="80"/>
      <c r="ES32" s="80"/>
      <c r="ET32" s="80"/>
      <c r="EU32" s="80"/>
    </row>
    <row r="33" spans="1:151" ht="16.5" thickBot="1" x14ac:dyDescent="0.3">
      <c r="A33" s="142"/>
      <c r="B33" s="169"/>
      <c r="C33" s="170"/>
      <c r="D33" s="142"/>
      <c r="E33" s="169"/>
      <c r="F33" s="142"/>
      <c r="G33" s="166"/>
      <c r="H33" s="142"/>
      <c r="I33" s="171"/>
      <c r="J33" s="142"/>
      <c r="K33" s="142"/>
      <c r="L33" s="142"/>
      <c r="M33" s="166"/>
      <c r="N33" s="166"/>
      <c r="O33" s="166"/>
      <c r="P33" s="142"/>
      <c r="Q33" s="142"/>
      <c r="R33" s="142"/>
      <c r="S33" s="166"/>
      <c r="T33" s="166"/>
      <c r="U33" s="105">
        <v>30</v>
      </c>
      <c r="V33" s="249" t="s">
        <v>79</v>
      </c>
      <c r="W33" s="283">
        <v>45280</v>
      </c>
      <c r="X33" s="302">
        <v>0.75</v>
      </c>
      <c r="Y33" s="269">
        <v>4</v>
      </c>
      <c r="Z33" s="106" t="str">
        <f>REPT($B$5,1)</f>
        <v>MUSTAFA DEMİR</v>
      </c>
      <c r="AA33" s="106" t="str">
        <f>REPT($B$6,1)</f>
        <v>RAMAZAN KAPTANOĞLU</v>
      </c>
      <c r="AB33" s="316"/>
      <c r="AC33" s="317"/>
      <c r="AD33" s="318"/>
      <c r="AE33" s="319"/>
      <c r="AF33" s="318"/>
      <c r="AG33" s="319"/>
      <c r="AH33" s="318"/>
      <c r="AI33" s="319"/>
      <c r="AJ33" s="318"/>
      <c r="AK33" s="319"/>
      <c r="AL33" s="318"/>
      <c r="AM33" s="320"/>
      <c r="AN33" s="107"/>
      <c r="AO33" s="108"/>
      <c r="AP33" s="109"/>
      <c r="AQ33" s="110"/>
      <c r="AR33" s="97"/>
      <c r="AS33" s="97"/>
      <c r="AT33" s="79">
        <f t="shared" si="1"/>
        <v>0</v>
      </c>
      <c r="AU33" s="79">
        <f t="shared" si="2"/>
        <v>0</v>
      </c>
      <c r="AV33" s="79">
        <f t="shared" si="3"/>
        <v>0</v>
      </c>
      <c r="AW33" s="79">
        <f t="shared" si="4"/>
        <v>0</v>
      </c>
      <c r="AX33" s="79">
        <f t="shared" si="5"/>
        <v>0</v>
      </c>
      <c r="AY33" s="79">
        <f t="shared" si="6"/>
        <v>0</v>
      </c>
      <c r="AZ33" s="79">
        <f t="shared" si="7"/>
        <v>0</v>
      </c>
      <c r="BA33" s="79">
        <f t="shared" si="8"/>
        <v>0</v>
      </c>
      <c r="BB33" s="79">
        <f t="shared" si="9"/>
        <v>0</v>
      </c>
      <c r="BC33" s="79">
        <f t="shared" si="10"/>
        <v>0</v>
      </c>
      <c r="BD33" s="79">
        <f t="shared" si="11"/>
        <v>0</v>
      </c>
      <c r="BE33" s="79">
        <f t="shared" si="12"/>
        <v>0</v>
      </c>
      <c r="BF33" s="79">
        <f t="shared" si="13"/>
        <v>0</v>
      </c>
      <c r="BG33" s="79">
        <f t="shared" si="14"/>
        <v>0</v>
      </c>
      <c r="BH33" s="79"/>
      <c r="BI33" s="79">
        <f t="shared" si="17"/>
        <v>0</v>
      </c>
      <c r="BJ33" s="79">
        <f t="shared" si="18"/>
        <v>0</v>
      </c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/>
      <c r="CY33" s="98"/>
      <c r="CZ33" s="98"/>
      <c r="DA33" s="52"/>
      <c r="DB33" s="139"/>
      <c r="DC33" s="139"/>
      <c r="DD33" s="141"/>
      <c r="DE33" s="139"/>
      <c r="DF33" s="141"/>
      <c r="DG33" s="139"/>
      <c r="DH33" s="141"/>
      <c r="DI33" s="139"/>
      <c r="DJ33" s="141"/>
      <c r="DK33" s="139"/>
      <c r="DL33" s="141"/>
      <c r="DM33" s="80"/>
      <c r="DN33" s="140"/>
      <c r="DO33" s="80"/>
      <c r="DP33" s="140"/>
      <c r="DQ33" s="80"/>
      <c r="DR33" s="140"/>
      <c r="DS33" s="80"/>
      <c r="DT33" s="140"/>
      <c r="DU33" s="80"/>
      <c r="DV33" s="80"/>
      <c r="DW33" s="80"/>
      <c r="DX33" s="80"/>
      <c r="DY33" s="80"/>
      <c r="DZ33" s="139"/>
      <c r="EA33" s="141"/>
      <c r="EB33" s="139"/>
      <c r="EC33" s="141"/>
      <c r="ED33" s="139"/>
      <c r="EE33" s="141"/>
      <c r="EF33" s="139"/>
      <c r="EG33" s="141"/>
      <c r="EH33" s="139"/>
      <c r="EI33" s="141"/>
      <c r="EJ33" s="80"/>
      <c r="EK33" s="140"/>
      <c r="EL33" s="80"/>
      <c r="EM33" s="140"/>
      <c r="EN33" s="80"/>
      <c r="EO33" s="140"/>
      <c r="EP33" s="80"/>
      <c r="EQ33" s="140"/>
      <c r="ER33" s="80"/>
      <c r="ES33" s="80"/>
      <c r="ET33" s="80"/>
      <c r="EU33" s="80"/>
    </row>
    <row r="34" spans="1:151" ht="15.75" x14ac:dyDescent="0.25">
      <c r="A34" s="355"/>
      <c r="B34" s="355"/>
      <c r="C34" s="172"/>
      <c r="D34" s="172"/>
      <c r="E34" s="172"/>
      <c r="F34" s="172"/>
      <c r="G34" s="172"/>
      <c r="H34" s="142"/>
      <c r="I34" s="173"/>
      <c r="J34" s="359"/>
      <c r="K34" s="359"/>
      <c r="L34" s="359"/>
      <c r="M34" s="166"/>
      <c r="N34" s="166"/>
      <c r="O34" s="166"/>
      <c r="P34" s="166"/>
      <c r="Q34" s="166"/>
      <c r="R34" s="166"/>
      <c r="S34" s="166"/>
      <c r="T34" s="166"/>
      <c r="U34" s="111">
        <v>31</v>
      </c>
      <c r="V34" s="252" t="s">
        <v>80</v>
      </c>
      <c r="W34" s="303">
        <v>45280</v>
      </c>
      <c r="X34" s="294">
        <v>0.79166666666666663</v>
      </c>
      <c r="Y34" s="263">
        <v>6</v>
      </c>
      <c r="Z34" s="113" t="str">
        <f>REPT($B$10,1)</f>
        <v>MURAT ÖZKARS</v>
      </c>
      <c r="AA34" s="113" t="str">
        <f>REPT($B$4,1)</f>
        <v>FATİH KAYA</v>
      </c>
      <c r="AB34" s="309"/>
      <c r="AC34" s="310"/>
      <c r="AD34" s="321"/>
      <c r="AE34" s="322"/>
      <c r="AF34" s="321"/>
      <c r="AG34" s="322"/>
      <c r="AH34" s="321"/>
      <c r="AI34" s="322"/>
      <c r="AJ34" s="321"/>
      <c r="AK34" s="322"/>
      <c r="AL34" s="321"/>
      <c r="AM34" s="323"/>
      <c r="AN34" s="114"/>
      <c r="AO34" s="115"/>
      <c r="AP34" s="116"/>
      <c r="AQ34" s="117"/>
      <c r="AR34" s="97"/>
      <c r="AS34" s="97"/>
      <c r="AT34" s="79">
        <f t="shared" si="1"/>
        <v>0</v>
      </c>
      <c r="AU34" s="79">
        <f t="shared" si="2"/>
        <v>0</v>
      </c>
      <c r="AV34" s="79">
        <f t="shared" si="3"/>
        <v>0</v>
      </c>
      <c r="AW34" s="79">
        <f t="shared" si="4"/>
        <v>0</v>
      </c>
      <c r="AX34" s="79">
        <f t="shared" si="5"/>
        <v>0</v>
      </c>
      <c r="AY34" s="79">
        <f t="shared" si="6"/>
        <v>0</v>
      </c>
      <c r="AZ34" s="79">
        <f t="shared" si="7"/>
        <v>0</v>
      </c>
      <c r="BA34" s="79">
        <f t="shared" si="8"/>
        <v>0</v>
      </c>
      <c r="BB34" s="79">
        <f t="shared" si="9"/>
        <v>0</v>
      </c>
      <c r="BC34" s="79">
        <f t="shared" si="10"/>
        <v>0</v>
      </c>
      <c r="BD34" s="79">
        <f t="shared" si="11"/>
        <v>0</v>
      </c>
      <c r="BE34" s="79">
        <f t="shared" si="12"/>
        <v>0</v>
      </c>
      <c r="BF34" s="79">
        <f t="shared" si="13"/>
        <v>0</v>
      </c>
      <c r="BG34" s="79">
        <f t="shared" si="14"/>
        <v>0</v>
      </c>
      <c r="BH34" s="79"/>
      <c r="BI34" s="79">
        <f t="shared" si="17"/>
        <v>0</v>
      </c>
      <c r="BJ34" s="79">
        <f t="shared" si="18"/>
        <v>0</v>
      </c>
      <c r="BK34" s="98"/>
      <c r="BL34" s="98"/>
      <c r="BM34" s="98"/>
      <c r="BN34" s="98"/>
      <c r="BO34" s="98"/>
      <c r="BP34" s="98"/>
      <c r="BQ34" s="98"/>
      <c r="BR34" s="98"/>
      <c r="BS34" s="98"/>
      <c r="BT34" s="98"/>
      <c r="BU34" s="98"/>
      <c r="BV34" s="98"/>
      <c r="BW34" s="98"/>
      <c r="BX34" s="98"/>
      <c r="BY34" s="98"/>
      <c r="BZ34" s="98"/>
      <c r="CA34" s="98"/>
      <c r="CB34" s="98"/>
      <c r="CC34" s="98"/>
      <c r="CD34" s="98"/>
      <c r="CE34" s="98"/>
      <c r="CF34" s="98"/>
      <c r="CG34" s="98"/>
      <c r="CH34" s="98"/>
      <c r="CI34" s="98"/>
      <c r="CJ34" s="98"/>
      <c r="CK34" s="98"/>
      <c r="CL34" s="98"/>
      <c r="CM34" s="98"/>
      <c r="CN34" s="98"/>
      <c r="CO34" s="98"/>
      <c r="CP34" s="98"/>
      <c r="CQ34" s="98"/>
      <c r="CR34" s="98"/>
      <c r="CS34" s="98"/>
      <c r="CT34" s="98"/>
      <c r="CU34" s="98"/>
      <c r="CV34" s="98"/>
      <c r="CW34" s="98"/>
      <c r="CX34" s="98"/>
      <c r="CY34" s="98"/>
      <c r="CZ34" s="98"/>
      <c r="DA34" s="52"/>
      <c r="DB34" s="139"/>
      <c r="DC34" s="139"/>
      <c r="DD34" s="141"/>
      <c r="DE34" s="139"/>
      <c r="DF34" s="141"/>
      <c r="DG34" s="139"/>
      <c r="DH34" s="141"/>
      <c r="DI34" s="139"/>
      <c r="DJ34" s="141"/>
      <c r="DK34" s="139"/>
      <c r="DL34" s="141"/>
      <c r="DM34" s="80"/>
      <c r="DN34" s="140"/>
      <c r="DO34" s="80"/>
      <c r="DP34" s="140"/>
      <c r="DQ34" s="80"/>
      <c r="DR34" s="140"/>
      <c r="DS34" s="80"/>
      <c r="DT34" s="140"/>
      <c r="DU34" s="80"/>
      <c r="DV34" s="80"/>
      <c r="DW34" s="80"/>
      <c r="DX34" s="80"/>
      <c r="DY34" s="80"/>
      <c r="DZ34" s="139"/>
      <c r="EA34" s="141"/>
      <c r="EB34" s="139"/>
      <c r="EC34" s="141"/>
      <c r="ED34" s="139"/>
      <c r="EE34" s="141"/>
      <c r="EF34" s="139"/>
      <c r="EG34" s="141"/>
      <c r="EH34" s="139"/>
      <c r="EI34" s="141"/>
      <c r="EJ34" s="80"/>
      <c r="EK34" s="140"/>
      <c r="EL34" s="80"/>
      <c r="EM34" s="140"/>
      <c r="EN34" s="80"/>
      <c r="EO34" s="140"/>
      <c r="EP34" s="80"/>
      <c r="EQ34" s="140"/>
      <c r="ER34" s="80"/>
      <c r="ES34" s="80"/>
      <c r="ET34" s="80"/>
      <c r="EU34" s="80"/>
    </row>
    <row r="35" spans="1:151" ht="15.75" x14ac:dyDescent="0.25">
      <c r="A35" s="174"/>
      <c r="B35" s="173"/>
      <c r="C35" s="166"/>
      <c r="D35" s="166"/>
      <c r="E35" s="166"/>
      <c r="F35" s="166"/>
      <c r="G35" s="166"/>
      <c r="H35" s="173"/>
      <c r="I35" s="175"/>
      <c r="J35" s="142"/>
      <c r="K35" s="142"/>
      <c r="L35" s="142"/>
      <c r="M35" s="166"/>
      <c r="N35" s="166"/>
      <c r="O35" s="166"/>
      <c r="P35" s="166"/>
      <c r="Q35" s="166"/>
      <c r="R35" s="166"/>
      <c r="S35" s="166"/>
      <c r="T35" s="166"/>
      <c r="U35" s="111">
        <v>32</v>
      </c>
      <c r="V35" s="253" t="s">
        <v>81</v>
      </c>
      <c r="W35" s="304">
        <v>45280</v>
      </c>
      <c r="X35" s="294">
        <v>0.79166666666666663</v>
      </c>
      <c r="Y35" s="263">
        <v>1</v>
      </c>
      <c r="Z35" s="119" t="str">
        <f>REPT($B$11,1)</f>
        <v>MUSTAFA KURTUL</v>
      </c>
      <c r="AA35" s="119" t="str">
        <f>REPT($B$9,1)</f>
        <v>SELİM ERTUĞTUL</v>
      </c>
      <c r="AB35" s="309"/>
      <c r="AC35" s="310"/>
      <c r="AD35" s="311"/>
      <c r="AE35" s="312"/>
      <c r="AF35" s="311"/>
      <c r="AG35" s="312"/>
      <c r="AH35" s="311"/>
      <c r="AI35" s="312"/>
      <c r="AJ35" s="311"/>
      <c r="AK35" s="312"/>
      <c r="AL35" s="311"/>
      <c r="AM35" s="315"/>
      <c r="AN35" s="74"/>
      <c r="AO35" s="75"/>
      <c r="AP35" s="76"/>
      <c r="AQ35" s="77"/>
      <c r="AR35" s="97"/>
      <c r="AS35" s="97"/>
      <c r="AT35" s="79">
        <f t="shared" si="1"/>
        <v>0</v>
      </c>
      <c r="AU35" s="79">
        <f t="shared" si="2"/>
        <v>0</v>
      </c>
      <c r="AV35" s="79">
        <f t="shared" si="3"/>
        <v>0</v>
      </c>
      <c r="AW35" s="79">
        <f t="shared" si="4"/>
        <v>0</v>
      </c>
      <c r="AX35" s="79">
        <f t="shared" si="5"/>
        <v>0</v>
      </c>
      <c r="AY35" s="79">
        <f t="shared" si="6"/>
        <v>0</v>
      </c>
      <c r="AZ35" s="79">
        <f t="shared" si="7"/>
        <v>0</v>
      </c>
      <c r="BA35" s="79">
        <f t="shared" si="8"/>
        <v>0</v>
      </c>
      <c r="BB35" s="79">
        <f t="shared" si="9"/>
        <v>0</v>
      </c>
      <c r="BC35" s="79">
        <f t="shared" si="10"/>
        <v>0</v>
      </c>
      <c r="BD35" s="79">
        <f t="shared" si="11"/>
        <v>0</v>
      </c>
      <c r="BE35" s="79">
        <f t="shared" si="12"/>
        <v>0</v>
      </c>
      <c r="BF35" s="79">
        <f t="shared" si="13"/>
        <v>0</v>
      </c>
      <c r="BG35" s="79">
        <f t="shared" si="14"/>
        <v>0</v>
      </c>
      <c r="BH35" s="79"/>
      <c r="BI35" s="79">
        <f t="shared" si="17"/>
        <v>0</v>
      </c>
      <c r="BJ35" s="79">
        <f t="shared" si="18"/>
        <v>0</v>
      </c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/>
      <c r="BX35" s="98"/>
      <c r="BY35" s="98"/>
      <c r="BZ35" s="98"/>
      <c r="CA35" s="98"/>
      <c r="CB35" s="98"/>
      <c r="CC35" s="98"/>
      <c r="CD35" s="98"/>
      <c r="CE35" s="98"/>
      <c r="CF35" s="98"/>
      <c r="CG35" s="98"/>
      <c r="CH35" s="98"/>
      <c r="CI35" s="98"/>
      <c r="CJ35" s="98"/>
      <c r="CK35" s="98"/>
      <c r="CL35" s="98"/>
      <c r="CM35" s="98"/>
      <c r="CN35" s="98"/>
      <c r="CO35" s="98"/>
      <c r="CP35" s="98"/>
      <c r="CQ35" s="98"/>
      <c r="CR35" s="98"/>
      <c r="CS35" s="98"/>
      <c r="CT35" s="98"/>
      <c r="CU35" s="98"/>
      <c r="CV35" s="98"/>
      <c r="CW35" s="98"/>
      <c r="CX35" s="98"/>
      <c r="CY35" s="98"/>
      <c r="CZ35" s="98"/>
      <c r="DA35" s="52"/>
      <c r="DB35" s="139"/>
      <c r="DC35" s="139"/>
      <c r="DD35" s="141"/>
      <c r="DE35" s="139"/>
      <c r="DF35" s="141"/>
      <c r="DG35" s="139"/>
      <c r="DH35" s="141"/>
      <c r="DI35" s="139"/>
      <c r="DJ35" s="141"/>
      <c r="DK35" s="139"/>
      <c r="DL35" s="141"/>
      <c r="DM35" s="80"/>
      <c r="DN35" s="140"/>
      <c r="DO35" s="80"/>
      <c r="DP35" s="140"/>
      <c r="DQ35" s="80"/>
      <c r="DR35" s="140"/>
      <c r="DS35" s="80"/>
      <c r="DT35" s="140"/>
      <c r="DU35" s="80"/>
      <c r="DV35" s="80"/>
      <c r="DW35" s="80"/>
      <c r="DX35" s="80"/>
      <c r="DY35" s="80"/>
      <c r="DZ35" s="139"/>
      <c r="EA35" s="141"/>
      <c r="EB35" s="139"/>
      <c r="EC35" s="141"/>
      <c r="ED35" s="139"/>
      <c r="EE35" s="141"/>
      <c r="EF35" s="139"/>
      <c r="EG35" s="141"/>
      <c r="EH35" s="139"/>
      <c r="EI35" s="141"/>
      <c r="EJ35" s="80"/>
      <c r="EK35" s="140"/>
      <c r="EL35" s="80"/>
      <c r="EM35" s="140"/>
      <c r="EN35" s="80"/>
      <c r="EO35" s="140"/>
      <c r="EP35" s="80"/>
      <c r="EQ35" s="140"/>
      <c r="ER35" s="80"/>
      <c r="ES35" s="80"/>
      <c r="ET35" s="80"/>
      <c r="EU35" s="80"/>
    </row>
    <row r="36" spans="1:151" ht="15.75" x14ac:dyDescent="0.25">
      <c r="A36" s="174"/>
      <c r="B36" s="173"/>
      <c r="C36" s="166"/>
      <c r="D36" s="166"/>
      <c r="E36" s="166"/>
      <c r="F36" s="166"/>
      <c r="G36" s="166"/>
      <c r="H36" s="173"/>
      <c r="I36" s="175"/>
      <c r="J36" s="176"/>
      <c r="K36" s="166"/>
      <c r="L36" s="166"/>
      <c r="M36" s="166"/>
      <c r="N36" s="166"/>
      <c r="O36" s="166"/>
      <c r="P36" s="166"/>
      <c r="Q36" s="166"/>
      <c r="R36" s="166"/>
      <c r="S36" s="166"/>
      <c r="T36" s="166"/>
      <c r="U36" s="111">
        <v>33</v>
      </c>
      <c r="V36" s="253" t="s">
        <v>82</v>
      </c>
      <c r="W36" s="304">
        <v>45280</v>
      </c>
      <c r="X36" s="294">
        <v>0.79166666666666696</v>
      </c>
      <c r="Y36" s="263">
        <v>2</v>
      </c>
      <c r="Z36" s="119" t="str">
        <f>REPT($B$12,1)</f>
        <v>KAMİL BÖRÜBAN</v>
      </c>
      <c r="AA36" s="119" t="str">
        <f>REPT($B$8,1)</f>
        <v>ALADDİN ÖZDEMİR</v>
      </c>
      <c r="AB36" s="309"/>
      <c r="AC36" s="310"/>
      <c r="AD36" s="311"/>
      <c r="AE36" s="312"/>
      <c r="AF36" s="311"/>
      <c r="AG36" s="312"/>
      <c r="AH36" s="311"/>
      <c r="AI36" s="312"/>
      <c r="AJ36" s="311"/>
      <c r="AK36" s="312"/>
      <c r="AL36" s="311"/>
      <c r="AM36" s="315"/>
      <c r="AN36" s="74"/>
      <c r="AO36" s="75"/>
      <c r="AP36" s="76"/>
      <c r="AQ36" s="77"/>
      <c r="AT36" s="79">
        <f t="shared" si="1"/>
        <v>0</v>
      </c>
      <c r="AU36" s="79">
        <f t="shared" si="2"/>
        <v>0</v>
      </c>
      <c r="AV36" s="79">
        <f t="shared" si="3"/>
        <v>0</v>
      </c>
      <c r="AW36" s="79">
        <f t="shared" si="4"/>
        <v>0</v>
      </c>
      <c r="AX36" s="79">
        <f t="shared" si="5"/>
        <v>0</v>
      </c>
      <c r="AY36" s="79">
        <f t="shared" si="6"/>
        <v>0</v>
      </c>
      <c r="AZ36" s="79">
        <f t="shared" si="7"/>
        <v>0</v>
      </c>
      <c r="BA36" s="79">
        <f t="shared" si="8"/>
        <v>0</v>
      </c>
      <c r="BB36" s="79">
        <f t="shared" si="9"/>
        <v>0</v>
      </c>
      <c r="BC36" s="79">
        <f t="shared" si="10"/>
        <v>0</v>
      </c>
      <c r="BD36" s="79">
        <f t="shared" si="11"/>
        <v>0</v>
      </c>
      <c r="BE36" s="79">
        <f t="shared" si="12"/>
        <v>0</v>
      </c>
      <c r="BF36" s="79">
        <f t="shared" si="13"/>
        <v>0</v>
      </c>
      <c r="BG36" s="79">
        <f t="shared" si="14"/>
        <v>0</v>
      </c>
      <c r="BH36" s="79"/>
      <c r="BI36" s="79">
        <f t="shared" si="17"/>
        <v>0</v>
      </c>
      <c r="BJ36" s="79">
        <f t="shared" si="18"/>
        <v>0</v>
      </c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3"/>
      <c r="DA36" s="52"/>
      <c r="DB36" s="139"/>
      <c r="DC36" s="139"/>
      <c r="DD36" s="141"/>
      <c r="DE36" s="139"/>
      <c r="DF36" s="141"/>
      <c r="DG36" s="139"/>
      <c r="DH36" s="141"/>
      <c r="DI36" s="139"/>
      <c r="DJ36" s="141"/>
      <c r="DK36" s="139"/>
      <c r="DL36" s="141"/>
      <c r="DM36" s="80"/>
      <c r="DN36" s="140"/>
      <c r="DO36" s="80"/>
      <c r="DP36" s="140"/>
      <c r="DQ36" s="80"/>
      <c r="DR36" s="140"/>
      <c r="DS36" s="80"/>
      <c r="DT36" s="140"/>
      <c r="DU36" s="80"/>
      <c r="DV36" s="80"/>
      <c r="DW36" s="80"/>
      <c r="DX36" s="80"/>
      <c r="DY36" s="80"/>
      <c r="DZ36" s="139"/>
      <c r="EA36" s="141"/>
      <c r="EB36" s="139"/>
      <c r="EC36" s="141"/>
      <c r="ED36" s="139"/>
      <c r="EE36" s="141"/>
      <c r="EF36" s="139"/>
      <c r="EG36" s="141"/>
      <c r="EH36" s="139"/>
      <c r="EI36" s="141"/>
      <c r="EJ36" s="80"/>
      <c r="EK36" s="140"/>
      <c r="EL36" s="80"/>
      <c r="EM36" s="140"/>
      <c r="EN36" s="80"/>
      <c r="EO36" s="140"/>
      <c r="EP36" s="80"/>
      <c r="EQ36" s="140"/>
      <c r="ER36" s="80"/>
      <c r="ES36" s="80"/>
      <c r="ET36" s="80"/>
      <c r="EU36" s="80"/>
    </row>
    <row r="37" spans="1:151" ht="15.75" x14ac:dyDescent="0.25">
      <c r="A37" s="174"/>
      <c r="B37" s="173"/>
      <c r="C37" s="166"/>
      <c r="D37" s="166"/>
      <c r="E37" s="166"/>
      <c r="F37" s="166"/>
      <c r="G37" s="166"/>
      <c r="H37" s="173"/>
      <c r="I37" s="175"/>
      <c r="J37" s="17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11">
        <v>34</v>
      </c>
      <c r="V37" s="253" t="s">
        <v>83</v>
      </c>
      <c r="W37" s="304">
        <v>45280</v>
      </c>
      <c r="X37" s="294">
        <v>0.79166666666666696</v>
      </c>
      <c r="Y37" s="263">
        <v>3</v>
      </c>
      <c r="Z37" s="119" t="str">
        <f>REPT($B$13,1)</f>
        <v>ÇETİN KAPTANOĞLU</v>
      </c>
      <c r="AA37" s="119" t="str">
        <f>REPT($B$7,1)</f>
        <v>FATİH YENİSOLAK</v>
      </c>
      <c r="AB37" s="309"/>
      <c r="AC37" s="310"/>
      <c r="AD37" s="311"/>
      <c r="AE37" s="312"/>
      <c r="AF37" s="311"/>
      <c r="AG37" s="312"/>
      <c r="AH37" s="311"/>
      <c r="AI37" s="312"/>
      <c r="AJ37" s="311"/>
      <c r="AK37" s="312"/>
      <c r="AL37" s="311"/>
      <c r="AM37" s="315"/>
      <c r="AN37" s="74"/>
      <c r="AO37" s="75"/>
      <c r="AP37" s="76"/>
      <c r="AQ37" s="77"/>
      <c r="AR37" s="78"/>
      <c r="AS37" s="78"/>
      <c r="AT37" s="79">
        <f t="shared" si="1"/>
        <v>0</v>
      </c>
      <c r="AU37" s="79">
        <f t="shared" si="2"/>
        <v>0</v>
      </c>
      <c r="AV37" s="79">
        <f t="shared" si="3"/>
        <v>0</v>
      </c>
      <c r="AW37" s="79">
        <f t="shared" si="4"/>
        <v>0</v>
      </c>
      <c r="AX37" s="79">
        <f t="shared" si="5"/>
        <v>0</v>
      </c>
      <c r="AY37" s="79">
        <f t="shared" si="6"/>
        <v>0</v>
      </c>
      <c r="AZ37" s="79">
        <f t="shared" si="7"/>
        <v>0</v>
      </c>
      <c r="BA37" s="79">
        <f t="shared" si="8"/>
        <v>0</v>
      </c>
      <c r="BB37" s="79">
        <f t="shared" si="9"/>
        <v>0</v>
      </c>
      <c r="BC37" s="79">
        <f t="shared" si="10"/>
        <v>0</v>
      </c>
      <c r="BD37" s="79">
        <f t="shared" si="11"/>
        <v>0</v>
      </c>
      <c r="BE37" s="79">
        <f t="shared" si="12"/>
        <v>0</v>
      </c>
      <c r="BF37" s="79">
        <f t="shared" si="13"/>
        <v>0</v>
      </c>
      <c r="BG37" s="79">
        <f t="shared" si="14"/>
        <v>0</v>
      </c>
      <c r="BH37" s="79"/>
      <c r="BI37" s="79">
        <f t="shared" si="17"/>
        <v>0</v>
      </c>
      <c r="BJ37" s="79">
        <f t="shared" si="18"/>
        <v>0</v>
      </c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139"/>
      <c r="DC37" s="139"/>
      <c r="DD37" s="141"/>
      <c r="DE37" s="139"/>
      <c r="DF37" s="141"/>
      <c r="DG37" s="139"/>
      <c r="DH37" s="141"/>
      <c r="DI37" s="139"/>
      <c r="DJ37" s="141"/>
      <c r="DK37" s="139"/>
      <c r="DL37" s="141"/>
      <c r="DM37" s="80"/>
      <c r="DN37" s="140"/>
      <c r="DO37" s="80"/>
      <c r="DP37" s="140"/>
      <c r="DQ37" s="80"/>
      <c r="DR37" s="140"/>
      <c r="DS37" s="80"/>
      <c r="DT37" s="140"/>
      <c r="DU37" s="80"/>
      <c r="DV37" s="80"/>
      <c r="DW37" s="80"/>
      <c r="DX37" s="80"/>
      <c r="DY37" s="80"/>
      <c r="DZ37" s="139"/>
      <c r="EA37" s="141"/>
      <c r="EB37" s="139"/>
      <c r="EC37" s="141"/>
      <c r="ED37" s="139"/>
      <c r="EE37" s="141"/>
      <c r="EF37" s="139"/>
      <c r="EG37" s="141"/>
      <c r="EH37" s="139"/>
      <c r="EI37" s="141"/>
      <c r="EJ37" s="80"/>
      <c r="EK37" s="140"/>
      <c r="EL37" s="80"/>
      <c r="EM37" s="140"/>
      <c r="EN37" s="80"/>
      <c r="EO37" s="140"/>
      <c r="EP37" s="80"/>
      <c r="EQ37" s="140"/>
      <c r="ER37" s="80"/>
      <c r="ES37" s="80"/>
      <c r="ET37" s="80"/>
      <c r="EU37" s="80"/>
    </row>
    <row r="38" spans="1:151" ht="15.75" x14ac:dyDescent="0.25">
      <c r="A38" s="174"/>
      <c r="B38" s="173"/>
      <c r="C38" s="166"/>
      <c r="D38" s="166"/>
      <c r="E38" s="166"/>
      <c r="F38" s="166"/>
      <c r="G38" s="166"/>
      <c r="H38" s="173"/>
      <c r="I38" s="175"/>
      <c r="J38" s="176"/>
      <c r="K38" s="166"/>
      <c r="L38" s="166"/>
      <c r="M38" s="166"/>
      <c r="N38" s="166"/>
      <c r="O38" s="166"/>
      <c r="P38" s="166"/>
      <c r="Q38" s="166"/>
      <c r="R38" s="166"/>
      <c r="S38" s="166"/>
      <c r="T38" s="166"/>
      <c r="U38" s="111">
        <v>35</v>
      </c>
      <c r="V38" s="253" t="s">
        <v>84</v>
      </c>
      <c r="W38" s="304">
        <v>45280</v>
      </c>
      <c r="X38" s="294">
        <v>0.79166666666666696</v>
      </c>
      <c r="Y38" s="264">
        <v>4</v>
      </c>
      <c r="Z38" s="119" t="str">
        <f>REPT($B$14,1)</f>
        <v>HAMDİ ÖZKAN</v>
      </c>
      <c r="AA38" s="119" t="str">
        <f>REPT($B$6,1)</f>
        <v>RAMAZAN KAPTANOĞLU</v>
      </c>
      <c r="AB38" s="309"/>
      <c r="AC38" s="310"/>
      <c r="AD38" s="311"/>
      <c r="AE38" s="312"/>
      <c r="AF38" s="311"/>
      <c r="AG38" s="312"/>
      <c r="AH38" s="311"/>
      <c r="AI38" s="312"/>
      <c r="AJ38" s="311"/>
      <c r="AK38" s="312"/>
      <c r="AL38" s="311"/>
      <c r="AM38" s="315"/>
      <c r="AN38" s="74"/>
      <c r="AO38" s="75"/>
      <c r="AP38" s="76"/>
      <c r="AQ38" s="77"/>
      <c r="AR38" s="97"/>
      <c r="AS38" s="97"/>
      <c r="AT38" s="79">
        <f t="shared" si="1"/>
        <v>0</v>
      </c>
      <c r="AU38" s="79">
        <f t="shared" si="2"/>
        <v>0</v>
      </c>
      <c r="AV38" s="79">
        <f t="shared" si="3"/>
        <v>0</v>
      </c>
      <c r="AW38" s="79">
        <f t="shared" si="4"/>
        <v>0</v>
      </c>
      <c r="AX38" s="79">
        <f t="shared" si="5"/>
        <v>0</v>
      </c>
      <c r="AY38" s="79">
        <f t="shared" si="6"/>
        <v>0</v>
      </c>
      <c r="AZ38" s="79">
        <f t="shared" si="7"/>
        <v>0</v>
      </c>
      <c r="BA38" s="79">
        <f t="shared" si="8"/>
        <v>0</v>
      </c>
      <c r="BB38" s="79">
        <f t="shared" si="9"/>
        <v>0</v>
      </c>
      <c r="BC38" s="79">
        <f t="shared" si="10"/>
        <v>0</v>
      </c>
      <c r="BD38" s="79">
        <f t="shared" si="11"/>
        <v>0</v>
      </c>
      <c r="BE38" s="79">
        <f t="shared" si="12"/>
        <v>0</v>
      </c>
      <c r="BF38" s="79">
        <f t="shared" si="13"/>
        <v>0</v>
      </c>
      <c r="BG38" s="79">
        <f t="shared" si="14"/>
        <v>0</v>
      </c>
      <c r="BH38" s="79"/>
      <c r="BI38" s="79">
        <f t="shared" si="17"/>
        <v>0</v>
      </c>
      <c r="BJ38" s="79">
        <f t="shared" si="18"/>
        <v>0</v>
      </c>
      <c r="BK38" s="98"/>
      <c r="BL38" s="98"/>
      <c r="BM38" s="98"/>
      <c r="BN38" s="98"/>
      <c r="BO38" s="98"/>
      <c r="BP38" s="98"/>
      <c r="BQ38" s="98"/>
      <c r="BR38" s="98"/>
      <c r="BS38" s="98"/>
      <c r="BT38" s="98"/>
      <c r="BU38" s="98"/>
      <c r="BV38" s="98"/>
      <c r="BW38" s="98"/>
      <c r="BX38" s="98"/>
      <c r="BY38" s="98"/>
      <c r="BZ38" s="98"/>
      <c r="CA38" s="98"/>
      <c r="CB38" s="98"/>
      <c r="CC38" s="98"/>
      <c r="CD38" s="98"/>
      <c r="CE38" s="98"/>
      <c r="CF38" s="98"/>
      <c r="CG38" s="98"/>
      <c r="CH38" s="98"/>
      <c r="CI38" s="98"/>
      <c r="CJ38" s="98"/>
      <c r="CK38" s="98"/>
      <c r="CL38" s="98"/>
      <c r="CM38" s="98"/>
      <c r="CN38" s="98"/>
      <c r="CO38" s="98"/>
      <c r="CP38" s="98"/>
      <c r="CQ38" s="98"/>
      <c r="CR38" s="98"/>
      <c r="CS38" s="98"/>
      <c r="CT38" s="98"/>
      <c r="CU38" s="98"/>
      <c r="CV38" s="98"/>
      <c r="CW38" s="98"/>
      <c r="CX38" s="98"/>
      <c r="CY38" s="98"/>
      <c r="CZ38" s="98"/>
      <c r="DA38" s="52"/>
      <c r="DB38" s="139"/>
      <c r="DC38" s="139"/>
      <c r="DD38" s="141"/>
      <c r="DE38" s="139"/>
      <c r="DF38" s="141"/>
      <c r="DG38" s="139"/>
      <c r="DH38" s="141"/>
      <c r="DI38" s="139"/>
      <c r="DJ38" s="141"/>
      <c r="DK38" s="139"/>
      <c r="DL38" s="141"/>
      <c r="DM38" s="80"/>
      <c r="DN38" s="140"/>
      <c r="DO38" s="80"/>
      <c r="DP38" s="140"/>
      <c r="DQ38" s="80"/>
      <c r="DR38" s="140"/>
      <c r="DS38" s="80"/>
      <c r="DT38" s="140"/>
      <c r="DU38" s="80"/>
      <c r="DV38" s="80"/>
      <c r="DW38" s="80"/>
      <c r="DX38" s="80"/>
      <c r="DY38" s="80"/>
      <c r="DZ38" s="139"/>
      <c r="EA38" s="141"/>
      <c r="EB38" s="139"/>
      <c r="EC38" s="141"/>
      <c r="ED38" s="139"/>
      <c r="EE38" s="141"/>
      <c r="EF38" s="139"/>
      <c r="EG38" s="141"/>
      <c r="EH38" s="139"/>
      <c r="EI38" s="141"/>
      <c r="EJ38" s="80"/>
      <c r="EK38" s="140"/>
      <c r="EL38" s="80"/>
      <c r="EM38" s="140"/>
      <c r="EN38" s="80"/>
      <c r="EO38" s="140"/>
      <c r="EP38" s="80"/>
      <c r="EQ38" s="140"/>
      <c r="ER38" s="80"/>
      <c r="ES38" s="80"/>
      <c r="ET38" s="80"/>
      <c r="EU38" s="80"/>
    </row>
    <row r="39" spans="1:151" ht="16.5" thickBot="1" x14ac:dyDescent="0.3">
      <c r="A39" s="174"/>
      <c r="B39" s="173"/>
      <c r="C39" s="166"/>
      <c r="D39" s="166"/>
      <c r="E39" s="166"/>
      <c r="F39" s="166"/>
      <c r="G39" s="166"/>
      <c r="H39" s="173"/>
      <c r="I39" s="175"/>
      <c r="J39" s="176"/>
      <c r="K39" s="166"/>
      <c r="L39" s="166"/>
      <c r="M39" s="166"/>
      <c r="N39" s="166"/>
      <c r="O39" s="166"/>
      <c r="P39" s="166"/>
      <c r="Q39" s="166"/>
      <c r="R39" s="166"/>
      <c r="S39" s="166"/>
      <c r="T39" s="166"/>
      <c r="U39" s="131">
        <v>36</v>
      </c>
      <c r="V39" s="254" t="s">
        <v>85</v>
      </c>
      <c r="W39" s="305">
        <v>45280</v>
      </c>
      <c r="X39" s="296">
        <v>0.79166666666666696</v>
      </c>
      <c r="Y39" s="265">
        <v>5</v>
      </c>
      <c r="Z39" s="133" t="str">
        <f>REPT($B$15,1)</f>
        <v>SELÇUK KURT</v>
      </c>
      <c r="AA39" s="133" t="str">
        <f>REPT($B$5,1)</f>
        <v>MUSTAFA DEMİR</v>
      </c>
      <c r="AB39" s="316"/>
      <c r="AC39" s="317"/>
      <c r="AD39" s="318"/>
      <c r="AE39" s="319"/>
      <c r="AF39" s="318"/>
      <c r="AG39" s="319"/>
      <c r="AH39" s="318"/>
      <c r="AI39" s="319"/>
      <c r="AJ39" s="318"/>
      <c r="AK39" s="319"/>
      <c r="AL39" s="318"/>
      <c r="AM39" s="320"/>
      <c r="AN39" s="107"/>
      <c r="AO39" s="108"/>
      <c r="AP39" s="109"/>
      <c r="AQ39" s="110"/>
      <c r="AR39" s="97"/>
      <c r="AS39" s="97"/>
      <c r="AT39" s="79">
        <f t="shared" si="1"/>
        <v>0</v>
      </c>
      <c r="AU39" s="79">
        <f t="shared" si="2"/>
        <v>0</v>
      </c>
      <c r="AV39" s="79">
        <f t="shared" si="3"/>
        <v>0</v>
      </c>
      <c r="AW39" s="79">
        <f t="shared" si="4"/>
        <v>0</v>
      </c>
      <c r="AX39" s="79">
        <f t="shared" si="5"/>
        <v>0</v>
      </c>
      <c r="AY39" s="79">
        <f t="shared" si="6"/>
        <v>0</v>
      </c>
      <c r="AZ39" s="79">
        <f t="shared" si="7"/>
        <v>0</v>
      </c>
      <c r="BA39" s="79">
        <f t="shared" si="8"/>
        <v>0</v>
      </c>
      <c r="BB39" s="79">
        <f t="shared" si="9"/>
        <v>0</v>
      </c>
      <c r="BC39" s="79">
        <f t="shared" si="10"/>
        <v>0</v>
      </c>
      <c r="BD39" s="79">
        <f t="shared" si="11"/>
        <v>0</v>
      </c>
      <c r="BE39" s="79">
        <f t="shared" si="12"/>
        <v>0</v>
      </c>
      <c r="BF39" s="79">
        <f t="shared" si="13"/>
        <v>0</v>
      </c>
      <c r="BG39" s="79">
        <f t="shared" si="14"/>
        <v>0</v>
      </c>
      <c r="BH39" s="79"/>
      <c r="BI39" s="79">
        <f t="shared" si="17"/>
        <v>0</v>
      </c>
      <c r="BJ39" s="79">
        <f t="shared" si="18"/>
        <v>0</v>
      </c>
      <c r="BK39" s="98"/>
      <c r="BL39" s="98"/>
      <c r="BM39" s="98"/>
      <c r="BN39" s="98"/>
      <c r="BO39" s="98"/>
      <c r="BP39" s="98"/>
      <c r="BQ39" s="98"/>
      <c r="BR39" s="98"/>
      <c r="BS39" s="98"/>
      <c r="BT39" s="98"/>
      <c r="BU39" s="98"/>
      <c r="BV39" s="98"/>
      <c r="BW39" s="98"/>
      <c r="BX39" s="98"/>
      <c r="BY39" s="98"/>
      <c r="BZ39" s="98"/>
      <c r="CA39" s="98"/>
      <c r="CB39" s="98"/>
      <c r="CC39" s="98"/>
      <c r="CD39" s="98"/>
      <c r="CE39" s="98"/>
      <c r="CF39" s="98"/>
      <c r="CG39" s="98"/>
      <c r="CH39" s="98"/>
      <c r="CI39" s="98"/>
      <c r="CJ39" s="98"/>
      <c r="CK39" s="98"/>
      <c r="CL39" s="98"/>
      <c r="CM39" s="98"/>
      <c r="CN39" s="98"/>
      <c r="CO39" s="98"/>
      <c r="CP39" s="98"/>
      <c r="CQ39" s="98"/>
      <c r="CR39" s="98"/>
      <c r="CS39" s="98"/>
      <c r="CT39" s="98"/>
      <c r="CU39" s="98"/>
      <c r="CV39" s="98"/>
      <c r="CW39" s="98"/>
      <c r="CX39" s="98"/>
      <c r="CY39" s="98"/>
      <c r="CZ39" s="98"/>
      <c r="DA39" s="52"/>
      <c r="DB39" s="139"/>
      <c r="DC39" s="139"/>
      <c r="DD39" s="141"/>
      <c r="DE39" s="139"/>
      <c r="DF39" s="141"/>
      <c r="DG39" s="139"/>
      <c r="DH39" s="141"/>
      <c r="DI39" s="139"/>
      <c r="DJ39" s="141"/>
      <c r="DK39" s="139"/>
      <c r="DL39" s="141"/>
      <c r="DM39" s="80"/>
      <c r="DN39" s="140"/>
      <c r="DO39" s="80"/>
      <c r="DP39" s="140"/>
      <c r="DQ39" s="80"/>
      <c r="DR39" s="140"/>
      <c r="DS39" s="80"/>
      <c r="DT39" s="140"/>
      <c r="DU39" s="80"/>
      <c r="DV39" s="80"/>
      <c r="DW39" s="80"/>
      <c r="DX39" s="80"/>
      <c r="DY39" s="80"/>
      <c r="DZ39" s="139"/>
      <c r="EA39" s="141"/>
      <c r="EB39" s="139"/>
      <c r="EC39" s="141"/>
      <c r="ED39" s="139"/>
      <c r="EE39" s="141"/>
      <c r="EF39" s="139"/>
      <c r="EG39" s="141"/>
      <c r="EH39" s="139"/>
      <c r="EI39" s="141"/>
      <c r="EJ39" s="80"/>
      <c r="EK39" s="140"/>
      <c r="EL39" s="80"/>
      <c r="EM39" s="140"/>
      <c r="EN39" s="80"/>
      <c r="EO39" s="140"/>
      <c r="EP39" s="80"/>
      <c r="EQ39" s="140"/>
      <c r="ER39" s="80"/>
      <c r="ES39" s="80"/>
      <c r="ET39" s="80"/>
      <c r="EU39" s="80"/>
    </row>
    <row r="40" spans="1:151" ht="15.75" x14ac:dyDescent="0.25">
      <c r="A40" s="174"/>
      <c r="B40" s="173"/>
      <c r="C40" s="166"/>
      <c r="D40" s="166"/>
      <c r="E40" s="166"/>
      <c r="F40" s="166"/>
      <c r="G40" s="166"/>
      <c r="H40" s="173"/>
      <c r="I40" s="175"/>
      <c r="J40" s="176"/>
      <c r="K40" s="166"/>
      <c r="L40" s="166"/>
      <c r="M40" s="166"/>
      <c r="N40" s="166"/>
      <c r="O40" s="166"/>
      <c r="P40" s="166"/>
      <c r="Q40" s="166"/>
      <c r="R40" s="166"/>
      <c r="S40" s="166"/>
      <c r="T40" s="166"/>
      <c r="U40" s="72">
        <v>37</v>
      </c>
      <c r="V40" s="250" t="s">
        <v>86</v>
      </c>
      <c r="W40" s="281">
        <v>45280</v>
      </c>
      <c r="X40" s="284">
        <v>0.83333333333333337</v>
      </c>
      <c r="Y40" s="266">
        <v>1</v>
      </c>
      <c r="Z40" s="73" t="str">
        <f>REPT($B$4,1)</f>
        <v>FATİH KAYA</v>
      </c>
      <c r="AA40" s="73" t="str">
        <f>REPT($B$9,1)</f>
        <v>SELİM ERTUĞTUL</v>
      </c>
      <c r="AB40" s="309"/>
      <c r="AC40" s="310"/>
      <c r="AD40" s="311"/>
      <c r="AE40" s="312"/>
      <c r="AF40" s="311"/>
      <c r="AG40" s="312"/>
      <c r="AH40" s="311"/>
      <c r="AI40" s="312"/>
      <c r="AJ40" s="311"/>
      <c r="AK40" s="312"/>
      <c r="AL40" s="311"/>
      <c r="AM40" s="315"/>
      <c r="AN40" s="74"/>
      <c r="AO40" s="75"/>
      <c r="AP40" s="76"/>
      <c r="AQ40" s="77"/>
      <c r="AR40" s="97"/>
      <c r="AS40" s="97"/>
      <c r="AT40" s="79">
        <f t="shared" si="1"/>
        <v>0</v>
      </c>
      <c r="AU40" s="79">
        <f t="shared" si="2"/>
        <v>0</v>
      </c>
      <c r="AV40" s="79">
        <f t="shared" si="3"/>
        <v>0</v>
      </c>
      <c r="AW40" s="79">
        <f t="shared" si="4"/>
        <v>0</v>
      </c>
      <c r="AX40" s="79">
        <f t="shared" si="5"/>
        <v>0</v>
      </c>
      <c r="AY40" s="79">
        <f t="shared" si="6"/>
        <v>0</v>
      </c>
      <c r="AZ40" s="79">
        <f t="shared" si="7"/>
        <v>0</v>
      </c>
      <c r="BA40" s="79">
        <f t="shared" si="8"/>
        <v>0</v>
      </c>
      <c r="BB40" s="79">
        <f t="shared" si="9"/>
        <v>0</v>
      </c>
      <c r="BC40" s="79">
        <f t="shared" si="10"/>
        <v>0</v>
      </c>
      <c r="BD40" s="79">
        <f t="shared" si="11"/>
        <v>0</v>
      </c>
      <c r="BE40" s="79">
        <f t="shared" si="12"/>
        <v>0</v>
      </c>
      <c r="BF40" s="79">
        <f t="shared" si="13"/>
        <v>0</v>
      </c>
      <c r="BG40" s="79">
        <f t="shared" si="14"/>
        <v>0</v>
      </c>
      <c r="BH40" s="79"/>
      <c r="BI40" s="79">
        <f t="shared" si="17"/>
        <v>0</v>
      </c>
      <c r="BJ40" s="79">
        <f t="shared" si="18"/>
        <v>0</v>
      </c>
      <c r="BK40" s="98"/>
      <c r="BL40" s="98"/>
      <c r="BM40" s="98"/>
      <c r="BN40" s="98"/>
      <c r="BO40" s="98"/>
      <c r="BP40" s="98"/>
      <c r="BQ40" s="98"/>
      <c r="BR40" s="98"/>
      <c r="BS40" s="98"/>
      <c r="BT40" s="98"/>
      <c r="BU40" s="98"/>
      <c r="BV40" s="98"/>
      <c r="BW40" s="98"/>
      <c r="BX40" s="98"/>
      <c r="BY40" s="98"/>
      <c r="BZ40" s="98"/>
      <c r="CA40" s="98"/>
      <c r="CB40" s="98"/>
      <c r="CC40" s="98"/>
      <c r="CD40" s="98"/>
      <c r="CE40" s="98"/>
      <c r="CF40" s="98"/>
      <c r="CG40" s="98"/>
      <c r="CH40" s="98"/>
      <c r="CI40" s="98"/>
      <c r="CJ40" s="98"/>
      <c r="CK40" s="98"/>
      <c r="CL40" s="98"/>
      <c r="CM40" s="98"/>
      <c r="CN40" s="98"/>
      <c r="CO40" s="98"/>
      <c r="CP40" s="98"/>
      <c r="CQ40" s="98"/>
      <c r="CR40" s="98"/>
      <c r="CS40" s="98"/>
      <c r="CT40" s="98"/>
      <c r="CU40" s="98"/>
      <c r="CV40" s="98"/>
      <c r="CW40" s="98"/>
      <c r="CX40" s="98"/>
      <c r="CY40" s="98"/>
      <c r="CZ40" s="98"/>
      <c r="DA40" s="52"/>
      <c r="DB40" s="139"/>
      <c r="DC40" s="139"/>
      <c r="DD40" s="141"/>
      <c r="DE40" s="139"/>
      <c r="DF40" s="141"/>
      <c r="DG40" s="139"/>
      <c r="DH40" s="141"/>
      <c r="DI40" s="139"/>
      <c r="DJ40" s="141"/>
      <c r="DK40" s="139"/>
      <c r="DL40" s="141"/>
      <c r="DM40" s="80"/>
      <c r="DN40" s="140"/>
      <c r="DO40" s="80"/>
      <c r="DP40" s="140"/>
      <c r="DQ40" s="80"/>
      <c r="DR40" s="140"/>
      <c r="DS40" s="80"/>
      <c r="DT40" s="140"/>
      <c r="DU40" s="80"/>
      <c r="DV40" s="80"/>
      <c r="DW40" s="80"/>
      <c r="DX40" s="80"/>
      <c r="DY40" s="80"/>
      <c r="DZ40" s="139"/>
      <c r="EA40" s="141"/>
      <c r="EB40" s="139"/>
      <c r="EC40" s="141"/>
      <c r="ED40" s="139"/>
      <c r="EE40" s="141"/>
      <c r="EF40" s="139"/>
      <c r="EG40" s="141"/>
      <c r="EH40" s="139"/>
      <c r="EI40" s="141"/>
      <c r="EJ40" s="80"/>
      <c r="EK40" s="140"/>
      <c r="EL40" s="80"/>
      <c r="EM40" s="140"/>
      <c r="EN40" s="80"/>
      <c r="EO40" s="140"/>
      <c r="EP40" s="80"/>
      <c r="EQ40" s="140"/>
      <c r="ER40" s="80"/>
      <c r="ES40" s="80"/>
      <c r="ET40" s="80"/>
      <c r="EU40" s="80"/>
    </row>
    <row r="41" spans="1:151" ht="15.75" x14ac:dyDescent="0.25">
      <c r="A41" s="174"/>
      <c r="B41" s="173"/>
      <c r="C41" s="166"/>
      <c r="D41" s="166"/>
      <c r="E41" s="166"/>
      <c r="F41" s="166"/>
      <c r="G41" s="166"/>
      <c r="H41" s="142"/>
      <c r="I41" s="171"/>
      <c r="J41" s="176"/>
      <c r="K41" s="166"/>
      <c r="L41" s="166"/>
      <c r="M41" s="166"/>
      <c r="N41" s="166"/>
      <c r="O41" s="166"/>
      <c r="P41" s="166"/>
      <c r="Q41" s="166"/>
      <c r="R41" s="166"/>
      <c r="S41" s="166"/>
      <c r="T41" s="166"/>
      <c r="U41" s="72">
        <v>38</v>
      </c>
      <c r="V41" s="251" t="s">
        <v>87</v>
      </c>
      <c r="W41" s="282">
        <v>45280</v>
      </c>
      <c r="X41" s="285">
        <v>0.83333333333333337</v>
      </c>
      <c r="Y41" s="267">
        <v>2</v>
      </c>
      <c r="Z41" s="96" t="str">
        <f>REPT($B$10,1)</f>
        <v>MURAT ÖZKARS</v>
      </c>
      <c r="AA41" s="96" t="str">
        <f>REPT($B$8,1)</f>
        <v>ALADDİN ÖZDEMİR</v>
      </c>
      <c r="AB41" s="309"/>
      <c r="AC41" s="310"/>
      <c r="AD41" s="311"/>
      <c r="AE41" s="312"/>
      <c r="AF41" s="311"/>
      <c r="AG41" s="312"/>
      <c r="AH41" s="311"/>
      <c r="AI41" s="312"/>
      <c r="AJ41" s="311"/>
      <c r="AK41" s="312"/>
      <c r="AL41" s="311"/>
      <c r="AM41" s="315"/>
      <c r="AN41" s="74"/>
      <c r="AO41" s="75"/>
      <c r="AP41" s="76"/>
      <c r="AQ41" s="77"/>
      <c r="AR41" s="97"/>
      <c r="AS41" s="97"/>
      <c r="AT41" s="79">
        <f t="shared" si="1"/>
        <v>0</v>
      </c>
      <c r="AU41" s="79">
        <f t="shared" si="2"/>
        <v>0</v>
      </c>
      <c r="AV41" s="79">
        <f t="shared" si="3"/>
        <v>0</v>
      </c>
      <c r="AW41" s="79">
        <f t="shared" si="4"/>
        <v>0</v>
      </c>
      <c r="AX41" s="79">
        <f t="shared" si="5"/>
        <v>0</v>
      </c>
      <c r="AY41" s="79">
        <f t="shared" si="6"/>
        <v>0</v>
      </c>
      <c r="AZ41" s="79">
        <f t="shared" si="7"/>
        <v>0</v>
      </c>
      <c r="BA41" s="79">
        <f t="shared" si="8"/>
        <v>0</v>
      </c>
      <c r="BB41" s="79">
        <f t="shared" si="9"/>
        <v>0</v>
      </c>
      <c r="BC41" s="79">
        <f t="shared" si="10"/>
        <v>0</v>
      </c>
      <c r="BD41" s="79">
        <f t="shared" si="11"/>
        <v>0</v>
      </c>
      <c r="BE41" s="79">
        <f t="shared" si="12"/>
        <v>0</v>
      </c>
      <c r="BF41" s="79">
        <f t="shared" si="13"/>
        <v>0</v>
      </c>
      <c r="BG41" s="79">
        <f t="shared" si="14"/>
        <v>0</v>
      </c>
      <c r="BH41" s="79"/>
      <c r="BI41" s="79">
        <f t="shared" si="17"/>
        <v>0</v>
      </c>
      <c r="BJ41" s="79">
        <f t="shared" si="18"/>
        <v>0</v>
      </c>
      <c r="BK41" s="98"/>
      <c r="BL41" s="98"/>
      <c r="BM41" s="98"/>
      <c r="BN41" s="98"/>
      <c r="BO41" s="98"/>
      <c r="BP41" s="98"/>
      <c r="BQ41" s="98"/>
      <c r="BR41" s="98"/>
      <c r="BS41" s="98"/>
      <c r="BT41" s="98"/>
      <c r="BU41" s="98"/>
      <c r="BV41" s="98"/>
      <c r="BW41" s="98"/>
      <c r="BX41" s="98"/>
      <c r="BY41" s="98"/>
      <c r="BZ41" s="98"/>
      <c r="CA41" s="98"/>
      <c r="CB41" s="98"/>
      <c r="CC41" s="98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52"/>
      <c r="DB41" s="139"/>
      <c r="DC41" s="139"/>
      <c r="DD41" s="141"/>
      <c r="DE41" s="139"/>
      <c r="DF41" s="141"/>
      <c r="DG41" s="139"/>
      <c r="DH41" s="141"/>
      <c r="DI41" s="139"/>
      <c r="DJ41" s="141"/>
      <c r="DK41" s="139"/>
      <c r="DL41" s="141"/>
      <c r="DM41" s="80"/>
      <c r="DN41" s="140"/>
      <c r="DO41" s="80"/>
      <c r="DP41" s="140"/>
      <c r="DQ41" s="80"/>
      <c r="DR41" s="140"/>
      <c r="DS41" s="80"/>
      <c r="DT41" s="140"/>
      <c r="DU41" s="80"/>
      <c r="DV41" s="80"/>
      <c r="DW41" s="80"/>
      <c r="DX41" s="80"/>
      <c r="DY41" s="80"/>
      <c r="DZ41" s="139"/>
      <c r="EA41" s="141"/>
      <c r="EB41" s="139"/>
      <c r="EC41" s="141"/>
      <c r="ED41" s="139"/>
      <c r="EE41" s="141"/>
      <c r="EF41" s="139"/>
      <c r="EG41" s="141"/>
      <c r="EH41" s="139"/>
      <c r="EI41" s="141"/>
      <c r="EJ41" s="80"/>
      <c r="EK41" s="140"/>
      <c r="EL41" s="80"/>
      <c r="EM41" s="140"/>
      <c r="EN41" s="80"/>
      <c r="EO41" s="140"/>
      <c r="EP41" s="80"/>
      <c r="EQ41" s="140"/>
      <c r="ER41" s="80"/>
      <c r="ES41" s="80"/>
      <c r="ET41" s="80"/>
      <c r="EU41" s="80"/>
    </row>
    <row r="42" spans="1:151" ht="15.75" x14ac:dyDescent="0.25">
      <c r="A42" s="355"/>
      <c r="B42" s="355"/>
      <c r="C42" s="172"/>
      <c r="D42" s="172"/>
      <c r="E42" s="172"/>
      <c r="F42" s="172"/>
      <c r="G42" s="172"/>
      <c r="H42" s="142"/>
      <c r="I42" s="171"/>
      <c r="J42" s="17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72">
        <v>39</v>
      </c>
      <c r="V42" s="251" t="s">
        <v>88</v>
      </c>
      <c r="W42" s="282">
        <v>45280</v>
      </c>
      <c r="X42" s="285">
        <v>0.83333333333333304</v>
      </c>
      <c r="Y42" s="267">
        <v>3</v>
      </c>
      <c r="Z42" s="96" t="str">
        <f>REPT($B$11,1)</f>
        <v>MUSTAFA KURTUL</v>
      </c>
      <c r="AA42" s="96" t="str">
        <f>REPT($B$7,1)</f>
        <v>FATİH YENİSOLAK</v>
      </c>
      <c r="AB42" s="309"/>
      <c r="AC42" s="310"/>
      <c r="AD42" s="311"/>
      <c r="AE42" s="312"/>
      <c r="AF42" s="311"/>
      <c r="AG42" s="312"/>
      <c r="AH42" s="311"/>
      <c r="AI42" s="312"/>
      <c r="AJ42" s="311"/>
      <c r="AK42" s="312"/>
      <c r="AL42" s="311"/>
      <c r="AM42" s="315"/>
      <c r="AN42" s="74"/>
      <c r="AO42" s="75"/>
      <c r="AP42" s="76"/>
      <c r="AQ42" s="77"/>
      <c r="AR42" s="97"/>
      <c r="AS42" s="97"/>
      <c r="AT42" s="79">
        <f t="shared" si="1"/>
        <v>0</v>
      </c>
      <c r="AU42" s="79">
        <f t="shared" si="2"/>
        <v>0</v>
      </c>
      <c r="AV42" s="79">
        <f t="shared" si="3"/>
        <v>0</v>
      </c>
      <c r="AW42" s="79">
        <f t="shared" si="4"/>
        <v>0</v>
      </c>
      <c r="AX42" s="79">
        <f t="shared" si="5"/>
        <v>0</v>
      </c>
      <c r="AY42" s="79">
        <f t="shared" si="6"/>
        <v>0</v>
      </c>
      <c r="AZ42" s="79">
        <f t="shared" si="7"/>
        <v>0</v>
      </c>
      <c r="BA42" s="79">
        <f t="shared" si="8"/>
        <v>0</v>
      </c>
      <c r="BB42" s="79">
        <f t="shared" si="9"/>
        <v>0</v>
      </c>
      <c r="BC42" s="79">
        <f t="shared" si="10"/>
        <v>0</v>
      </c>
      <c r="BD42" s="79">
        <f t="shared" si="11"/>
        <v>0</v>
      </c>
      <c r="BE42" s="79">
        <f t="shared" si="12"/>
        <v>0</v>
      </c>
      <c r="BF42" s="79">
        <f t="shared" si="13"/>
        <v>0</v>
      </c>
      <c r="BG42" s="79">
        <f t="shared" si="14"/>
        <v>0</v>
      </c>
      <c r="BH42" s="79"/>
      <c r="BI42" s="79">
        <f t="shared" si="17"/>
        <v>0</v>
      </c>
      <c r="BJ42" s="79">
        <f t="shared" si="18"/>
        <v>0</v>
      </c>
      <c r="BK42" s="98"/>
      <c r="BL42" s="98"/>
      <c r="BM42" s="98"/>
      <c r="BN42" s="98"/>
      <c r="BO42" s="98"/>
      <c r="BP42" s="98"/>
      <c r="BQ42" s="98"/>
      <c r="BR42" s="98"/>
      <c r="BS42" s="98"/>
      <c r="BT42" s="98"/>
      <c r="BU42" s="98"/>
      <c r="BV42" s="98"/>
      <c r="BW42" s="98"/>
      <c r="BX42" s="98"/>
      <c r="BY42" s="98"/>
      <c r="BZ42" s="98"/>
      <c r="CA42" s="98"/>
      <c r="CB42" s="98"/>
      <c r="CC42" s="98"/>
      <c r="CD42" s="98"/>
      <c r="CE42" s="98"/>
      <c r="CF42" s="98"/>
      <c r="CG42" s="98"/>
      <c r="CH42" s="98"/>
      <c r="CI42" s="98"/>
      <c r="CJ42" s="98"/>
      <c r="CK42" s="98"/>
      <c r="CL42" s="98"/>
      <c r="CM42" s="98"/>
      <c r="CN42" s="98"/>
      <c r="CO42" s="98"/>
      <c r="CP42" s="98"/>
      <c r="CQ42" s="98"/>
      <c r="CR42" s="98"/>
      <c r="CS42" s="98"/>
      <c r="CT42" s="98"/>
      <c r="CU42" s="98"/>
      <c r="CV42" s="98"/>
      <c r="CW42" s="98"/>
      <c r="CX42" s="98"/>
      <c r="CY42" s="98"/>
      <c r="CZ42" s="98"/>
      <c r="DA42" s="52"/>
      <c r="DB42" s="139"/>
      <c r="DC42" s="139"/>
      <c r="DD42" s="141"/>
      <c r="DE42" s="139"/>
      <c r="DF42" s="141"/>
      <c r="DG42" s="139"/>
      <c r="DH42" s="141"/>
      <c r="DI42" s="139"/>
      <c r="DJ42" s="141"/>
      <c r="DK42" s="139"/>
      <c r="DL42" s="141"/>
      <c r="DM42" s="80"/>
      <c r="DN42" s="140"/>
      <c r="DO42" s="80"/>
      <c r="DP42" s="140"/>
      <c r="DQ42" s="80"/>
      <c r="DR42" s="140"/>
      <c r="DS42" s="80"/>
      <c r="DT42" s="140"/>
      <c r="DU42" s="80"/>
      <c r="DV42" s="80"/>
      <c r="DW42" s="80"/>
      <c r="DX42" s="80"/>
      <c r="DY42" s="80"/>
      <c r="DZ42" s="139"/>
      <c r="EA42" s="141"/>
      <c r="EB42" s="139"/>
      <c r="EC42" s="141"/>
      <c r="ED42" s="139"/>
      <c r="EE42" s="141"/>
      <c r="EF42" s="139"/>
      <c r="EG42" s="141"/>
      <c r="EH42" s="139"/>
      <c r="EI42" s="141"/>
      <c r="EJ42" s="80"/>
      <c r="EK42" s="140"/>
      <c r="EL42" s="80"/>
      <c r="EM42" s="140"/>
      <c r="EN42" s="80"/>
      <c r="EO42" s="140"/>
      <c r="EP42" s="80"/>
      <c r="EQ42" s="140"/>
      <c r="ER42" s="80"/>
      <c r="ES42" s="80"/>
      <c r="ET42" s="80"/>
      <c r="EU42" s="80"/>
    </row>
    <row r="43" spans="1:151" ht="15.75" x14ac:dyDescent="0.25">
      <c r="A43" s="174"/>
      <c r="B43" s="173"/>
      <c r="C43" s="166"/>
      <c r="D43" s="166"/>
      <c r="E43" s="166"/>
      <c r="F43" s="166"/>
      <c r="G43" s="166"/>
      <c r="H43" s="173"/>
      <c r="I43" s="175"/>
      <c r="J43" s="176"/>
      <c r="K43" s="166"/>
      <c r="L43" s="166"/>
      <c r="M43" s="166"/>
      <c r="N43" s="166"/>
      <c r="O43" s="166"/>
      <c r="P43" s="166"/>
      <c r="Q43" s="166"/>
      <c r="R43" s="166"/>
      <c r="S43" s="166"/>
      <c r="T43" s="166"/>
      <c r="U43" s="72">
        <v>40</v>
      </c>
      <c r="V43" s="251" t="s">
        <v>89</v>
      </c>
      <c r="W43" s="282">
        <v>45280</v>
      </c>
      <c r="X43" s="285">
        <v>0.83333333333333304</v>
      </c>
      <c r="Y43" s="267">
        <v>4</v>
      </c>
      <c r="Z43" s="96" t="str">
        <f>REPT($B$12,1)</f>
        <v>KAMİL BÖRÜBAN</v>
      </c>
      <c r="AA43" s="96" t="str">
        <f>REPT($B$6,1)</f>
        <v>RAMAZAN KAPTANOĞLU</v>
      </c>
      <c r="AB43" s="309"/>
      <c r="AC43" s="310"/>
      <c r="AD43" s="311"/>
      <c r="AE43" s="312"/>
      <c r="AF43" s="311"/>
      <c r="AG43" s="312"/>
      <c r="AH43" s="311"/>
      <c r="AI43" s="312"/>
      <c r="AJ43" s="311"/>
      <c r="AK43" s="312"/>
      <c r="AL43" s="311"/>
      <c r="AM43" s="315"/>
      <c r="AN43" s="74"/>
      <c r="AO43" s="75"/>
      <c r="AP43" s="76"/>
      <c r="AQ43" s="77"/>
      <c r="AR43" s="97"/>
      <c r="AS43" s="97"/>
      <c r="AT43" s="79">
        <f t="shared" si="1"/>
        <v>0</v>
      </c>
      <c r="AU43" s="79">
        <f t="shared" si="2"/>
        <v>0</v>
      </c>
      <c r="AV43" s="79">
        <f t="shared" si="3"/>
        <v>0</v>
      </c>
      <c r="AW43" s="79">
        <f t="shared" si="4"/>
        <v>0</v>
      </c>
      <c r="AX43" s="79">
        <f t="shared" si="5"/>
        <v>0</v>
      </c>
      <c r="AY43" s="79">
        <f t="shared" si="6"/>
        <v>0</v>
      </c>
      <c r="AZ43" s="79">
        <f t="shared" si="7"/>
        <v>0</v>
      </c>
      <c r="BA43" s="79">
        <f t="shared" si="8"/>
        <v>0</v>
      </c>
      <c r="BB43" s="79">
        <f t="shared" si="9"/>
        <v>0</v>
      </c>
      <c r="BC43" s="79">
        <f t="shared" si="10"/>
        <v>0</v>
      </c>
      <c r="BD43" s="79">
        <f t="shared" si="11"/>
        <v>0</v>
      </c>
      <c r="BE43" s="79">
        <f t="shared" si="12"/>
        <v>0</v>
      </c>
      <c r="BF43" s="79">
        <f t="shared" si="13"/>
        <v>0</v>
      </c>
      <c r="BG43" s="79">
        <f t="shared" si="14"/>
        <v>0</v>
      </c>
      <c r="BH43" s="79"/>
      <c r="BI43" s="79">
        <f t="shared" si="17"/>
        <v>0</v>
      </c>
      <c r="BJ43" s="79">
        <f t="shared" si="18"/>
        <v>0</v>
      </c>
      <c r="BK43" s="98"/>
      <c r="BL43" s="98"/>
      <c r="BM43" s="98"/>
      <c r="BN43" s="98"/>
      <c r="BO43" s="98"/>
      <c r="BP43" s="98"/>
      <c r="BQ43" s="98"/>
      <c r="BR43" s="98"/>
      <c r="BS43" s="98"/>
      <c r="BT43" s="98"/>
      <c r="BU43" s="98"/>
      <c r="BV43" s="98"/>
      <c r="BW43" s="98"/>
      <c r="BX43" s="98"/>
      <c r="BY43" s="98"/>
      <c r="BZ43" s="98"/>
      <c r="CA43" s="98"/>
      <c r="CB43" s="98"/>
      <c r="CC43" s="98"/>
      <c r="CD43" s="98"/>
      <c r="CE43" s="98"/>
      <c r="CF43" s="98"/>
      <c r="CG43" s="98"/>
      <c r="CH43" s="98"/>
      <c r="CI43" s="98"/>
      <c r="CJ43" s="98"/>
      <c r="CK43" s="98"/>
      <c r="CL43" s="98"/>
      <c r="CM43" s="98"/>
      <c r="CN43" s="98"/>
      <c r="CO43" s="98"/>
      <c r="CP43" s="98"/>
      <c r="CQ43" s="98"/>
      <c r="CR43" s="98"/>
      <c r="CS43" s="98"/>
      <c r="CT43" s="98"/>
      <c r="CU43" s="98"/>
      <c r="CV43" s="98"/>
      <c r="CW43" s="98"/>
      <c r="CX43" s="98"/>
      <c r="CY43" s="98"/>
      <c r="CZ43" s="98"/>
      <c r="DA43" s="52"/>
      <c r="DB43" s="139"/>
      <c r="DC43" s="139"/>
      <c r="DD43" s="141"/>
      <c r="DE43" s="139"/>
      <c r="DF43" s="141"/>
      <c r="DG43" s="139"/>
      <c r="DH43" s="141"/>
      <c r="DI43" s="139"/>
      <c r="DJ43" s="141"/>
      <c r="DK43" s="139"/>
      <c r="DL43" s="141"/>
      <c r="DM43" s="80"/>
      <c r="DN43" s="140"/>
      <c r="DO43" s="80"/>
      <c r="DP43" s="140"/>
      <c r="DQ43" s="80"/>
      <c r="DR43" s="140"/>
      <c r="DS43" s="80"/>
      <c r="DT43" s="140"/>
      <c r="DU43" s="80"/>
      <c r="DV43" s="80"/>
      <c r="DW43" s="80"/>
      <c r="DX43" s="80"/>
      <c r="DY43" s="80"/>
      <c r="DZ43" s="139"/>
      <c r="EA43" s="141"/>
      <c r="EB43" s="139"/>
      <c r="EC43" s="141"/>
      <c r="ED43" s="139"/>
      <c r="EE43" s="141"/>
      <c r="EF43" s="139"/>
      <c r="EG43" s="141"/>
      <c r="EH43" s="139"/>
      <c r="EI43" s="141"/>
      <c r="EJ43" s="80"/>
      <c r="EK43" s="140"/>
      <c r="EL43" s="80"/>
      <c r="EM43" s="140"/>
      <c r="EN43" s="80"/>
      <c r="EO43" s="140"/>
      <c r="EP43" s="80"/>
      <c r="EQ43" s="140"/>
      <c r="ER43" s="80"/>
      <c r="ES43" s="80"/>
      <c r="ET43" s="80"/>
      <c r="EU43" s="80"/>
    </row>
    <row r="44" spans="1:151" ht="15.75" x14ac:dyDescent="0.25">
      <c r="A44" s="174"/>
      <c r="B44" s="173"/>
      <c r="C44" s="166"/>
      <c r="D44" s="166"/>
      <c r="E44" s="166"/>
      <c r="F44" s="166"/>
      <c r="G44" s="166"/>
      <c r="H44" s="173"/>
      <c r="I44" s="175"/>
      <c r="J44" s="176"/>
      <c r="K44" s="166"/>
      <c r="L44" s="166"/>
      <c r="M44" s="166"/>
      <c r="N44" s="166"/>
      <c r="O44" s="166"/>
      <c r="P44" s="166"/>
      <c r="Q44" s="166"/>
      <c r="R44" s="166"/>
      <c r="S44" s="166"/>
      <c r="T44" s="166"/>
      <c r="U44" s="72">
        <v>41</v>
      </c>
      <c r="V44" s="251" t="s">
        <v>90</v>
      </c>
      <c r="W44" s="282">
        <v>45280</v>
      </c>
      <c r="X44" s="285">
        <v>0.83333333333333304</v>
      </c>
      <c r="Y44" s="268">
        <v>5</v>
      </c>
      <c r="Z44" s="96" t="str">
        <f>REPT($B$13,1)</f>
        <v>ÇETİN KAPTANOĞLU</v>
      </c>
      <c r="AA44" s="96" t="str">
        <f>REPT($B$5,1)</f>
        <v>MUSTAFA DEMİR</v>
      </c>
      <c r="AB44" s="309"/>
      <c r="AC44" s="310"/>
      <c r="AD44" s="311"/>
      <c r="AE44" s="312"/>
      <c r="AF44" s="311"/>
      <c r="AG44" s="312"/>
      <c r="AH44" s="311"/>
      <c r="AI44" s="312"/>
      <c r="AJ44" s="311"/>
      <c r="AK44" s="312"/>
      <c r="AL44" s="311"/>
      <c r="AM44" s="315"/>
      <c r="AN44" s="74"/>
      <c r="AO44" s="75"/>
      <c r="AP44" s="76"/>
      <c r="AQ44" s="77"/>
      <c r="AR44" s="97"/>
      <c r="AS44" s="97"/>
      <c r="AT44" s="79">
        <f t="shared" si="1"/>
        <v>0</v>
      </c>
      <c r="AU44" s="79">
        <f t="shared" si="2"/>
        <v>0</v>
      </c>
      <c r="AV44" s="79">
        <f t="shared" si="3"/>
        <v>0</v>
      </c>
      <c r="AW44" s="79">
        <f t="shared" si="4"/>
        <v>0</v>
      </c>
      <c r="AX44" s="79">
        <f t="shared" si="5"/>
        <v>0</v>
      </c>
      <c r="AY44" s="79">
        <f t="shared" si="6"/>
        <v>0</v>
      </c>
      <c r="AZ44" s="79">
        <f t="shared" si="7"/>
        <v>0</v>
      </c>
      <c r="BA44" s="79">
        <f t="shared" si="8"/>
        <v>0</v>
      </c>
      <c r="BB44" s="79">
        <f t="shared" si="9"/>
        <v>0</v>
      </c>
      <c r="BC44" s="79">
        <f t="shared" si="10"/>
        <v>0</v>
      </c>
      <c r="BD44" s="79">
        <f t="shared" si="11"/>
        <v>0</v>
      </c>
      <c r="BE44" s="79">
        <f t="shared" si="12"/>
        <v>0</v>
      </c>
      <c r="BF44" s="79">
        <f t="shared" si="13"/>
        <v>0</v>
      </c>
      <c r="BG44" s="79">
        <f t="shared" si="14"/>
        <v>0</v>
      </c>
      <c r="BH44" s="79"/>
      <c r="BI44" s="79">
        <f t="shared" si="17"/>
        <v>0</v>
      </c>
      <c r="BJ44" s="79">
        <f t="shared" si="18"/>
        <v>0</v>
      </c>
      <c r="BK44" s="98"/>
      <c r="BL44" s="98"/>
      <c r="BM44" s="98"/>
      <c r="BN44" s="98"/>
      <c r="BO44" s="98"/>
      <c r="BP44" s="98"/>
      <c r="BQ44" s="98"/>
      <c r="BR44" s="98"/>
      <c r="BS44" s="98"/>
      <c r="BT44" s="98"/>
      <c r="BU44" s="98"/>
      <c r="BV44" s="98"/>
      <c r="BW44" s="98"/>
      <c r="BX44" s="98"/>
      <c r="BY44" s="98"/>
      <c r="BZ44" s="98"/>
      <c r="CA44" s="98"/>
      <c r="CB44" s="98"/>
      <c r="CC44" s="98"/>
      <c r="CD44" s="98"/>
      <c r="CE44" s="98"/>
      <c r="CF44" s="98"/>
      <c r="CG44" s="98"/>
      <c r="CH44" s="98"/>
      <c r="CI44" s="98"/>
      <c r="CJ44" s="98"/>
      <c r="CK44" s="98"/>
      <c r="CL44" s="98"/>
      <c r="CM44" s="98"/>
      <c r="CN44" s="98"/>
      <c r="CO44" s="98"/>
      <c r="CP44" s="98"/>
      <c r="CQ44" s="98"/>
      <c r="CR44" s="98"/>
      <c r="CS44" s="98"/>
      <c r="CT44" s="98"/>
      <c r="CU44" s="98"/>
      <c r="CV44" s="98"/>
      <c r="CW44" s="98"/>
      <c r="CX44" s="98"/>
      <c r="CY44" s="98"/>
      <c r="CZ44" s="98"/>
      <c r="DA44" s="52"/>
      <c r="DB44" s="139"/>
      <c r="DC44" s="139"/>
      <c r="DD44" s="141"/>
      <c r="DE44" s="139"/>
      <c r="DF44" s="141"/>
      <c r="DG44" s="139"/>
      <c r="DH44" s="141"/>
      <c r="DI44" s="139"/>
      <c r="DJ44" s="141"/>
      <c r="DK44" s="139"/>
      <c r="DL44" s="141"/>
      <c r="DM44" s="80"/>
      <c r="DN44" s="140"/>
      <c r="DO44" s="80"/>
      <c r="DP44" s="140"/>
      <c r="DQ44" s="80"/>
      <c r="DR44" s="140"/>
      <c r="DS44" s="80"/>
      <c r="DT44" s="140"/>
      <c r="DU44" s="80"/>
      <c r="DV44" s="80"/>
      <c r="DW44" s="80"/>
      <c r="DX44" s="80"/>
      <c r="DY44" s="80"/>
      <c r="DZ44" s="139"/>
      <c r="EA44" s="141"/>
      <c r="EB44" s="139"/>
      <c r="EC44" s="141"/>
      <c r="ED44" s="139"/>
      <c r="EE44" s="141"/>
      <c r="EF44" s="139"/>
      <c r="EG44" s="141"/>
      <c r="EH44" s="139"/>
      <c r="EI44" s="141"/>
      <c r="EJ44" s="80"/>
      <c r="EK44" s="140"/>
      <c r="EL44" s="80"/>
      <c r="EM44" s="140"/>
      <c r="EN44" s="80"/>
      <c r="EO44" s="140"/>
      <c r="EP44" s="80"/>
      <c r="EQ44" s="140"/>
      <c r="ER44" s="80"/>
      <c r="ES44" s="80"/>
      <c r="ET44" s="80"/>
      <c r="EU44" s="80"/>
    </row>
    <row r="45" spans="1:151" ht="16.5" thickBot="1" x14ac:dyDescent="0.3">
      <c r="A45" s="174"/>
      <c r="B45" s="173"/>
      <c r="C45" s="166"/>
      <c r="D45" s="166"/>
      <c r="E45" s="166"/>
      <c r="F45" s="166"/>
      <c r="G45" s="166"/>
      <c r="H45" s="173"/>
      <c r="I45" s="175"/>
      <c r="J45" s="17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05">
        <v>42</v>
      </c>
      <c r="V45" s="249" t="s">
        <v>91</v>
      </c>
      <c r="W45" s="283">
        <v>45280</v>
      </c>
      <c r="X45" s="286">
        <v>0.83333333333333304</v>
      </c>
      <c r="Y45" s="269">
        <v>6</v>
      </c>
      <c r="Z45" s="106" t="str">
        <f>REPT($B$14,1)</f>
        <v>HAMDİ ÖZKAN</v>
      </c>
      <c r="AA45" s="106" t="str">
        <f>REPT($B$15,1)</f>
        <v>SELÇUK KURT</v>
      </c>
      <c r="AB45" s="316"/>
      <c r="AC45" s="317"/>
      <c r="AD45" s="318"/>
      <c r="AE45" s="319"/>
      <c r="AF45" s="318"/>
      <c r="AG45" s="319"/>
      <c r="AH45" s="318"/>
      <c r="AI45" s="319"/>
      <c r="AJ45" s="318"/>
      <c r="AK45" s="319"/>
      <c r="AL45" s="318"/>
      <c r="AM45" s="320"/>
      <c r="AN45" s="107"/>
      <c r="AO45" s="108"/>
      <c r="AP45" s="109"/>
      <c r="AQ45" s="110"/>
      <c r="AR45" s="97"/>
      <c r="AS45" s="97"/>
      <c r="AT45" s="79">
        <f t="shared" si="1"/>
        <v>0</v>
      </c>
      <c r="AU45" s="79">
        <f t="shared" si="2"/>
        <v>0</v>
      </c>
      <c r="AV45" s="79">
        <f t="shared" si="3"/>
        <v>0</v>
      </c>
      <c r="AW45" s="79">
        <f t="shared" si="4"/>
        <v>0</v>
      </c>
      <c r="AX45" s="79">
        <f t="shared" si="5"/>
        <v>0</v>
      </c>
      <c r="AY45" s="79">
        <f t="shared" si="6"/>
        <v>0</v>
      </c>
      <c r="AZ45" s="79">
        <f t="shared" si="7"/>
        <v>0</v>
      </c>
      <c r="BA45" s="79">
        <f t="shared" si="8"/>
        <v>0</v>
      </c>
      <c r="BB45" s="79">
        <f t="shared" si="9"/>
        <v>0</v>
      </c>
      <c r="BC45" s="79">
        <f t="shared" si="10"/>
        <v>0</v>
      </c>
      <c r="BD45" s="79">
        <f t="shared" si="11"/>
        <v>0</v>
      </c>
      <c r="BE45" s="79">
        <f t="shared" si="12"/>
        <v>0</v>
      </c>
      <c r="BF45" s="79">
        <f t="shared" si="13"/>
        <v>0</v>
      </c>
      <c r="BG45" s="79">
        <f t="shared" si="14"/>
        <v>0</v>
      </c>
      <c r="BH45" s="79"/>
      <c r="BI45" s="79">
        <f t="shared" si="17"/>
        <v>0</v>
      </c>
      <c r="BJ45" s="79">
        <f t="shared" si="18"/>
        <v>0</v>
      </c>
      <c r="BK45" s="98"/>
      <c r="BL45" s="98"/>
      <c r="BM45" s="98"/>
      <c r="BN45" s="98"/>
      <c r="BO45" s="98"/>
      <c r="BP45" s="98"/>
      <c r="BQ45" s="98"/>
      <c r="BR45" s="98"/>
      <c r="BS45" s="98"/>
      <c r="BT45" s="98"/>
      <c r="BU45" s="98"/>
      <c r="BV45" s="98"/>
      <c r="BW45" s="98"/>
      <c r="BX45" s="98"/>
      <c r="BY45" s="98"/>
      <c r="BZ45" s="98"/>
      <c r="CA45" s="98"/>
      <c r="CB45" s="98"/>
      <c r="CC45" s="98"/>
      <c r="CD45" s="98"/>
      <c r="CE45" s="98"/>
      <c r="CF45" s="98"/>
      <c r="CG45" s="98"/>
      <c r="CH45" s="98"/>
      <c r="CI45" s="98"/>
      <c r="CJ45" s="98"/>
      <c r="CK45" s="98"/>
      <c r="CL45" s="98"/>
      <c r="CM45" s="98"/>
      <c r="CN45" s="98"/>
      <c r="CO45" s="98"/>
      <c r="CP45" s="98"/>
      <c r="CQ45" s="98"/>
      <c r="CR45" s="98"/>
      <c r="CS45" s="98"/>
      <c r="CT45" s="98"/>
      <c r="CU45" s="98"/>
      <c r="CV45" s="98"/>
      <c r="CW45" s="98"/>
      <c r="CX45" s="98"/>
      <c r="CY45" s="98"/>
      <c r="CZ45" s="98"/>
      <c r="DA45" s="52"/>
      <c r="DB45" s="139"/>
      <c r="DC45" s="139"/>
      <c r="DD45" s="141"/>
      <c r="DE45" s="139"/>
      <c r="DF45" s="141"/>
      <c r="DG45" s="139"/>
      <c r="DH45" s="141"/>
      <c r="DI45" s="139"/>
      <c r="DJ45" s="141"/>
      <c r="DK45" s="139"/>
      <c r="DL45" s="141"/>
      <c r="DM45" s="80"/>
      <c r="DN45" s="140"/>
      <c r="DO45" s="80"/>
      <c r="DP45" s="140"/>
      <c r="DQ45" s="80"/>
      <c r="DR45" s="140"/>
      <c r="DS45" s="80"/>
      <c r="DT45" s="140"/>
      <c r="DU45" s="80"/>
      <c r="DV45" s="80"/>
      <c r="DW45" s="80"/>
      <c r="DX45" s="80"/>
      <c r="DY45" s="80"/>
      <c r="DZ45" s="139"/>
      <c r="EA45" s="141"/>
      <c r="EB45" s="139"/>
      <c r="EC45" s="141"/>
      <c r="ED45" s="139"/>
      <c r="EE45" s="141"/>
      <c r="EF45" s="139"/>
      <c r="EG45" s="141"/>
      <c r="EH45" s="139"/>
      <c r="EI45" s="141"/>
      <c r="EJ45" s="80"/>
      <c r="EK45" s="140"/>
      <c r="EL45" s="80"/>
      <c r="EM45" s="140"/>
      <c r="EN45" s="80"/>
      <c r="EO45" s="140"/>
      <c r="EP45" s="80"/>
      <c r="EQ45" s="140"/>
      <c r="ER45" s="80"/>
      <c r="ES45" s="80"/>
      <c r="ET45" s="80"/>
      <c r="EU45" s="80"/>
    </row>
    <row r="46" spans="1:151" ht="15.75" x14ac:dyDescent="0.25">
      <c r="A46" s="174"/>
      <c r="B46" s="173"/>
      <c r="C46" s="166"/>
      <c r="D46" s="166"/>
      <c r="E46" s="166"/>
      <c r="F46" s="166"/>
      <c r="G46" s="166"/>
      <c r="H46" s="173"/>
      <c r="I46" s="175"/>
      <c r="J46" s="176"/>
      <c r="K46" s="166"/>
      <c r="L46" s="166"/>
      <c r="M46" s="166"/>
      <c r="N46" s="166"/>
      <c r="O46" s="166"/>
      <c r="P46" s="166"/>
      <c r="Q46" s="166"/>
      <c r="R46" s="166"/>
      <c r="S46" s="166"/>
      <c r="T46" s="166"/>
      <c r="U46" s="111">
        <v>43</v>
      </c>
      <c r="V46" s="252" t="s">
        <v>92</v>
      </c>
      <c r="W46" s="303">
        <v>45280</v>
      </c>
      <c r="X46" s="293">
        <v>0.875</v>
      </c>
      <c r="Y46" s="263">
        <v>2</v>
      </c>
      <c r="Z46" s="113" t="str">
        <f>REPT($B$8,1)</f>
        <v>ALADDİN ÖZDEMİR</v>
      </c>
      <c r="AA46" s="113" t="str">
        <f>REPT($B$4,1)</f>
        <v>FATİH KAYA</v>
      </c>
      <c r="AB46" s="309"/>
      <c r="AC46" s="310"/>
      <c r="AD46" s="321"/>
      <c r="AE46" s="322"/>
      <c r="AF46" s="321"/>
      <c r="AG46" s="322"/>
      <c r="AH46" s="321"/>
      <c r="AI46" s="322"/>
      <c r="AJ46" s="321"/>
      <c r="AK46" s="322"/>
      <c r="AL46" s="321"/>
      <c r="AM46" s="323"/>
      <c r="AN46" s="114"/>
      <c r="AO46" s="115"/>
      <c r="AP46" s="116"/>
      <c r="AQ46" s="117"/>
      <c r="AR46" s="97"/>
      <c r="AS46" s="97"/>
      <c r="AT46" s="79">
        <f t="shared" si="1"/>
        <v>0</v>
      </c>
      <c r="AU46" s="79">
        <f t="shared" si="2"/>
        <v>0</v>
      </c>
      <c r="AV46" s="79">
        <f t="shared" si="3"/>
        <v>0</v>
      </c>
      <c r="AW46" s="79">
        <f t="shared" si="4"/>
        <v>0</v>
      </c>
      <c r="AX46" s="79">
        <f t="shared" si="5"/>
        <v>0</v>
      </c>
      <c r="AY46" s="79">
        <f t="shared" si="6"/>
        <v>0</v>
      </c>
      <c r="AZ46" s="79">
        <f t="shared" si="7"/>
        <v>0</v>
      </c>
      <c r="BA46" s="79">
        <f t="shared" si="8"/>
        <v>0</v>
      </c>
      <c r="BB46" s="79">
        <f t="shared" si="9"/>
        <v>0</v>
      </c>
      <c r="BC46" s="79">
        <f t="shared" si="10"/>
        <v>0</v>
      </c>
      <c r="BD46" s="79">
        <f t="shared" si="11"/>
        <v>0</v>
      </c>
      <c r="BE46" s="79">
        <f t="shared" si="12"/>
        <v>0</v>
      </c>
      <c r="BF46" s="79">
        <f t="shared" si="13"/>
        <v>0</v>
      </c>
      <c r="BG46" s="79">
        <f t="shared" si="14"/>
        <v>0</v>
      </c>
      <c r="BH46" s="79"/>
      <c r="BI46" s="79">
        <f t="shared" si="17"/>
        <v>0</v>
      </c>
      <c r="BJ46" s="79">
        <f t="shared" si="18"/>
        <v>0</v>
      </c>
      <c r="BK46" s="98"/>
      <c r="BL46" s="98"/>
      <c r="BM46" s="98"/>
      <c r="BN46" s="98"/>
      <c r="BO46" s="98"/>
      <c r="BP46" s="98"/>
      <c r="BQ46" s="98"/>
      <c r="BR46" s="98"/>
      <c r="BS46" s="98"/>
      <c r="BT46" s="98"/>
      <c r="BU46" s="98"/>
      <c r="BV46" s="98"/>
      <c r="BW46" s="98"/>
      <c r="BX46" s="98"/>
      <c r="BY46" s="98"/>
      <c r="BZ46" s="98"/>
      <c r="CA46" s="98"/>
      <c r="CB46" s="98"/>
      <c r="CC46" s="98"/>
      <c r="CD46" s="98"/>
      <c r="CE46" s="98"/>
      <c r="CF46" s="98"/>
      <c r="CG46" s="98"/>
      <c r="CH46" s="98"/>
      <c r="CI46" s="98"/>
      <c r="CJ46" s="98"/>
      <c r="CK46" s="98"/>
      <c r="CL46" s="98"/>
      <c r="CM46" s="98"/>
      <c r="CN46" s="98"/>
      <c r="CO46" s="98"/>
      <c r="CP46" s="98"/>
      <c r="CQ46" s="98"/>
      <c r="CR46" s="98"/>
      <c r="CS46" s="98"/>
      <c r="CT46" s="98"/>
      <c r="CU46" s="98"/>
      <c r="CV46" s="98"/>
      <c r="CW46" s="98"/>
      <c r="CX46" s="98"/>
      <c r="CY46" s="98"/>
      <c r="CZ46" s="98"/>
      <c r="DA46" s="52"/>
      <c r="DB46" s="139"/>
      <c r="DC46" s="139"/>
      <c r="DD46" s="141"/>
      <c r="DE46" s="139"/>
      <c r="DF46" s="141"/>
      <c r="DG46" s="139"/>
      <c r="DH46" s="141"/>
      <c r="DI46" s="139"/>
      <c r="DJ46" s="141"/>
      <c r="DK46" s="139"/>
      <c r="DL46" s="141"/>
      <c r="DM46" s="80"/>
      <c r="DN46" s="140"/>
      <c r="DO46" s="80"/>
      <c r="DP46" s="140"/>
      <c r="DQ46" s="80"/>
      <c r="DR46" s="140"/>
      <c r="DS46" s="80"/>
      <c r="DT46" s="140"/>
      <c r="DU46" s="80"/>
      <c r="DV46" s="80"/>
      <c r="DW46" s="80"/>
      <c r="DX46" s="80"/>
      <c r="DY46" s="80"/>
      <c r="DZ46" s="139"/>
      <c r="EA46" s="141"/>
      <c r="EB46" s="139"/>
      <c r="EC46" s="141"/>
      <c r="ED46" s="139"/>
      <c r="EE46" s="141"/>
      <c r="EF46" s="139"/>
      <c r="EG46" s="141"/>
      <c r="EH46" s="139"/>
      <c r="EI46" s="141"/>
      <c r="EJ46" s="80"/>
      <c r="EK46" s="140"/>
      <c r="EL46" s="80"/>
      <c r="EM46" s="140"/>
      <c r="EN46" s="80"/>
      <c r="EO46" s="140"/>
      <c r="EP46" s="80"/>
      <c r="EQ46" s="140"/>
      <c r="ER46" s="80"/>
      <c r="ES46" s="80"/>
      <c r="ET46" s="80"/>
      <c r="EU46" s="80"/>
    </row>
    <row r="47" spans="1:151" ht="15.75" x14ac:dyDescent="0.25">
      <c r="A47" s="174"/>
      <c r="B47" s="173"/>
      <c r="C47" s="166"/>
      <c r="D47" s="166"/>
      <c r="E47" s="166"/>
      <c r="F47" s="166"/>
      <c r="G47" s="166"/>
      <c r="H47" s="173"/>
      <c r="I47" s="175"/>
      <c r="J47" s="176"/>
      <c r="K47" s="166"/>
      <c r="L47" s="166"/>
      <c r="M47" s="166"/>
      <c r="N47" s="166"/>
      <c r="O47" s="166"/>
      <c r="P47" s="166"/>
      <c r="Q47" s="166"/>
      <c r="R47" s="166"/>
      <c r="S47" s="166"/>
      <c r="T47" s="166"/>
      <c r="U47" s="111">
        <v>44</v>
      </c>
      <c r="V47" s="253" t="s">
        <v>93</v>
      </c>
      <c r="W47" s="304">
        <v>45280</v>
      </c>
      <c r="X47" s="294">
        <v>0.875</v>
      </c>
      <c r="Y47" s="263">
        <v>3</v>
      </c>
      <c r="Z47" s="119" t="str">
        <f>REPT($B$9,1)</f>
        <v>SELİM ERTUĞTUL</v>
      </c>
      <c r="AA47" s="119" t="str">
        <f>REPT($B$7,1)</f>
        <v>FATİH YENİSOLAK</v>
      </c>
      <c r="AB47" s="309"/>
      <c r="AC47" s="310"/>
      <c r="AD47" s="311"/>
      <c r="AE47" s="312"/>
      <c r="AF47" s="311"/>
      <c r="AG47" s="312"/>
      <c r="AH47" s="311"/>
      <c r="AI47" s="312"/>
      <c r="AJ47" s="311"/>
      <c r="AK47" s="312"/>
      <c r="AL47" s="311"/>
      <c r="AM47" s="315"/>
      <c r="AN47" s="74"/>
      <c r="AO47" s="75"/>
      <c r="AP47" s="76"/>
      <c r="AQ47" s="77"/>
      <c r="AT47" s="79">
        <f t="shared" si="1"/>
        <v>0</v>
      </c>
      <c r="AU47" s="79">
        <f t="shared" si="2"/>
        <v>0</v>
      </c>
      <c r="AV47" s="79">
        <f t="shared" si="3"/>
        <v>0</v>
      </c>
      <c r="AW47" s="79">
        <f t="shared" si="4"/>
        <v>0</v>
      </c>
      <c r="AX47" s="79">
        <f t="shared" si="5"/>
        <v>0</v>
      </c>
      <c r="AY47" s="79">
        <f t="shared" si="6"/>
        <v>0</v>
      </c>
      <c r="AZ47" s="79">
        <f t="shared" si="7"/>
        <v>0</v>
      </c>
      <c r="BA47" s="79">
        <f t="shared" si="8"/>
        <v>0</v>
      </c>
      <c r="BB47" s="79">
        <f t="shared" si="9"/>
        <v>0</v>
      </c>
      <c r="BC47" s="79">
        <f t="shared" si="10"/>
        <v>0</v>
      </c>
      <c r="BD47" s="79">
        <f t="shared" si="11"/>
        <v>0</v>
      </c>
      <c r="BE47" s="79">
        <f t="shared" si="12"/>
        <v>0</v>
      </c>
      <c r="BF47" s="79">
        <f t="shared" si="13"/>
        <v>0</v>
      </c>
      <c r="BG47" s="79">
        <f t="shared" si="14"/>
        <v>0</v>
      </c>
      <c r="BH47" s="79"/>
      <c r="BI47" s="79">
        <f t="shared" si="17"/>
        <v>0</v>
      </c>
      <c r="BJ47" s="79">
        <f t="shared" si="18"/>
        <v>0</v>
      </c>
      <c r="BK47" s="53"/>
      <c r="BL47" s="53"/>
      <c r="BM47" s="53"/>
      <c r="BN47" s="53"/>
      <c r="BO47" s="53"/>
      <c r="BP47" s="53"/>
      <c r="BQ47" s="53"/>
      <c r="BR47" s="53"/>
      <c r="BS47" s="53"/>
      <c r="BT47" s="53"/>
      <c r="BU47" s="53"/>
      <c r="BV47" s="53"/>
      <c r="BW47" s="53"/>
      <c r="BX47" s="53"/>
      <c r="BY47" s="53"/>
      <c r="BZ47" s="53"/>
      <c r="CA47" s="53"/>
      <c r="CB47" s="53"/>
      <c r="CC47" s="53"/>
      <c r="CD47" s="53"/>
      <c r="CE47" s="53"/>
      <c r="CF47" s="53"/>
      <c r="CG47" s="53"/>
      <c r="CH47" s="53"/>
      <c r="CI47" s="53"/>
      <c r="CJ47" s="53"/>
      <c r="CK47" s="53"/>
      <c r="CL47" s="53"/>
      <c r="CM47" s="53"/>
      <c r="CN47" s="53"/>
      <c r="CO47" s="53"/>
      <c r="CP47" s="53"/>
      <c r="CQ47" s="53"/>
      <c r="CR47" s="53"/>
      <c r="CS47" s="53"/>
      <c r="CT47" s="53"/>
      <c r="CU47" s="53"/>
      <c r="CV47" s="53"/>
      <c r="CW47" s="53"/>
      <c r="CX47" s="53"/>
      <c r="CY47" s="53"/>
      <c r="CZ47" s="53"/>
      <c r="DA47" s="52"/>
      <c r="DB47" s="139"/>
      <c r="DC47" s="139"/>
      <c r="DD47" s="141"/>
      <c r="DE47" s="139"/>
      <c r="DF47" s="141"/>
      <c r="DG47" s="139"/>
      <c r="DH47" s="141"/>
      <c r="DI47" s="139"/>
      <c r="DJ47" s="141"/>
      <c r="DK47" s="139"/>
      <c r="DL47" s="141"/>
      <c r="DM47" s="80"/>
      <c r="DN47" s="140"/>
      <c r="DO47" s="80"/>
      <c r="DP47" s="140"/>
      <c r="DQ47" s="80"/>
      <c r="DR47" s="140"/>
      <c r="DS47" s="80"/>
      <c r="DT47" s="140"/>
      <c r="DU47" s="80"/>
      <c r="DV47" s="80"/>
      <c r="DW47" s="80"/>
      <c r="DX47" s="80"/>
      <c r="DY47" s="80"/>
      <c r="DZ47" s="139"/>
      <c r="EA47" s="141"/>
      <c r="EB47" s="139"/>
      <c r="EC47" s="141"/>
      <c r="ED47" s="139"/>
      <c r="EE47" s="141"/>
      <c r="EF47" s="139"/>
      <c r="EG47" s="141"/>
      <c r="EH47" s="139"/>
      <c r="EI47" s="141"/>
      <c r="EJ47" s="80"/>
      <c r="EK47" s="140"/>
      <c r="EL47" s="80"/>
      <c r="EM47" s="140"/>
      <c r="EN47" s="80"/>
      <c r="EO47" s="140"/>
      <c r="EP47" s="80"/>
      <c r="EQ47" s="140"/>
      <c r="ER47" s="80"/>
      <c r="ES47" s="80"/>
      <c r="ET47" s="80"/>
      <c r="EU47" s="80"/>
    </row>
    <row r="48" spans="1:151" ht="15.75" x14ac:dyDescent="0.25">
      <c r="A48" s="174"/>
      <c r="B48" s="173"/>
      <c r="C48" s="166"/>
      <c r="D48" s="166"/>
      <c r="E48" s="166"/>
      <c r="F48" s="166"/>
      <c r="G48" s="166"/>
      <c r="H48" s="173"/>
      <c r="I48" s="175"/>
      <c r="J48" s="176"/>
      <c r="K48" s="166"/>
      <c r="L48" s="166"/>
      <c r="M48" s="172"/>
      <c r="N48" s="172"/>
      <c r="O48" s="172"/>
      <c r="P48" s="172"/>
      <c r="Q48" s="172"/>
      <c r="R48" s="172"/>
      <c r="S48" s="172"/>
      <c r="T48" s="166"/>
      <c r="U48" s="111">
        <v>45</v>
      </c>
      <c r="V48" s="253" t="s">
        <v>94</v>
      </c>
      <c r="W48" s="304">
        <v>45280</v>
      </c>
      <c r="X48" s="294">
        <v>0.875</v>
      </c>
      <c r="Y48" s="263">
        <v>4</v>
      </c>
      <c r="Z48" s="119" t="str">
        <f>REPT($B$10,1)</f>
        <v>MURAT ÖZKARS</v>
      </c>
      <c r="AA48" s="119" t="str">
        <f>REPT($B$6,1)</f>
        <v>RAMAZAN KAPTANOĞLU</v>
      </c>
      <c r="AB48" s="309"/>
      <c r="AC48" s="310"/>
      <c r="AD48" s="311"/>
      <c r="AE48" s="312"/>
      <c r="AF48" s="311"/>
      <c r="AG48" s="312"/>
      <c r="AH48" s="311"/>
      <c r="AI48" s="312"/>
      <c r="AJ48" s="311"/>
      <c r="AK48" s="312"/>
      <c r="AL48" s="311"/>
      <c r="AM48" s="315"/>
      <c r="AN48" s="74"/>
      <c r="AO48" s="75"/>
      <c r="AP48" s="76"/>
      <c r="AQ48" s="77"/>
      <c r="AR48" s="78"/>
      <c r="AS48" s="78"/>
      <c r="AT48" s="79">
        <f t="shared" si="1"/>
        <v>0</v>
      </c>
      <c r="AU48" s="79">
        <f t="shared" si="2"/>
        <v>0</v>
      </c>
      <c r="AV48" s="79">
        <f t="shared" si="3"/>
        <v>0</v>
      </c>
      <c r="AW48" s="79">
        <f t="shared" si="4"/>
        <v>0</v>
      </c>
      <c r="AX48" s="79">
        <f t="shared" si="5"/>
        <v>0</v>
      </c>
      <c r="AY48" s="79">
        <f t="shared" si="6"/>
        <v>0</v>
      </c>
      <c r="AZ48" s="79">
        <f t="shared" si="7"/>
        <v>0</v>
      </c>
      <c r="BA48" s="79">
        <f t="shared" si="8"/>
        <v>0</v>
      </c>
      <c r="BB48" s="79">
        <f t="shared" si="9"/>
        <v>0</v>
      </c>
      <c r="BC48" s="79">
        <f t="shared" si="10"/>
        <v>0</v>
      </c>
      <c r="BD48" s="79">
        <f t="shared" si="11"/>
        <v>0</v>
      </c>
      <c r="BE48" s="79">
        <f t="shared" si="12"/>
        <v>0</v>
      </c>
      <c r="BF48" s="79">
        <f t="shared" si="13"/>
        <v>0</v>
      </c>
      <c r="BG48" s="79">
        <f t="shared" si="14"/>
        <v>0</v>
      </c>
      <c r="BH48" s="79"/>
      <c r="BI48" s="79">
        <f t="shared" si="17"/>
        <v>0</v>
      </c>
      <c r="BJ48" s="79">
        <f t="shared" si="18"/>
        <v>0</v>
      </c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139"/>
      <c r="DC48" s="139"/>
      <c r="DD48" s="141"/>
      <c r="DE48" s="139"/>
      <c r="DF48" s="141"/>
      <c r="DG48" s="139"/>
      <c r="DH48" s="141"/>
      <c r="DI48" s="139"/>
      <c r="DJ48" s="141"/>
      <c r="DK48" s="139"/>
      <c r="DL48" s="141"/>
      <c r="DM48" s="80"/>
      <c r="DN48" s="140"/>
      <c r="DO48" s="80"/>
      <c r="DP48" s="140"/>
      <c r="DQ48" s="80"/>
      <c r="DR48" s="140"/>
      <c r="DS48" s="80"/>
      <c r="DT48" s="140"/>
      <c r="DU48" s="80"/>
      <c r="DV48" s="80"/>
      <c r="DW48" s="80"/>
      <c r="DX48" s="80"/>
      <c r="DY48" s="80"/>
      <c r="DZ48" s="139"/>
      <c r="EA48" s="141"/>
      <c r="EB48" s="139"/>
      <c r="EC48" s="141"/>
      <c r="ED48" s="139"/>
      <c r="EE48" s="141"/>
      <c r="EF48" s="139"/>
      <c r="EG48" s="141"/>
      <c r="EH48" s="139"/>
      <c r="EI48" s="141"/>
      <c r="EJ48" s="80"/>
      <c r="EK48" s="140"/>
      <c r="EL48" s="80"/>
      <c r="EM48" s="140"/>
      <c r="EN48" s="80"/>
      <c r="EO48" s="140"/>
      <c r="EP48" s="80"/>
      <c r="EQ48" s="140"/>
      <c r="ER48" s="80"/>
      <c r="ES48" s="80"/>
      <c r="ET48" s="80"/>
      <c r="EU48" s="80"/>
    </row>
    <row r="49" spans="1:151" ht="15.75" x14ac:dyDescent="0.25">
      <c r="A49" s="142"/>
      <c r="B49" s="142"/>
      <c r="C49" s="166"/>
      <c r="D49" s="166"/>
      <c r="E49" s="166"/>
      <c r="F49" s="166"/>
      <c r="G49" s="142"/>
      <c r="H49" s="142"/>
      <c r="I49" s="166"/>
      <c r="J49" s="166"/>
      <c r="K49" s="166"/>
      <c r="L49" s="166"/>
      <c r="M49" s="166"/>
      <c r="N49" s="166"/>
      <c r="O49" s="166"/>
      <c r="P49" s="166"/>
      <c r="Q49" s="166"/>
      <c r="R49" s="166"/>
      <c r="S49" s="166"/>
      <c r="T49" s="166"/>
      <c r="U49" s="111">
        <v>46</v>
      </c>
      <c r="V49" s="253" t="s">
        <v>95</v>
      </c>
      <c r="W49" s="304">
        <v>45280</v>
      </c>
      <c r="X49" s="294">
        <v>0.875</v>
      </c>
      <c r="Y49" s="263">
        <v>5</v>
      </c>
      <c r="Z49" s="119" t="str">
        <f>REPT($B$11,1)</f>
        <v>MUSTAFA KURTUL</v>
      </c>
      <c r="AA49" s="119" t="str">
        <f>REPT($B$5,1)</f>
        <v>MUSTAFA DEMİR</v>
      </c>
      <c r="AB49" s="309"/>
      <c r="AC49" s="310"/>
      <c r="AD49" s="311"/>
      <c r="AE49" s="312"/>
      <c r="AF49" s="311"/>
      <c r="AG49" s="312"/>
      <c r="AH49" s="311"/>
      <c r="AI49" s="312"/>
      <c r="AJ49" s="311"/>
      <c r="AK49" s="312"/>
      <c r="AL49" s="311"/>
      <c r="AM49" s="315"/>
      <c r="AN49" s="74"/>
      <c r="AO49" s="75"/>
      <c r="AP49" s="76"/>
      <c r="AQ49" s="77"/>
      <c r="AR49" s="97"/>
      <c r="AS49" s="97"/>
      <c r="AT49" s="79">
        <f t="shared" si="1"/>
        <v>0</v>
      </c>
      <c r="AU49" s="79">
        <f t="shared" si="2"/>
        <v>0</v>
      </c>
      <c r="AV49" s="79">
        <f t="shared" si="3"/>
        <v>0</v>
      </c>
      <c r="AW49" s="79">
        <f t="shared" si="4"/>
        <v>0</v>
      </c>
      <c r="AX49" s="79">
        <f t="shared" si="5"/>
        <v>0</v>
      </c>
      <c r="AY49" s="79">
        <f t="shared" si="6"/>
        <v>0</v>
      </c>
      <c r="AZ49" s="79">
        <f t="shared" si="7"/>
        <v>0</v>
      </c>
      <c r="BA49" s="79">
        <f t="shared" si="8"/>
        <v>0</v>
      </c>
      <c r="BB49" s="79">
        <f t="shared" si="9"/>
        <v>0</v>
      </c>
      <c r="BC49" s="79">
        <f t="shared" si="10"/>
        <v>0</v>
      </c>
      <c r="BD49" s="79">
        <f t="shared" si="11"/>
        <v>0</v>
      </c>
      <c r="BE49" s="79">
        <f t="shared" si="12"/>
        <v>0</v>
      </c>
      <c r="BF49" s="79">
        <f t="shared" si="13"/>
        <v>0</v>
      </c>
      <c r="BG49" s="79">
        <f t="shared" si="14"/>
        <v>0</v>
      </c>
      <c r="BH49" s="79"/>
      <c r="BI49" s="79">
        <f t="shared" si="17"/>
        <v>0</v>
      </c>
      <c r="BJ49" s="79">
        <f t="shared" si="18"/>
        <v>0</v>
      </c>
      <c r="BK49" s="98"/>
      <c r="BL49" s="98"/>
      <c r="BM49" s="98"/>
      <c r="BN49" s="98"/>
      <c r="BO49" s="98"/>
      <c r="BP49" s="98"/>
      <c r="BQ49" s="98"/>
      <c r="BR49" s="98"/>
      <c r="BS49" s="98"/>
      <c r="BT49" s="98"/>
      <c r="BU49" s="98"/>
      <c r="BV49" s="98"/>
      <c r="BW49" s="98"/>
      <c r="BX49" s="98"/>
      <c r="BY49" s="98"/>
      <c r="BZ49" s="98"/>
      <c r="CA49" s="98"/>
      <c r="CB49" s="98"/>
      <c r="CC49" s="98"/>
      <c r="CD49" s="98"/>
      <c r="CE49" s="98"/>
      <c r="CF49" s="98"/>
      <c r="CG49" s="98"/>
      <c r="CH49" s="98"/>
      <c r="CI49" s="98"/>
      <c r="CJ49" s="98"/>
      <c r="CK49" s="98"/>
      <c r="CL49" s="98"/>
      <c r="CM49" s="98"/>
      <c r="CN49" s="98"/>
      <c r="CO49" s="98"/>
      <c r="CP49" s="98"/>
      <c r="CQ49" s="98"/>
      <c r="CR49" s="98"/>
      <c r="CS49" s="98"/>
      <c r="CT49" s="98"/>
      <c r="CU49" s="98"/>
      <c r="CV49" s="98"/>
      <c r="CW49" s="98"/>
      <c r="CX49" s="98"/>
      <c r="CY49" s="98"/>
      <c r="CZ49" s="98"/>
      <c r="DA49" s="52"/>
      <c r="DB49" s="139"/>
      <c r="DC49" s="139"/>
      <c r="DD49" s="141"/>
      <c r="DE49" s="139"/>
      <c r="DF49" s="141"/>
      <c r="DG49" s="139"/>
      <c r="DH49" s="141"/>
      <c r="DI49" s="139"/>
      <c r="DJ49" s="141"/>
      <c r="DK49" s="139"/>
      <c r="DL49" s="141"/>
      <c r="DM49" s="80"/>
      <c r="DN49" s="140"/>
      <c r="DO49" s="80"/>
      <c r="DP49" s="140"/>
      <c r="DQ49" s="80"/>
      <c r="DR49" s="140"/>
      <c r="DS49" s="80"/>
      <c r="DT49" s="140"/>
      <c r="DU49" s="80"/>
      <c r="DV49" s="80"/>
      <c r="DW49" s="80"/>
      <c r="DX49" s="80"/>
      <c r="DY49" s="80"/>
      <c r="DZ49" s="139"/>
      <c r="EA49" s="141"/>
      <c r="EB49" s="139"/>
      <c r="EC49" s="141"/>
      <c r="ED49" s="139"/>
      <c r="EE49" s="141"/>
      <c r="EF49" s="139"/>
      <c r="EG49" s="141"/>
      <c r="EH49" s="139"/>
      <c r="EI49" s="141"/>
      <c r="EJ49" s="80"/>
      <c r="EK49" s="140"/>
      <c r="EL49" s="80"/>
      <c r="EM49" s="140"/>
      <c r="EN49" s="80"/>
      <c r="EO49" s="140"/>
      <c r="EP49" s="80"/>
      <c r="EQ49" s="140"/>
      <c r="ER49" s="80"/>
      <c r="ES49" s="80"/>
      <c r="ET49" s="80"/>
      <c r="EU49" s="80"/>
    </row>
    <row r="50" spans="1:151" ht="15.75" x14ac:dyDescent="0.25">
      <c r="A50" s="355"/>
      <c r="B50" s="355"/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66"/>
      <c r="N50" s="166"/>
      <c r="O50" s="166"/>
      <c r="P50" s="166"/>
      <c r="Q50" s="166"/>
      <c r="R50" s="166"/>
      <c r="S50" s="166"/>
      <c r="T50" s="166"/>
      <c r="U50" s="111">
        <v>47</v>
      </c>
      <c r="V50" s="253" t="s">
        <v>96</v>
      </c>
      <c r="W50" s="304">
        <v>45280</v>
      </c>
      <c r="X50" s="294">
        <v>0.875</v>
      </c>
      <c r="Y50" s="264">
        <v>6</v>
      </c>
      <c r="Z50" s="119" t="str">
        <f>REPT($B$12,1)</f>
        <v>KAMİL BÖRÜBAN</v>
      </c>
      <c r="AA50" s="119" t="str">
        <f>REPT($B$15,1)</f>
        <v>SELÇUK KURT</v>
      </c>
      <c r="AB50" s="309"/>
      <c r="AC50" s="310"/>
      <c r="AD50" s="311"/>
      <c r="AE50" s="312"/>
      <c r="AF50" s="311"/>
      <c r="AG50" s="312"/>
      <c r="AH50" s="311"/>
      <c r="AI50" s="312"/>
      <c r="AJ50" s="311"/>
      <c r="AK50" s="312"/>
      <c r="AL50" s="311"/>
      <c r="AM50" s="315"/>
      <c r="AN50" s="74"/>
      <c r="AO50" s="75"/>
      <c r="AP50" s="76"/>
      <c r="AQ50" s="77"/>
      <c r="AR50" s="97"/>
      <c r="AS50" s="97"/>
      <c r="AT50" s="79">
        <f t="shared" si="1"/>
        <v>0</v>
      </c>
      <c r="AU50" s="79">
        <f t="shared" si="2"/>
        <v>0</v>
      </c>
      <c r="AV50" s="79">
        <f t="shared" si="3"/>
        <v>0</v>
      </c>
      <c r="AW50" s="79">
        <f t="shared" si="4"/>
        <v>0</v>
      </c>
      <c r="AX50" s="79">
        <f t="shared" si="5"/>
        <v>0</v>
      </c>
      <c r="AY50" s="79">
        <f t="shared" si="6"/>
        <v>0</v>
      </c>
      <c r="AZ50" s="79">
        <f t="shared" si="7"/>
        <v>0</v>
      </c>
      <c r="BA50" s="79">
        <f t="shared" si="8"/>
        <v>0</v>
      </c>
      <c r="BB50" s="79">
        <f t="shared" si="9"/>
        <v>0</v>
      </c>
      <c r="BC50" s="79">
        <f t="shared" si="10"/>
        <v>0</v>
      </c>
      <c r="BD50" s="79">
        <f t="shared" si="11"/>
        <v>0</v>
      </c>
      <c r="BE50" s="79">
        <f t="shared" si="12"/>
        <v>0</v>
      </c>
      <c r="BF50" s="79">
        <f t="shared" si="13"/>
        <v>0</v>
      </c>
      <c r="BG50" s="79">
        <f t="shared" si="14"/>
        <v>0</v>
      </c>
      <c r="BH50" s="79"/>
      <c r="BI50" s="79">
        <f t="shared" si="17"/>
        <v>0</v>
      </c>
      <c r="BJ50" s="79">
        <f t="shared" si="18"/>
        <v>0</v>
      </c>
      <c r="BK50" s="98"/>
      <c r="BL50" s="98"/>
      <c r="BM50" s="98"/>
      <c r="BN50" s="98"/>
      <c r="BO50" s="98"/>
      <c r="BP50" s="98"/>
      <c r="BQ50" s="98"/>
      <c r="BR50" s="98"/>
      <c r="BS50" s="98"/>
      <c r="BT50" s="98"/>
      <c r="BU50" s="98"/>
      <c r="BV50" s="98"/>
      <c r="BW50" s="98"/>
      <c r="BX50" s="98"/>
      <c r="BY50" s="98"/>
      <c r="BZ50" s="98"/>
      <c r="CA50" s="98"/>
      <c r="CB50" s="98"/>
      <c r="CC50" s="98"/>
      <c r="CD50" s="98"/>
      <c r="CE50" s="98"/>
      <c r="CF50" s="98"/>
      <c r="CG50" s="98"/>
      <c r="CH50" s="98"/>
      <c r="CI50" s="98"/>
      <c r="CJ50" s="98"/>
      <c r="CK50" s="98"/>
      <c r="CL50" s="98"/>
      <c r="CM50" s="98"/>
      <c r="CN50" s="98"/>
      <c r="CO50" s="98"/>
      <c r="CP50" s="98"/>
      <c r="CQ50" s="98"/>
      <c r="CR50" s="98"/>
      <c r="CS50" s="98"/>
      <c r="CT50" s="98"/>
      <c r="CU50" s="98"/>
      <c r="CV50" s="98"/>
      <c r="CW50" s="98"/>
      <c r="CX50" s="98"/>
      <c r="CY50" s="98"/>
      <c r="CZ50" s="98"/>
      <c r="DA50" s="52"/>
      <c r="DB50" s="80"/>
      <c r="DC50" s="80"/>
      <c r="DD50" s="140"/>
      <c r="DE50" s="80"/>
      <c r="DF50" s="140"/>
      <c r="DG50" s="80"/>
      <c r="DH50" s="140"/>
      <c r="DI50" s="80"/>
      <c r="DJ50" s="140"/>
      <c r="DK50" s="80"/>
      <c r="DL50" s="140"/>
      <c r="DM50" s="80"/>
      <c r="DN50" s="140"/>
      <c r="DO50" s="80"/>
      <c r="DP50" s="140"/>
      <c r="DQ50" s="80"/>
      <c r="DR50" s="140"/>
      <c r="DS50" s="80"/>
      <c r="DT50" s="140"/>
      <c r="DU50" s="80"/>
      <c r="DV50" s="80"/>
      <c r="DW50" s="80"/>
      <c r="DX50" s="80"/>
      <c r="DY50" s="80"/>
      <c r="DZ50" s="80"/>
      <c r="EA50" s="140"/>
      <c r="EB50" s="80"/>
      <c r="EC50" s="140"/>
      <c r="ED50" s="80"/>
      <c r="EE50" s="140"/>
      <c r="EF50" s="80"/>
      <c r="EG50" s="140"/>
      <c r="EH50" s="80"/>
      <c r="EI50" s="140"/>
      <c r="EJ50" s="80"/>
      <c r="EK50" s="140"/>
      <c r="EL50" s="80"/>
      <c r="EM50" s="140"/>
      <c r="EN50" s="80"/>
      <c r="EO50" s="140"/>
      <c r="EP50" s="80"/>
      <c r="EQ50" s="140"/>
      <c r="ER50" s="80"/>
      <c r="ES50" s="80"/>
      <c r="ET50" s="80"/>
      <c r="EU50" s="80"/>
    </row>
    <row r="51" spans="1:151" ht="16.5" thickBot="1" x14ac:dyDescent="0.3">
      <c r="A51" s="174"/>
      <c r="B51" s="173"/>
      <c r="C51" s="166"/>
      <c r="D51" s="166"/>
      <c r="E51" s="166"/>
      <c r="F51" s="166"/>
      <c r="G51" s="166"/>
      <c r="H51" s="166"/>
      <c r="I51" s="166"/>
      <c r="J51" s="166"/>
      <c r="K51" s="166"/>
      <c r="L51" s="166"/>
      <c r="M51" s="166"/>
      <c r="N51" s="166"/>
      <c r="O51" s="166"/>
      <c r="P51" s="166"/>
      <c r="Q51" s="166"/>
      <c r="R51" s="166"/>
      <c r="S51" s="166"/>
      <c r="T51" s="166"/>
      <c r="U51" s="131">
        <v>48</v>
      </c>
      <c r="V51" s="254" t="s">
        <v>97</v>
      </c>
      <c r="W51" s="306">
        <v>45280</v>
      </c>
      <c r="X51" s="296">
        <v>0.875</v>
      </c>
      <c r="Y51" s="265">
        <v>1</v>
      </c>
      <c r="Z51" s="133" t="str">
        <f>REPT($B$13,1)</f>
        <v>ÇETİN KAPTANOĞLU</v>
      </c>
      <c r="AA51" s="133" t="str">
        <f>REPT($B$14,1)</f>
        <v>HAMDİ ÖZKAN</v>
      </c>
      <c r="AB51" s="316"/>
      <c r="AC51" s="317"/>
      <c r="AD51" s="318"/>
      <c r="AE51" s="319"/>
      <c r="AF51" s="318"/>
      <c r="AG51" s="319"/>
      <c r="AH51" s="318"/>
      <c r="AI51" s="319"/>
      <c r="AJ51" s="318"/>
      <c r="AK51" s="319"/>
      <c r="AL51" s="318"/>
      <c r="AM51" s="320"/>
      <c r="AN51" s="107"/>
      <c r="AO51" s="108"/>
      <c r="AP51" s="109"/>
      <c r="AQ51" s="110"/>
      <c r="AR51" s="97"/>
      <c r="AS51" s="97"/>
      <c r="AT51" s="79">
        <f t="shared" si="1"/>
        <v>0</v>
      </c>
      <c r="AU51" s="79">
        <f t="shared" si="2"/>
        <v>0</v>
      </c>
      <c r="AV51" s="79">
        <f t="shared" si="3"/>
        <v>0</v>
      </c>
      <c r="AW51" s="79">
        <f t="shared" si="4"/>
        <v>0</v>
      </c>
      <c r="AX51" s="79">
        <f t="shared" si="5"/>
        <v>0</v>
      </c>
      <c r="AY51" s="79">
        <f t="shared" si="6"/>
        <v>0</v>
      </c>
      <c r="AZ51" s="79">
        <f t="shared" si="7"/>
        <v>0</v>
      </c>
      <c r="BA51" s="79">
        <f t="shared" si="8"/>
        <v>0</v>
      </c>
      <c r="BB51" s="79">
        <f t="shared" si="9"/>
        <v>0</v>
      </c>
      <c r="BC51" s="79">
        <f t="shared" si="10"/>
        <v>0</v>
      </c>
      <c r="BD51" s="79">
        <f t="shared" si="11"/>
        <v>0</v>
      </c>
      <c r="BE51" s="79">
        <f t="shared" si="12"/>
        <v>0</v>
      </c>
      <c r="BF51" s="79">
        <f t="shared" si="13"/>
        <v>0</v>
      </c>
      <c r="BG51" s="79">
        <f t="shared" si="14"/>
        <v>0</v>
      </c>
      <c r="BH51" s="79"/>
      <c r="BI51" s="79">
        <f t="shared" si="17"/>
        <v>0</v>
      </c>
      <c r="BJ51" s="79">
        <f t="shared" si="18"/>
        <v>0</v>
      </c>
      <c r="BK51" s="98"/>
      <c r="BL51" s="98"/>
      <c r="BM51" s="98"/>
      <c r="BN51" s="98"/>
      <c r="BO51" s="98"/>
      <c r="BP51" s="98"/>
      <c r="BQ51" s="98"/>
      <c r="BR51" s="98"/>
      <c r="BS51" s="98"/>
      <c r="BT51" s="98"/>
      <c r="BU51" s="98"/>
      <c r="BV51" s="98"/>
      <c r="BW51" s="98"/>
      <c r="BX51" s="98"/>
      <c r="BY51" s="98"/>
      <c r="BZ51" s="98"/>
      <c r="CA51" s="98"/>
      <c r="CB51" s="98"/>
      <c r="CC51" s="98"/>
      <c r="CD51" s="98"/>
      <c r="CE51" s="98"/>
      <c r="CF51" s="98"/>
      <c r="CG51" s="98"/>
      <c r="CH51" s="98"/>
      <c r="CI51" s="98"/>
      <c r="CJ51" s="98"/>
      <c r="CK51" s="98"/>
      <c r="CL51" s="98"/>
      <c r="CM51" s="98"/>
      <c r="CN51" s="98"/>
      <c r="CO51" s="98"/>
      <c r="CP51" s="98"/>
      <c r="CQ51" s="98"/>
      <c r="CR51" s="98"/>
      <c r="CS51" s="98"/>
      <c r="CT51" s="98"/>
      <c r="CU51" s="98"/>
      <c r="CV51" s="98"/>
      <c r="CW51" s="98"/>
      <c r="CX51" s="98"/>
      <c r="CY51" s="98"/>
      <c r="CZ51" s="98"/>
      <c r="DA51" s="52"/>
      <c r="DB51" s="80"/>
      <c r="DC51" s="80"/>
      <c r="DD51" s="140"/>
      <c r="DE51" s="80"/>
      <c r="DF51" s="140"/>
      <c r="DG51" s="80"/>
      <c r="DH51" s="140"/>
      <c r="DI51" s="80"/>
      <c r="DJ51" s="140"/>
      <c r="DK51" s="80"/>
      <c r="DL51" s="140"/>
      <c r="DM51" s="80"/>
      <c r="DN51" s="140"/>
      <c r="DO51" s="80"/>
      <c r="DP51" s="140"/>
      <c r="DQ51" s="80"/>
      <c r="DR51" s="140"/>
      <c r="DS51" s="80"/>
      <c r="DT51" s="140"/>
      <c r="DU51" s="80"/>
      <c r="DV51" s="80"/>
      <c r="DW51" s="80"/>
      <c r="DX51" s="80"/>
      <c r="DY51" s="80"/>
      <c r="DZ51" s="80"/>
      <c r="EA51" s="140"/>
      <c r="EB51" s="80"/>
      <c r="EC51" s="140"/>
      <c r="ED51" s="80"/>
      <c r="EE51" s="140"/>
      <c r="EF51" s="80"/>
      <c r="EG51" s="140"/>
      <c r="EH51" s="80"/>
      <c r="EI51" s="140"/>
      <c r="EJ51" s="80"/>
      <c r="EK51" s="140"/>
      <c r="EL51" s="80"/>
      <c r="EM51" s="140"/>
      <c r="EN51" s="80"/>
      <c r="EO51" s="140"/>
      <c r="EP51" s="80"/>
      <c r="EQ51" s="140"/>
      <c r="ER51" s="80"/>
      <c r="ES51" s="80"/>
      <c r="ET51" s="80"/>
      <c r="EU51" s="80"/>
    </row>
    <row r="52" spans="1:151" ht="15.75" x14ac:dyDescent="0.25">
      <c r="A52" s="174"/>
      <c r="B52" s="173"/>
      <c r="C52" s="166"/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72">
        <v>49</v>
      </c>
      <c r="V52" s="250" t="s">
        <v>98</v>
      </c>
      <c r="W52" s="290">
        <v>45282</v>
      </c>
      <c r="X52" s="287">
        <v>0.75</v>
      </c>
      <c r="Y52" s="266">
        <v>3</v>
      </c>
      <c r="Z52" s="73" t="str">
        <f>REPT($B$4,1)</f>
        <v>FATİH KAYA</v>
      </c>
      <c r="AA52" s="73" t="str">
        <f>REPT($B$7,1)</f>
        <v>FATİH YENİSOLAK</v>
      </c>
      <c r="AB52" s="309"/>
      <c r="AC52" s="310"/>
      <c r="AD52" s="311"/>
      <c r="AE52" s="312"/>
      <c r="AF52" s="311"/>
      <c r="AG52" s="312"/>
      <c r="AH52" s="311"/>
      <c r="AI52" s="312"/>
      <c r="AJ52" s="311"/>
      <c r="AK52" s="312"/>
      <c r="AL52" s="311"/>
      <c r="AM52" s="315"/>
      <c r="AN52" s="74"/>
      <c r="AO52" s="75"/>
      <c r="AP52" s="76"/>
      <c r="AQ52" s="77"/>
      <c r="AR52" s="97"/>
      <c r="AS52" s="97"/>
      <c r="AT52" s="79">
        <f t="shared" si="1"/>
        <v>0</v>
      </c>
      <c r="AU52" s="79">
        <f t="shared" si="2"/>
        <v>0</v>
      </c>
      <c r="AV52" s="79">
        <f t="shared" si="3"/>
        <v>0</v>
      </c>
      <c r="AW52" s="79">
        <f t="shared" si="4"/>
        <v>0</v>
      </c>
      <c r="AX52" s="79">
        <f t="shared" si="5"/>
        <v>0</v>
      </c>
      <c r="AY52" s="79">
        <f t="shared" si="6"/>
        <v>0</v>
      </c>
      <c r="AZ52" s="79">
        <f t="shared" si="7"/>
        <v>0</v>
      </c>
      <c r="BA52" s="79">
        <f t="shared" si="8"/>
        <v>0</v>
      </c>
      <c r="BB52" s="79">
        <f t="shared" si="9"/>
        <v>0</v>
      </c>
      <c r="BC52" s="79">
        <f t="shared" si="10"/>
        <v>0</v>
      </c>
      <c r="BD52" s="79">
        <f t="shared" si="11"/>
        <v>0</v>
      </c>
      <c r="BE52" s="79">
        <f t="shared" si="12"/>
        <v>0</v>
      </c>
      <c r="BF52" s="79">
        <f t="shared" si="13"/>
        <v>0</v>
      </c>
      <c r="BG52" s="79">
        <f t="shared" si="14"/>
        <v>0</v>
      </c>
      <c r="BH52" s="79"/>
      <c r="BI52" s="79">
        <f t="shared" si="17"/>
        <v>0</v>
      </c>
      <c r="BJ52" s="79">
        <f t="shared" si="18"/>
        <v>0</v>
      </c>
      <c r="BK52" s="98"/>
      <c r="BL52" s="98"/>
      <c r="BM52" s="98"/>
      <c r="BN52" s="98"/>
      <c r="BO52" s="98"/>
      <c r="BP52" s="98"/>
      <c r="BQ52" s="98"/>
      <c r="BR52" s="98"/>
      <c r="BS52" s="98"/>
      <c r="BT52" s="98"/>
      <c r="BU52" s="98"/>
      <c r="BV52" s="98"/>
      <c r="BW52" s="98"/>
      <c r="BX52" s="98"/>
      <c r="BY52" s="98"/>
      <c r="BZ52" s="98"/>
      <c r="CA52" s="98"/>
      <c r="CB52" s="98"/>
      <c r="CC52" s="98"/>
      <c r="CD52" s="98"/>
      <c r="CE52" s="98"/>
      <c r="CF52" s="98"/>
      <c r="CG52" s="98"/>
      <c r="CH52" s="98"/>
      <c r="CI52" s="98"/>
      <c r="CJ52" s="98"/>
      <c r="CK52" s="98"/>
      <c r="CL52" s="98"/>
      <c r="CM52" s="98"/>
      <c r="CN52" s="98"/>
      <c r="CO52" s="98"/>
      <c r="CP52" s="98"/>
      <c r="CQ52" s="98"/>
      <c r="CR52" s="98"/>
      <c r="CS52" s="98"/>
      <c r="CT52" s="98"/>
      <c r="CU52" s="98"/>
      <c r="CV52" s="98"/>
      <c r="CW52" s="98"/>
      <c r="CX52" s="98"/>
      <c r="CY52" s="98"/>
      <c r="CZ52" s="98"/>
      <c r="DA52" s="52"/>
      <c r="DB52" s="80"/>
      <c r="DC52" s="80"/>
      <c r="DD52" s="140"/>
      <c r="DE52" s="80"/>
      <c r="DF52" s="140"/>
      <c r="DG52" s="80"/>
      <c r="DH52" s="140"/>
      <c r="DI52" s="80"/>
      <c r="DJ52" s="140"/>
      <c r="DK52" s="80"/>
      <c r="DL52" s="140"/>
      <c r="DM52" s="80"/>
      <c r="DN52" s="140"/>
      <c r="DO52" s="80"/>
      <c r="DP52" s="140"/>
      <c r="DQ52" s="80"/>
      <c r="DR52" s="140"/>
      <c r="DS52" s="80"/>
      <c r="DT52" s="140"/>
      <c r="DU52" s="80"/>
      <c r="DV52" s="80"/>
      <c r="DW52" s="80"/>
      <c r="DX52" s="80"/>
      <c r="DY52" s="80"/>
      <c r="DZ52" s="80"/>
      <c r="EA52" s="140"/>
      <c r="EB52" s="80"/>
      <c r="EC52" s="140"/>
      <c r="ED52" s="80"/>
      <c r="EE52" s="140"/>
      <c r="EF52" s="80"/>
      <c r="EG52" s="140"/>
      <c r="EH52" s="80"/>
      <c r="EI52" s="140"/>
      <c r="EJ52" s="80"/>
      <c r="EK52" s="140"/>
      <c r="EL52" s="80"/>
      <c r="EM52" s="140"/>
      <c r="EN52" s="80"/>
      <c r="EO52" s="140"/>
      <c r="EP52" s="80"/>
      <c r="EQ52" s="140"/>
      <c r="ER52" s="80"/>
      <c r="ES52" s="80"/>
      <c r="ET52" s="80"/>
      <c r="EU52" s="80"/>
    </row>
    <row r="53" spans="1:151" ht="15.75" x14ac:dyDescent="0.25">
      <c r="A53" s="174"/>
      <c r="B53" s="173"/>
      <c r="C53" s="166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72">
        <v>50</v>
      </c>
      <c r="V53" s="251" t="s">
        <v>99</v>
      </c>
      <c r="W53" s="291">
        <v>45282</v>
      </c>
      <c r="X53" s="288">
        <v>0.75</v>
      </c>
      <c r="Y53" s="267">
        <v>4</v>
      </c>
      <c r="Z53" s="96" t="str">
        <f>REPT($B$8,1)</f>
        <v>ALADDİN ÖZDEMİR</v>
      </c>
      <c r="AA53" s="96" t="str">
        <f>REPT($B$6,1)</f>
        <v>RAMAZAN KAPTANOĞLU</v>
      </c>
      <c r="AB53" s="309"/>
      <c r="AC53" s="310"/>
      <c r="AD53" s="311"/>
      <c r="AE53" s="312"/>
      <c r="AF53" s="311"/>
      <c r="AG53" s="312"/>
      <c r="AH53" s="311"/>
      <c r="AI53" s="312"/>
      <c r="AJ53" s="311"/>
      <c r="AK53" s="312"/>
      <c r="AL53" s="311"/>
      <c r="AM53" s="315"/>
      <c r="AN53" s="74"/>
      <c r="AO53" s="75"/>
      <c r="AP53" s="76"/>
      <c r="AQ53" s="77"/>
      <c r="AR53" s="97"/>
      <c r="AS53" s="97"/>
      <c r="AT53" s="79">
        <f t="shared" si="1"/>
        <v>0</v>
      </c>
      <c r="AU53" s="79">
        <f t="shared" si="2"/>
        <v>0</v>
      </c>
      <c r="AV53" s="79">
        <f t="shared" si="3"/>
        <v>0</v>
      </c>
      <c r="AW53" s="79">
        <f t="shared" si="4"/>
        <v>0</v>
      </c>
      <c r="AX53" s="79">
        <f t="shared" si="5"/>
        <v>0</v>
      </c>
      <c r="AY53" s="79">
        <f t="shared" si="6"/>
        <v>0</v>
      </c>
      <c r="AZ53" s="79">
        <f t="shared" si="7"/>
        <v>0</v>
      </c>
      <c r="BA53" s="79">
        <f t="shared" si="8"/>
        <v>0</v>
      </c>
      <c r="BB53" s="79">
        <f t="shared" si="9"/>
        <v>0</v>
      </c>
      <c r="BC53" s="79">
        <f t="shared" si="10"/>
        <v>0</v>
      </c>
      <c r="BD53" s="79">
        <f t="shared" si="11"/>
        <v>0</v>
      </c>
      <c r="BE53" s="79">
        <f t="shared" si="12"/>
        <v>0</v>
      </c>
      <c r="BF53" s="79">
        <f t="shared" si="13"/>
        <v>0</v>
      </c>
      <c r="BG53" s="79">
        <f t="shared" si="14"/>
        <v>0</v>
      </c>
      <c r="BH53" s="79"/>
      <c r="BI53" s="79">
        <f t="shared" si="17"/>
        <v>0</v>
      </c>
      <c r="BJ53" s="79">
        <f t="shared" si="18"/>
        <v>0</v>
      </c>
      <c r="BK53" s="98"/>
      <c r="BL53" s="98"/>
      <c r="BM53" s="98"/>
      <c r="BN53" s="98"/>
      <c r="BO53" s="98"/>
      <c r="BP53" s="98"/>
      <c r="BQ53" s="98"/>
      <c r="BR53" s="98"/>
      <c r="BS53" s="98"/>
      <c r="BT53" s="98"/>
      <c r="BU53" s="98"/>
      <c r="BV53" s="98"/>
      <c r="BW53" s="98"/>
      <c r="BX53" s="98"/>
      <c r="BY53" s="98"/>
      <c r="BZ53" s="98"/>
      <c r="CA53" s="98"/>
      <c r="CB53" s="98"/>
      <c r="CC53" s="98"/>
      <c r="CD53" s="98"/>
      <c r="CE53" s="98"/>
      <c r="CF53" s="98"/>
      <c r="CG53" s="98"/>
      <c r="CH53" s="98"/>
      <c r="CI53" s="98"/>
      <c r="CJ53" s="98"/>
      <c r="CK53" s="98"/>
      <c r="CL53" s="98"/>
      <c r="CM53" s="98"/>
      <c r="CN53" s="98"/>
      <c r="CO53" s="98"/>
      <c r="CP53" s="98"/>
      <c r="CQ53" s="98"/>
      <c r="CR53" s="98"/>
      <c r="CS53" s="98"/>
      <c r="CT53" s="98"/>
      <c r="CU53" s="98"/>
      <c r="CV53" s="98"/>
      <c r="CW53" s="98"/>
      <c r="CX53" s="98"/>
      <c r="CY53" s="98"/>
      <c r="CZ53" s="98"/>
      <c r="DA53" s="52"/>
      <c r="DB53" s="80"/>
      <c r="DC53" s="80"/>
      <c r="DD53" s="140"/>
      <c r="DE53" s="80"/>
      <c r="DF53" s="140"/>
      <c r="DG53" s="80"/>
      <c r="DH53" s="140"/>
      <c r="DI53" s="80"/>
      <c r="DJ53" s="140"/>
      <c r="DK53" s="80"/>
      <c r="DL53" s="140"/>
      <c r="DM53" s="80"/>
      <c r="DN53" s="140"/>
      <c r="DO53" s="80"/>
      <c r="DP53" s="140"/>
      <c r="DQ53" s="80"/>
      <c r="DR53" s="140"/>
      <c r="DS53" s="80"/>
      <c r="DT53" s="140"/>
      <c r="DU53" s="80"/>
      <c r="DV53" s="80"/>
      <c r="DW53" s="80"/>
      <c r="DX53" s="80"/>
      <c r="DY53" s="80"/>
      <c r="DZ53" s="80"/>
      <c r="EA53" s="140"/>
      <c r="EB53" s="80"/>
      <c r="EC53" s="140"/>
      <c r="ED53" s="80"/>
      <c r="EE53" s="140"/>
      <c r="EF53" s="80"/>
      <c r="EG53" s="140"/>
      <c r="EH53" s="80"/>
      <c r="EI53" s="140"/>
      <c r="EJ53" s="80"/>
      <c r="EK53" s="140"/>
      <c r="EL53" s="80"/>
      <c r="EM53" s="140"/>
      <c r="EN53" s="80"/>
      <c r="EO53" s="140"/>
      <c r="EP53" s="80"/>
      <c r="EQ53" s="140"/>
      <c r="ER53" s="80"/>
      <c r="ES53" s="80"/>
      <c r="ET53" s="80"/>
      <c r="EU53" s="80"/>
    </row>
    <row r="54" spans="1:151" ht="15.75" x14ac:dyDescent="0.25">
      <c r="A54" s="174"/>
      <c r="B54" s="173"/>
      <c r="C54" s="166"/>
      <c r="D54" s="166"/>
      <c r="E54" s="166"/>
      <c r="F54" s="166"/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6"/>
      <c r="U54" s="72">
        <v>51</v>
      </c>
      <c r="V54" s="251" t="s">
        <v>100</v>
      </c>
      <c r="W54" s="291">
        <v>45282</v>
      </c>
      <c r="X54" s="288">
        <v>0.75</v>
      </c>
      <c r="Y54" s="267">
        <v>5</v>
      </c>
      <c r="Z54" s="96" t="str">
        <f>REPT($B$9,1)</f>
        <v>SELİM ERTUĞTUL</v>
      </c>
      <c r="AA54" s="96" t="str">
        <f>REPT($B$5,1)</f>
        <v>MUSTAFA DEMİR</v>
      </c>
      <c r="AB54" s="309"/>
      <c r="AC54" s="310"/>
      <c r="AD54" s="311"/>
      <c r="AE54" s="312"/>
      <c r="AF54" s="311"/>
      <c r="AG54" s="312"/>
      <c r="AH54" s="311"/>
      <c r="AI54" s="312"/>
      <c r="AJ54" s="311"/>
      <c r="AK54" s="312"/>
      <c r="AL54" s="311"/>
      <c r="AM54" s="315"/>
      <c r="AN54" s="74"/>
      <c r="AO54" s="75"/>
      <c r="AP54" s="76"/>
      <c r="AQ54" s="77"/>
      <c r="AR54" s="97"/>
      <c r="AS54" s="97"/>
      <c r="AT54" s="79">
        <f t="shared" si="1"/>
        <v>0</v>
      </c>
      <c r="AU54" s="79">
        <f t="shared" si="2"/>
        <v>0</v>
      </c>
      <c r="AV54" s="79">
        <f t="shared" si="3"/>
        <v>0</v>
      </c>
      <c r="AW54" s="79">
        <f t="shared" si="4"/>
        <v>0</v>
      </c>
      <c r="AX54" s="79">
        <f t="shared" si="5"/>
        <v>0</v>
      </c>
      <c r="AY54" s="79">
        <f t="shared" si="6"/>
        <v>0</v>
      </c>
      <c r="AZ54" s="79">
        <f t="shared" si="7"/>
        <v>0</v>
      </c>
      <c r="BA54" s="79">
        <f t="shared" si="8"/>
        <v>0</v>
      </c>
      <c r="BB54" s="79">
        <f t="shared" si="9"/>
        <v>0</v>
      </c>
      <c r="BC54" s="79">
        <f t="shared" si="10"/>
        <v>0</v>
      </c>
      <c r="BD54" s="79">
        <f t="shared" si="11"/>
        <v>0</v>
      </c>
      <c r="BE54" s="79">
        <f t="shared" si="12"/>
        <v>0</v>
      </c>
      <c r="BF54" s="79">
        <f t="shared" si="13"/>
        <v>0</v>
      </c>
      <c r="BG54" s="79">
        <f t="shared" si="14"/>
        <v>0</v>
      </c>
      <c r="BH54" s="79"/>
      <c r="BI54" s="79">
        <f t="shared" si="17"/>
        <v>0</v>
      </c>
      <c r="BJ54" s="79">
        <f t="shared" si="18"/>
        <v>0</v>
      </c>
      <c r="BK54" s="98"/>
      <c r="BL54" s="98"/>
      <c r="BM54" s="98"/>
      <c r="BN54" s="98"/>
      <c r="BO54" s="98"/>
      <c r="BP54" s="98"/>
      <c r="BQ54" s="98"/>
      <c r="BR54" s="98"/>
      <c r="BS54" s="98"/>
      <c r="BT54" s="98"/>
      <c r="BU54" s="98"/>
      <c r="BV54" s="98"/>
      <c r="BW54" s="98"/>
      <c r="BX54" s="98"/>
      <c r="BY54" s="98"/>
      <c r="BZ54" s="98"/>
      <c r="CA54" s="98"/>
      <c r="CB54" s="98"/>
      <c r="CC54" s="98"/>
      <c r="CD54" s="98"/>
      <c r="CE54" s="98"/>
      <c r="CF54" s="98"/>
      <c r="CG54" s="98"/>
      <c r="CH54" s="98"/>
      <c r="CI54" s="98"/>
      <c r="CJ54" s="98"/>
      <c r="CK54" s="98"/>
      <c r="CL54" s="98"/>
      <c r="CM54" s="98"/>
      <c r="CN54" s="98"/>
      <c r="CO54" s="98"/>
      <c r="CP54" s="98"/>
      <c r="CQ54" s="98"/>
      <c r="CR54" s="98"/>
      <c r="CS54" s="98"/>
      <c r="CT54" s="98"/>
      <c r="CU54" s="98"/>
      <c r="CV54" s="98"/>
      <c r="CW54" s="98"/>
      <c r="CX54" s="98"/>
      <c r="CY54" s="98"/>
      <c r="CZ54" s="98"/>
      <c r="DA54" s="52"/>
      <c r="DB54" s="80"/>
      <c r="DC54" s="80"/>
      <c r="DD54" s="140"/>
      <c r="DE54" s="80"/>
      <c r="DF54" s="140"/>
      <c r="DG54" s="80"/>
      <c r="DH54" s="140"/>
      <c r="DI54" s="80"/>
      <c r="DJ54" s="140"/>
      <c r="DK54" s="80"/>
      <c r="DL54" s="140"/>
      <c r="DM54" s="80"/>
      <c r="DN54" s="140"/>
      <c r="DO54" s="80"/>
      <c r="DP54" s="140"/>
      <c r="DQ54" s="80"/>
      <c r="DR54" s="140"/>
      <c r="DS54" s="80"/>
      <c r="DT54" s="140"/>
      <c r="DU54" s="80"/>
      <c r="DV54" s="80"/>
      <c r="DW54" s="80"/>
      <c r="DX54" s="80"/>
      <c r="DY54" s="80"/>
      <c r="DZ54" s="80"/>
      <c r="EA54" s="140"/>
      <c r="EB54" s="80"/>
      <c r="EC54" s="140"/>
      <c r="ED54" s="80"/>
      <c r="EE54" s="140"/>
      <c r="EF54" s="80"/>
      <c r="EG54" s="140"/>
      <c r="EH54" s="80"/>
      <c r="EI54" s="140"/>
      <c r="EJ54" s="80"/>
      <c r="EK54" s="140"/>
      <c r="EL54" s="80"/>
      <c r="EM54" s="140"/>
      <c r="EN54" s="80"/>
      <c r="EO54" s="140"/>
      <c r="EP54" s="80"/>
      <c r="EQ54" s="140"/>
      <c r="ER54" s="80"/>
      <c r="ES54" s="80"/>
      <c r="ET54" s="80"/>
      <c r="EU54" s="80"/>
    </row>
    <row r="55" spans="1:151" ht="15.75" x14ac:dyDescent="0.25">
      <c r="A55" s="174"/>
      <c r="B55" s="173"/>
      <c r="C55" s="166"/>
      <c r="D55" s="166"/>
      <c r="E55" s="166"/>
      <c r="F55" s="166"/>
      <c r="G55" s="166"/>
      <c r="H55" s="166"/>
      <c r="I55" s="166"/>
      <c r="J55" s="166"/>
      <c r="K55" s="166"/>
      <c r="L55" s="166"/>
      <c r="M55" s="166"/>
      <c r="N55" s="166"/>
      <c r="O55" s="166"/>
      <c r="P55" s="166"/>
      <c r="Q55" s="166"/>
      <c r="R55" s="166"/>
      <c r="S55" s="166"/>
      <c r="T55" s="166"/>
      <c r="U55" s="72">
        <v>52</v>
      </c>
      <c r="V55" s="251" t="s">
        <v>101</v>
      </c>
      <c r="W55" s="291">
        <v>45282</v>
      </c>
      <c r="X55" s="288">
        <v>0.75</v>
      </c>
      <c r="Y55" s="267">
        <v>6</v>
      </c>
      <c r="Z55" s="96" t="str">
        <f>REPT($B$10,1)</f>
        <v>MURAT ÖZKARS</v>
      </c>
      <c r="AA55" s="96" t="str">
        <f>REPT($B$15,1)</f>
        <v>SELÇUK KURT</v>
      </c>
      <c r="AB55" s="309"/>
      <c r="AC55" s="310"/>
      <c r="AD55" s="311"/>
      <c r="AE55" s="312"/>
      <c r="AF55" s="311"/>
      <c r="AG55" s="312"/>
      <c r="AH55" s="311"/>
      <c r="AI55" s="312"/>
      <c r="AJ55" s="311"/>
      <c r="AK55" s="312"/>
      <c r="AL55" s="311"/>
      <c r="AM55" s="315"/>
      <c r="AN55" s="74"/>
      <c r="AO55" s="75"/>
      <c r="AP55" s="76"/>
      <c r="AQ55" s="77"/>
      <c r="AR55" s="97"/>
      <c r="AS55" s="97"/>
      <c r="AT55" s="79">
        <f t="shared" si="1"/>
        <v>0</v>
      </c>
      <c r="AU55" s="79">
        <f t="shared" si="2"/>
        <v>0</v>
      </c>
      <c r="AV55" s="79">
        <f t="shared" si="3"/>
        <v>0</v>
      </c>
      <c r="AW55" s="79">
        <f t="shared" si="4"/>
        <v>0</v>
      </c>
      <c r="AX55" s="79">
        <f t="shared" si="5"/>
        <v>0</v>
      </c>
      <c r="AY55" s="79">
        <f t="shared" si="6"/>
        <v>0</v>
      </c>
      <c r="AZ55" s="79">
        <f t="shared" si="7"/>
        <v>0</v>
      </c>
      <c r="BA55" s="79">
        <f t="shared" si="8"/>
        <v>0</v>
      </c>
      <c r="BB55" s="79">
        <f t="shared" si="9"/>
        <v>0</v>
      </c>
      <c r="BC55" s="79">
        <f t="shared" si="10"/>
        <v>0</v>
      </c>
      <c r="BD55" s="79">
        <f t="shared" si="11"/>
        <v>0</v>
      </c>
      <c r="BE55" s="79">
        <f t="shared" si="12"/>
        <v>0</v>
      </c>
      <c r="BF55" s="79">
        <f t="shared" si="13"/>
        <v>0</v>
      </c>
      <c r="BG55" s="79">
        <f t="shared" si="14"/>
        <v>0</v>
      </c>
      <c r="BH55" s="79"/>
      <c r="BI55" s="79">
        <f t="shared" si="17"/>
        <v>0</v>
      </c>
      <c r="BJ55" s="79">
        <f t="shared" si="18"/>
        <v>0</v>
      </c>
      <c r="BK55" s="98"/>
      <c r="BL55" s="98"/>
      <c r="BM55" s="98"/>
      <c r="BN55" s="98"/>
      <c r="BO55" s="98"/>
      <c r="BP55" s="98"/>
      <c r="BQ55" s="98"/>
      <c r="BR55" s="98"/>
      <c r="BS55" s="98"/>
      <c r="BT55" s="98"/>
      <c r="BU55" s="98"/>
      <c r="BV55" s="98"/>
      <c r="BW55" s="98"/>
      <c r="BX55" s="98"/>
      <c r="BY55" s="98"/>
      <c r="BZ55" s="98"/>
      <c r="CA55" s="98"/>
      <c r="CB55" s="98"/>
      <c r="CC55" s="98"/>
      <c r="CD55" s="98"/>
      <c r="CE55" s="98"/>
      <c r="CF55" s="98"/>
      <c r="CG55" s="98"/>
      <c r="CH55" s="98"/>
      <c r="CI55" s="98"/>
      <c r="CJ55" s="98"/>
      <c r="CK55" s="98"/>
      <c r="CL55" s="98"/>
      <c r="CM55" s="98"/>
      <c r="CN55" s="98"/>
      <c r="CO55" s="98"/>
      <c r="CP55" s="98"/>
      <c r="CQ55" s="98"/>
      <c r="CR55" s="98"/>
      <c r="CS55" s="98"/>
      <c r="CT55" s="98"/>
      <c r="CU55" s="98"/>
      <c r="CV55" s="98"/>
      <c r="CW55" s="98"/>
      <c r="CX55" s="98"/>
      <c r="CY55" s="98"/>
      <c r="CZ55" s="98"/>
      <c r="DA55" s="52"/>
      <c r="DB55" s="80"/>
      <c r="DC55" s="80"/>
      <c r="DD55" s="140"/>
      <c r="DE55" s="80"/>
      <c r="DF55" s="140"/>
      <c r="DG55" s="80"/>
      <c r="DH55" s="140"/>
      <c r="DI55" s="80"/>
      <c r="DJ55" s="140"/>
      <c r="DK55" s="80"/>
      <c r="DL55" s="140"/>
      <c r="DM55" s="80"/>
      <c r="DN55" s="140"/>
      <c r="DO55" s="80"/>
      <c r="DP55" s="140"/>
      <c r="DQ55" s="80"/>
      <c r="DR55" s="140"/>
      <c r="DS55" s="80"/>
      <c r="DT55" s="140"/>
      <c r="DU55" s="80"/>
      <c r="DV55" s="80"/>
      <c r="DW55" s="80"/>
      <c r="DX55" s="80"/>
      <c r="DY55" s="80"/>
      <c r="DZ55" s="80"/>
      <c r="EA55" s="140"/>
      <c r="EB55" s="80"/>
      <c r="EC55" s="140"/>
      <c r="ED55" s="80"/>
      <c r="EE55" s="140"/>
      <c r="EF55" s="80"/>
      <c r="EG55" s="140"/>
      <c r="EH55" s="80"/>
      <c r="EI55" s="140"/>
      <c r="EJ55" s="80"/>
      <c r="EK55" s="140"/>
      <c r="EL55" s="80"/>
      <c r="EM55" s="140"/>
      <c r="EN55" s="80"/>
      <c r="EO55" s="140"/>
      <c r="EP55" s="80"/>
      <c r="EQ55" s="140"/>
      <c r="ER55" s="80"/>
      <c r="ES55" s="80"/>
      <c r="ET55" s="80"/>
      <c r="EU55" s="80"/>
    </row>
    <row r="56" spans="1:151" ht="15.75" x14ac:dyDescent="0.25">
      <c r="A56" s="174"/>
      <c r="B56" s="173"/>
      <c r="C56" s="166"/>
      <c r="D56" s="166"/>
      <c r="E56" s="166"/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72">
        <v>53</v>
      </c>
      <c r="V56" s="251" t="s">
        <v>102</v>
      </c>
      <c r="W56" s="291">
        <v>45282</v>
      </c>
      <c r="X56" s="288">
        <v>0.75</v>
      </c>
      <c r="Y56" s="268">
        <v>1</v>
      </c>
      <c r="Z56" s="96" t="str">
        <f>REPT($B$11,1)</f>
        <v>MUSTAFA KURTUL</v>
      </c>
      <c r="AA56" s="96" t="str">
        <f>REPT($B$14,1)</f>
        <v>HAMDİ ÖZKAN</v>
      </c>
      <c r="AB56" s="309"/>
      <c r="AC56" s="310"/>
      <c r="AD56" s="311"/>
      <c r="AE56" s="312"/>
      <c r="AF56" s="311"/>
      <c r="AG56" s="312"/>
      <c r="AH56" s="311"/>
      <c r="AI56" s="312"/>
      <c r="AJ56" s="311"/>
      <c r="AK56" s="312"/>
      <c r="AL56" s="311"/>
      <c r="AM56" s="315"/>
      <c r="AN56" s="74"/>
      <c r="AO56" s="75"/>
      <c r="AP56" s="76"/>
      <c r="AQ56" s="77"/>
      <c r="AR56" s="97"/>
      <c r="AS56" s="97"/>
      <c r="AT56" s="79">
        <f t="shared" si="1"/>
        <v>0</v>
      </c>
      <c r="AU56" s="79">
        <f t="shared" si="2"/>
        <v>0</v>
      </c>
      <c r="AV56" s="79">
        <f t="shared" si="3"/>
        <v>0</v>
      </c>
      <c r="AW56" s="79">
        <f t="shared" si="4"/>
        <v>0</v>
      </c>
      <c r="AX56" s="79">
        <f t="shared" si="5"/>
        <v>0</v>
      </c>
      <c r="AY56" s="79">
        <f t="shared" si="6"/>
        <v>0</v>
      </c>
      <c r="AZ56" s="79">
        <f t="shared" si="7"/>
        <v>0</v>
      </c>
      <c r="BA56" s="79">
        <f t="shared" si="8"/>
        <v>0</v>
      </c>
      <c r="BB56" s="79">
        <f t="shared" si="9"/>
        <v>0</v>
      </c>
      <c r="BC56" s="79">
        <f t="shared" si="10"/>
        <v>0</v>
      </c>
      <c r="BD56" s="79">
        <f t="shared" si="11"/>
        <v>0</v>
      </c>
      <c r="BE56" s="79">
        <f t="shared" si="12"/>
        <v>0</v>
      </c>
      <c r="BF56" s="79">
        <f t="shared" si="13"/>
        <v>0</v>
      </c>
      <c r="BG56" s="79">
        <f t="shared" si="14"/>
        <v>0</v>
      </c>
      <c r="BH56" s="79"/>
      <c r="BI56" s="79">
        <f t="shared" si="17"/>
        <v>0</v>
      </c>
      <c r="BJ56" s="79">
        <f t="shared" si="18"/>
        <v>0</v>
      </c>
      <c r="BK56" s="98"/>
      <c r="BL56" s="98"/>
      <c r="BM56" s="98"/>
      <c r="BN56" s="98"/>
      <c r="BO56" s="98"/>
      <c r="BP56" s="98"/>
      <c r="BQ56" s="98"/>
      <c r="BR56" s="98"/>
      <c r="BS56" s="98"/>
      <c r="BT56" s="98"/>
      <c r="BU56" s="98"/>
      <c r="BV56" s="98"/>
      <c r="BW56" s="98"/>
      <c r="BX56" s="98"/>
      <c r="BY56" s="98"/>
      <c r="BZ56" s="98"/>
      <c r="CA56" s="98"/>
      <c r="CB56" s="98"/>
      <c r="CC56" s="98"/>
      <c r="CD56" s="98"/>
      <c r="CE56" s="98"/>
      <c r="CF56" s="98"/>
      <c r="CG56" s="98"/>
      <c r="CH56" s="98"/>
      <c r="CI56" s="98"/>
      <c r="CJ56" s="98"/>
      <c r="CK56" s="98"/>
      <c r="CL56" s="98"/>
      <c r="CM56" s="98"/>
      <c r="CN56" s="98"/>
      <c r="CO56" s="98"/>
      <c r="CP56" s="98"/>
      <c r="CQ56" s="98"/>
      <c r="CR56" s="98"/>
      <c r="CS56" s="98"/>
      <c r="CT56" s="98"/>
      <c r="CU56" s="98"/>
      <c r="CV56" s="98"/>
      <c r="CW56" s="98"/>
      <c r="CX56" s="98"/>
      <c r="CY56" s="98"/>
      <c r="CZ56" s="98"/>
      <c r="DA56" s="52"/>
      <c r="DB56" s="80"/>
      <c r="DC56" s="80"/>
      <c r="DD56" s="140"/>
      <c r="DE56" s="80"/>
      <c r="DF56" s="140"/>
      <c r="DG56" s="80"/>
      <c r="DH56" s="140"/>
      <c r="DI56" s="80"/>
      <c r="DJ56" s="140"/>
      <c r="DK56" s="80"/>
      <c r="DL56" s="140"/>
      <c r="DM56" s="80"/>
      <c r="DN56" s="140"/>
      <c r="DO56" s="80"/>
      <c r="DP56" s="140"/>
      <c r="DQ56" s="80"/>
      <c r="DR56" s="140"/>
      <c r="DS56" s="80"/>
      <c r="DT56" s="140"/>
      <c r="DU56" s="80"/>
      <c r="DV56" s="80"/>
      <c r="DW56" s="80"/>
      <c r="DX56" s="80"/>
      <c r="DY56" s="80"/>
      <c r="DZ56" s="80"/>
      <c r="EA56" s="140"/>
      <c r="EB56" s="80"/>
      <c r="EC56" s="140"/>
      <c r="ED56" s="80"/>
      <c r="EE56" s="140"/>
      <c r="EF56" s="80"/>
      <c r="EG56" s="140"/>
      <c r="EH56" s="80"/>
      <c r="EI56" s="140"/>
      <c r="EJ56" s="80"/>
      <c r="EK56" s="140"/>
      <c r="EL56" s="80"/>
      <c r="EM56" s="140"/>
      <c r="EN56" s="80"/>
      <c r="EO56" s="140"/>
      <c r="EP56" s="80"/>
      <c r="EQ56" s="140"/>
      <c r="ER56" s="80"/>
      <c r="ES56" s="80"/>
      <c r="ET56" s="80"/>
      <c r="EU56" s="80"/>
    </row>
    <row r="57" spans="1:151" ht="16.5" thickBot="1" x14ac:dyDescent="0.3">
      <c r="A57" s="174"/>
      <c r="B57" s="173"/>
      <c r="C57" s="166"/>
      <c r="D57" s="166"/>
      <c r="E57" s="166"/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05">
        <v>54</v>
      </c>
      <c r="V57" s="249" t="s">
        <v>103</v>
      </c>
      <c r="W57" s="292">
        <v>45282</v>
      </c>
      <c r="X57" s="289">
        <v>0.75</v>
      </c>
      <c r="Y57" s="269">
        <v>2</v>
      </c>
      <c r="Z57" s="106" t="str">
        <f>REPT($B$12,1)</f>
        <v>KAMİL BÖRÜBAN</v>
      </c>
      <c r="AA57" s="106" t="str">
        <f>REPT($B$13,1)</f>
        <v>ÇETİN KAPTANOĞLU</v>
      </c>
      <c r="AB57" s="316"/>
      <c r="AC57" s="317"/>
      <c r="AD57" s="318"/>
      <c r="AE57" s="319"/>
      <c r="AF57" s="318"/>
      <c r="AG57" s="319"/>
      <c r="AH57" s="318"/>
      <c r="AI57" s="319"/>
      <c r="AJ57" s="318"/>
      <c r="AK57" s="319"/>
      <c r="AL57" s="318"/>
      <c r="AM57" s="320"/>
      <c r="AN57" s="107"/>
      <c r="AO57" s="108"/>
      <c r="AP57" s="109"/>
      <c r="AQ57" s="110"/>
      <c r="AR57" s="97"/>
      <c r="AS57" s="97"/>
      <c r="AT57" s="79">
        <f t="shared" si="1"/>
        <v>0</v>
      </c>
      <c r="AU57" s="79">
        <f t="shared" si="2"/>
        <v>0</v>
      </c>
      <c r="AV57" s="79">
        <f t="shared" si="3"/>
        <v>0</v>
      </c>
      <c r="AW57" s="79">
        <f t="shared" si="4"/>
        <v>0</v>
      </c>
      <c r="AX57" s="79">
        <f t="shared" si="5"/>
        <v>0</v>
      </c>
      <c r="AY57" s="79">
        <f t="shared" si="6"/>
        <v>0</v>
      </c>
      <c r="AZ57" s="79">
        <f t="shared" si="7"/>
        <v>0</v>
      </c>
      <c r="BA57" s="79">
        <f t="shared" si="8"/>
        <v>0</v>
      </c>
      <c r="BB57" s="79">
        <f t="shared" si="9"/>
        <v>0</v>
      </c>
      <c r="BC57" s="79">
        <f t="shared" si="10"/>
        <v>0</v>
      </c>
      <c r="BD57" s="79">
        <f t="shared" si="11"/>
        <v>0</v>
      </c>
      <c r="BE57" s="79">
        <f t="shared" si="12"/>
        <v>0</v>
      </c>
      <c r="BF57" s="79">
        <f t="shared" si="13"/>
        <v>0</v>
      </c>
      <c r="BG57" s="79">
        <f t="shared" si="14"/>
        <v>0</v>
      </c>
      <c r="BH57" s="79"/>
      <c r="BI57" s="79">
        <f t="shared" si="17"/>
        <v>0</v>
      </c>
      <c r="BJ57" s="79">
        <f t="shared" si="18"/>
        <v>0</v>
      </c>
      <c r="BK57" s="98"/>
      <c r="BL57" s="98"/>
      <c r="BM57" s="98"/>
      <c r="BN57" s="98"/>
      <c r="BO57" s="98"/>
      <c r="BP57" s="98"/>
      <c r="BQ57" s="98"/>
      <c r="BR57" s="98"/>
      <c r="BS57" s="98"/>
      <c r="BT57" s="98"/>
      <c r="BU57" s="98"/>
      <c r="BV57" s="98"/>
      <c r="BW57" s="98"/>
      <c r="BX57" s="98"/>
      <c r="BY57" s="98"/>
      <c r="BZ57" s="98"/>
      <c r="CA57" s="98"/>
      <c r="CB57" s="98"/>
      <c r="CC57" s="98"/>
      <c r="CD57" s="98"/>
      <c r="CE57" s="98"/>
      <c r="CF57" s="98"/>
      <c r="CG57" s="98"/>
      <c r="CH57" s="98"/>
      <c r="CI57" s="98"/>
      <c r="CJ57" s="98"/>
      <c r="CK57" s="98"/>
      <c r="CL57" s="98"/>
      <c r="CM57" s="98"/>
      <c r="CN57" s="98"/>
      <c r="CO57" s="98"/>
      <c r="CP57" s="98"/>
      <c r="CQ57" s="98"/>
      <c r="CR57" s="98"/>
      <c r="CS57" s="98"/>
      <c r="CT57" s="98"/>
      <c r="CU57" s="98"/>
      <c r="CV57" s="98"/>
      <c r="CW57" s="98"/>
      <c r="CX57" s="98"/>
      <c r="CY57" s="98"/>
      <c r="CZ57" s="98"/>
      <c r="DA57" s="52"/>
      <c r="DB57" s="80"/>
      <c r="DC57" s="80"/>
      <c r="DD57" s="140"/>
      <c r="DE57" s="80"/>
      <c r="DF57" s="140"/>
      <c r="DG57" s="80"/>
      <c r="DH57" s="140"/>
      <c r="DI57" s="80"/>
      <c r="DJ57" s="140"/>
      <c r="DK57" s="80"/>
      <c r="DL57" s="140"/>
      <c r="DM57" s="80"/>
      <c r="DN57" s="140"/>
      <c r="DO57" s="80"/>
      <c r="DP57" s="140"/>
      <c r="DQ57" s="80"/>
      <c r="DR57" s="140"/>
      <c r="DS57" s="80"/>
      <c r="DT57" s="140"/>
      <c r="DU57" s="80"/>
      <c r="DV57" s="80"/>
      <c r="DW57" s="80"/>
      <c r="DX57" s="80"/>
      <c r="DY57" s="80"/>
      <c r="DZ57" s="80"/>
      <c r="EA57" s="140"/>
      <c r="EB57" s="80"/>
      <c r="EC57" s="140"/>
      <c r="ED57" s="80"/>
      <c r="EE57" s="140"/>
      <c r="EF57" s="80"/>
      <c r="EG57" s="140"/>
      <c r="EH57" s="80"/>
      <c r="EI57" s="140"/>
      <c r="EJ57" s="80"/>
      <c r="EK57" s="140"/>
      <c r="EL57" s="80"/>
      <c r="EM57" s="140"/>
      <c r="EN57" s="80"/>
      <c r="EO57" s="140"/>
      <c r="EP57" s="80"/>
      <c r="EQ57" s="140"/>
      <c r="ER57" s="80"/>
      <c r="ES57" s="80"/>
      <c r="ET57" s="80"/>
      <c r="EU57" s="80"/>
    </row>
    <row r="58" spans="1:151" ht="15.75" x14ac:dyDescent="0.25">
      <c r="A58" s="174"/>
      <c r="B58" s="173"/>
      <c r="C58" s="166"/>
      <c r="D58" s="166"/>
      <c r="E58" s="166"/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11">
        <v>55</v>
      </c>
      <c r="V58" s="252" t="s">
        <v>104</v>
      </c>
      <c r="W58" s="297">
        <v>45282</v>
      </c>
      <c r="X58" s="293">
        <v>0.79166666666666663</v>
      </c>
      <c r="Y58" s="263">
        <v>4</v>
      </c>
      <c r="Z58" s="113" t="str">
        <f>REPT($B$6,1)</f>
        <v>RAMAZAN KAPTANOĞLU</v>
      </c>
      <c r="AA58" s="113" t="str">
        <f>REPT($B$4,1)</f>
        <v>FATİH KAYA</v>
      </c>
      <c r="AB58" s="309"/>
      <c r="AC58" s="310"/>
      <c r="AD58" s="321"/>
      <c r="AE58" s="322"/>
      <c r="AF58" s="321"/>
      <c r="AG58" s="322"/>
      <c r="AH58" s="321"/>
      <c r="AI58" s="322"/>
      <c r="AJ58" s="321"/>
      <c r="AK58" s="322"/>
      <c r="AL58" s="321"/>
      <c r="AM58" s="323"/>
      <c r="AN58" s="114"/>
      <c r="AO58" s="115"/>
      <c r="AP58" s="116"/>
      <c r="AQ58" s="117"/>
      <c r="AT58" s="79">
        <f t="shared" si="1"/>
        <v>0</v>
      </c>
      <c r="AU58" s="79">
        <f t="shared" si="2"/>
        <v>0</v>
      </c>
      <c r="AV58" s="79">
        <f t="shared" si="3"/>
        <v>0</v>
      </c>
      <c r="AW58" s="79">
        <f t="shared" si="4"/>
        <v>0</v>
      </c>
      <c r="AX58" s="79">
        <f t="shared" si="5"/>
        <v>0</v>
      </c>
      <c r="AY58" s="79">
        <f t="shared" si="6"/>
        <v>0</v>
      </c>
      <c r="AZ58" s="79">
        <f t="shared" si="7"/>
        <v>0</v>
      </c>
      <c r="BA58" s="79">
        <f t="shared" si="8"/>
        <v>0</v>
      </c>
      <c r="BB58" s="79">
        <f t="shared" si="9"/>
        <v>0</v>
      </c>
      <c r="BC58" s="79">
        <f t="shared" si="10"/>
        <v>0</v>
      </c>
      <c r="BD58" s="79">
        <f t="shared" si="11"/>
        <v>0</v>
      </c>
      <c r="BE58" s="79">
        <f t="shared" si="12"/>
        <v>0</v>
      </c>
      <c r="BF58" s="79">
        <f t="shared" si="13"/>
        <v>0</v>
      </c>
      <c r="BG58" s="79">
        <f t="shared" si="14"/>
        <v>0</v>
      </c>
      <c r="BH58" s="79"/>
      <c r="BI58" s="79">
        <f t="shared" si="17"/>
        <v>0</v>
      </c>
      <c r="BJ58" s="79">
        <f t="shared" si="18"/>
        <v>0</v>
      </c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  <c r="CO58" s="53"/>
      <c r="CP58" s="53"/>
      <c r="CQ58" s="53"/>
      <c r="CR58" s="53"/>
      <c r="CS58" s="53"/>
      <c r="CT58" s="53"/>
      <c r="CU58" s="53"/>
      <c r="CV58" s="53"/>
      <c r="CW58" s="53"/>
      <c r="CX58" s="53"/>
      <c r="CY58" s="53"/>
      <c r="CZ58" s="53"/>
      <c r="DA58" s="52"/>
      <c r="DB58" s="80"/>
      <c r="DC58" s="80"/>
      <c r="DD58" s="140"/>
      <c r="DE58" s="80"/>
      <c r="DF58" s="140"/>
      <c r="DG58" s="80"/>
      <c r="DH58" s="140"/>
      <c r="DI58" s="80"/>
      <c r="DJ58" s="140"/>
      <c r="DK58" s="80"/>
      <c r="DL58" s="140"/>
      <c r="DM58" s="80"/>
      <c r="DN58" s="140"/>
      <c r="DO58" s="80"/>
      <c r="DP58" s="140"/>
      <c r="DQ58" s="80"/>
      <c r="DR58" s="140"/>
      <c r="DS58" s="80"/>
      <c r="DT58" s="140"/>
      <c r="DU58" s="80"/>
      <c r="DV58" s="80"/>
      <c r="DW58" s="80"/>
      <c r="DX58" s="80"/>
      <c r="DY58" s="80"/>
      <c r="DZ58" s="80"/>
      <c r="EA58" s="140"/>
      <c r="EB58" s="80"/>
      <c r="EC58" s="140"/>
      <c r="ED58" s="80"/>
      <c r="EE58" s="140"/>
      <c r="EF58" s="80"/>
      <c r="EG58" s="140"/>
      <c r="EH58" s="80"/>
      <c r="EI58" s="140"/>
      <c r="EJ58" s="80"/>
      <c r="EK58" s="140"/>
      <c r="EL58" s="80"/>
      <c r="EM58" s="140"/>
      <c r="EN58" s="80"/>
      <c r="EO58" s="140"/>
      <c r="EP58" s="80"/>
      <c r="EQ58" s="140"/>
      <c r="ER58" s="80"/>
      <c r="ES58" s="80"/>
      <c r="ET58" s="80"/>
      <c r="EU58" s="80"/>
    </row>
    <row r="59" spans="1:151" ht="15.75" x14ac:dyDescent="0.25">
      <c r="A59" s="174"/>
      <c r="B59" s="173"/>
      <c r="C59" s="166"/>
      <c r="D59" s="166"/>
      <c r="E59" s="166"/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11">
        <v>56</v>
      </c>
      <c r="V59" s="253" t="s">
        <v>105</v>
      </c>
      <c r="W59" s="298">
        <v>45282</v>
      </c>
      <c r="X59" s="294">
        <v>0.79166666666666663</v>
      </c>
      <c r="Y59" s="263">
        <v>5</v>
      </c>
      <c r="Z59" s="119" t="str">
        <f>REPT($B$7,1)</f>
        <v>FATİH YENİSOLAK</v>
      </c>
      <c r="AA59" s="119" t="str">
        <f>REPT($B$5,1)</f>
        <v>MUSTAFA DEMİR</v>
      </c>
      <c r="AB59" s="309"/>
      <c r="AC59" s="310"/>
      <c r="AD59" s="311"/>
      <c r="AE59" s="312"/>
      <c r="AF59" s="311"/>
      <c r="AG59" s="312"/>
      <c r="AH59" s="311"/>
      <c r="AI59" s="312"/>
      <c r="AJ59" s="311"/>
      <c r="AK59" s="312"/>
      <c r="AL59" s="311"/>
      <c r="AM59" s="315"/>
      <c r="AN59" s="74"/>
      <c r="AO59" s="75"/>
      <c r="AP59" s="76"/>
      <c r="AQ59" s="77"/>
      <c r="AR59" s="78"/>
      <c r="AS59" s="78"/>
      <c r="AT59" s="79">
        <f t="shared" si="1"/>
        <v>0</v>
      </c>
      <c r="AU59" s="79">
        <f t="shared" si="2"/>
        <v>0</v>
      </c>
      <c r="AV59" s="79">
        <f t="shared" si="3"/>
        <v>0</v>
      </c>
      <c r="AW59" s="79">
        <f t="shared" si="4"/>
        <v>0</v>
      </c>
      <c r="AX59" s="79">
        <f t="shared" si="5"/>
        <v>0</v>
      </c>
      <c r="AY59" s="79">
        <f t="shared" si="6"/>
        <v>0</v>
      </c>
      <c r="AZ59" s="79">
        <f t="shared" si="7"/>
        <v>0</v>
      </c>
      <c r="BA59" s="79">
        <f t="shared" si="8"/>
        <v>0</v>
      </c>
      <c r="BB59" s="79">
        <f t="shared" si="9"/>
        <v>0</v>
      </c>
      <c r="BC59" s="79">
        <f t="shared" si="10"/>
        <v>0</v>
      </c>
      <c r="BD59" s="79">
        <f t="shared" si="11"/>
        <v>0</v>
      </c>
      <c r="BE59" s="79">
        <f t="shared" si="12"/>
        <v>0</v>
      </c>
      <c r="BF59" s="79">
        <f t="shared" si="13"/>
        <v>0</v>
      </c>
      <c r="BG59" s="79">
        <f t="shared" si="14"/>
        <v>0</v>
      </c>
      <c r="BH59" s="79"/>
      <c r="BI59" s="79">
        <f t="shared" si="17"/>
        <v>0</v>
      </c>
      <c r="BJ59" s="79">
        <f t="shared" si="18"/>
        <v>0</v>
      </c>
      <c r="BK59" s="54"/>
      <c r="BL59" s="54"/>
      <c r="BM59" s="54"/>
      <c r="BN59" s="54"/>
      <c r="BO59" s="54"/>
      <c r="BP59" s="54"/>
      <c r="BQ59" s="54"/>
      <c r="BR59" s="54"/>
      <c r="BS59" s="54"/>
      <c r="BT59" s="54"/>
      <c r="BU59" s="54"/>
      <c r="BV59" s="54"/>
      <c r="BW59" s="54"/>
      <c r="BX59" s="54"/>
      <c r="BY59" s="54"/>
      <c r="BZ59" s="54"/>
      <c r="CA59" s="54"/>
      <c r="CB59" s="54"/>
      <c r="CC59" s="54"/>
      <c r="CD59" s="54"/>
      <c r="CE59" s="54"/>
      <c r="CF59" s="54"/>
      <c r="CG59" s="54"/>
      <c r="CH59" s="54"/>
      <c r="CI59" s="54"/>
      <c r="CJ59" s="54"/>
      <c r="CK59" s="54"/>
      <c r="CL59" s="54"/>
      <c r="CM59" s="54"/>
      <c r="CN59" s="54"/>
      <c r="CO59" s="54"/>
      <c r="CP59" s="54"/>
      <c r="CQ59" s="54"/>
      <c r="CR59" s="54"/>
      <c r="CS59" s="54"/>
      <c r="CT59" s="54"/>
      <c r="CU59" s="54"/>
      <c r="CV59" s="54"/>
      <c r="CW59" s="54"/>
      <c r="CX59" s="54"/>
      <c r="CY59" s="54"/>
      <c r="CZ59" s="54"/>
      <c r="DA59" s="54"/>
      <c r="DB59" s="80"/>
      <c r="DC59" s="80"/>
      <c r="DD59" s="140"/>
      <c r="DE59" s="80"/>
      <c r="DF59" s="140"/>
      <c r="DG59" s="80"/>
      <c r="DH59" s="140"/>
      <c r="DI59" s="80"/>
      <c r="DJ59" s="140"/>
      <c r="DK59" s="80"/>
      <c r="DL59" s="140"/>
      <c r="DM59" s="80"/>
      <c r="DN59" s="140"/>
      <c r="DO59" s="80"/>
      <c r="DP59" s="140"/>
      <c r="DQ59" s="80"/>
      <c r="DR59" s="140"/>
      <c r="DS59" s="80"/>
      <c r="DT59" s="140"/>
      <c r="DU59" s="80"/>
      <c r="DV59" s="80"/>
      <c r="DW59" s="80"/>
      <c r="DX59" s="80"/>
      <c r="DY59" s="80"/>
      <c r="DZ59" s="80"/>
      <c r="EA59" s="140"/>
      <c r="EB59" s="80"/>
      <c r="EC59" s="140"/>
      <c r="ED59" s="80"/>
      <c r="EE59" s="140"/>
      <c r="EF59" s="80"/>
      <c r="EG59" s="140"/>
      <c r="EH59" s="80"/>
      <c r="EI59" s="140"/>
      <c r="EJ59" s="80"/>
      <c r="EK59" s="140"/>
      <c r="EL59" s="80"/>
      <c r="EM59" s="140"/>
      <c r="EN59" s="80"/>
      <c r="EO59" s="140"/>
      <c r="EP59" s="80"/>
      <c r="EQ59" s="140"/>
      <c r="ER59" s="80"/>
      <c r="ES59" s="80"/>
      <c r="ET59" s="80"/>
      <c r="EU59" s="80"/>
    </row>
    <row r="60" spans="1:151" ht="15.75" x14ac:dyDescent="0.25">
      <c r="A60" s="174"/>
      <c r="B60" s="173"/>
      <c r="C60" s="166"/>
      <c r="D60" s="166"/>
      <c r="E60" s="166"/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11">
        <v>57</v>
      </c>
      <c r="V60" s="253" t="s">
        <v>106</v>
      </c>
      <c r="W60" s="298">
        <v>45282</v>
      </c>
      <c r="X60" s="294">
        <v>0.79166666666666696</v>
      </c>
      <c r="Y60" s="263">
        <v>6</v>
      </c>
      <c r="Z60" s="119" t="str">
        <f>REPT($B$8,1)</f>
        <v>ALADDİN ÖZDEMİR</v>
      </c>
      <c r="AA60" s="119" t="str">
        <f>REPT($B$15,1)</f>
        <v>SELÇUK KURT</v>
      </c>
      <c r="AB60" s="309"/>
      <c r="AC60" s="310"/>
      <c r="AD60" s="311"/>
      <c r="AE60" s="312"/>
      <c r="AF60" s="311"/>
      <c r="AG60" s="312"/>
      <c r="AH60" s="311"/>
      <c r="AI60" s="312"/>
      <c r="AJ60" s="311"/>
      <c r="AK60" s="312"/>
      <c r="AL60" s="311"/>
      <c r="AM60" s="315"/>
      <c r="AN60" s="74"/>
      <c r="AO60" s="75"/>
      <c r="AP60" s="76"/>
      <c r="AQ60" s="77"/>
      <c r="AR60" s="97"/>
      <c r="AS60" s="97"/>
      <c r="AT60" s="79">
        <f t="shared" si="1"/>
        <v>0</v>
      </c>
      <c r="AU60" s="79">
        <f t="shared" si="2"/>
        <v>0</v>
      </c>
      <c r="AV60" s="79">
        <f t="shared" si="3"/>
        <v>0</v>
      </c>
      <c r="AW60" s="79">
        <f t="shared" si="4"/>
        <v>0</v>
      </c>
      <c r="AX60" s="79">
        <f t="shared" si="5"/>
        <v>0</v>
      </c>
      <c r="AY60" s="79">
        <f t="shared" si="6"/>
        <v>0</v>
      </c>
      <c r="AZ60" s="79">
        <f t="shared" si="7"/>
        <v>0</v>
      </c>
      <c r="BA60" s="79">
        <f t="shared" si="8"/>
        <v>0</v>
      </c>
      <c r="BB60" s="79">
        <f t="shared" si="9"/>
        <v>0</v>
      </c>
      <c r="BC60" s="79">
        <f t="shared" si="10"/>
        <v>0</v>
      </c>
      <c r="BD60" s="79">
        <f t="shared" si="11"/>
        <v>0</v>
      </c>
      <c r="BE60" s="79">
        <f t="shared" si="12"/>
        <v>0</v>
      </c>
      <c r="BF60" s="79">
        <f t="shared" si="13"/>
        <v>0</v>
      </c>
      <c r="BG60" s="79">
        <f t="shared" si="14"/>
        <v>0</v>
      </c>
      <c r="BH60" s="79"/>
      <c r="BI60" s="79">
        <f t="shared" si="17"/>
        <v>0</v>
      </c>
      <c r="BJ60" s="79">
        <f t="shared" si="18"/>
        <v>0</v>
      </c>
      <c r="BK60" s="98"/>
      <c r="BL60" s="98"/>
      <c r="BM60" s="98"/>
      <c r="BN60" s="98"/>
      <c r="BO60" s="98"/>
      <c r="BP60" s="98"/>
      <c r="BQ60" s="98"/>
      <c r="BR60" s="98"/>
      <c r="BS60" s="98"/>
      <c r="BT60" s="98"/>
      <c r="BU60" s="98"/>
      <c r="BV60" s="98"/>
      <c r="BW60" s="98"/>
      <c r="BX60" s="98"/>
      <c r="BY60" s="98"/>
      <c r="BZ60" s="98"/>
      <c r="CA60" s="98"/>
      <c r="CB60" s="98"/>
      <c r="CC60" s="98"/>
      <c r="CD60" s="98"/>
      <c r="CE60" s="98"/>
      <c r="CF60" s="98"/>
      <c r="CG60" s="98"/>
      <c r="CH60" s="98"/>
      <c r="CI60" s="98"/>
      <c r="CJ60" s="98"/>
      <c r="CK60" s="98"/>
      <c r="CL60" s="98"/>
      <c r="CM60" s="98"/>
      <c r="CN60" s="98"/>
      <c r="CO60" s="98"/>
      <c r="CP60" s="98"/>
      <c r="CQ60" s="98"/>
      <c r="CR60" s="98"/>
      <c r="CS60" s="98"/>
      <c r="CT60" s="98"/>
      <c r="CU60" s="98"/>
      <c r="CV60" s="98"/>
      <c r="CW60" s="98"/>
      <c r="CX60" s="98"/>
      <c r="CY60" s="98"/>
      <c r="CZ60" s="98"/>
      <c r="DA60" s="52"/>
      <c r="DB60" s="80"/>
      <c r="DC60" s="80"/>
      <c r="DD60" s="140"/>
      <c r="DE60" s="80"/>
      <c r="DF60" s="140"/>
      <c r="DG60" s="80"/>
      <c r="DH60" s="140"/>
      <c r="DI60" s="80"/>
      <c r="DJ60" s="140"/>
      <c r="DK60" s="80"/>
      <c r="DL60" s="140"/>
      <c r="DM60" s="80"/>
      <c r="DN60" s="140"/>
      <c r="DO60" s="80"/>
      <c r="DP60" s="140"/>
      <c r="DQ60" s="80"/>
      <c r="DR60" s="140"/>
      <c r="DS60" s="80"/>
      <c r="DT60" s="140"/>
      <c r="DU60" s="80"/>
      <c r="DV60" s="80"/>
      <c r="DW60" s="80"/>
      <c r="DX60" s="80"/>
      <c r="DY60" s="80"/>
      <c r="DZ60" s="80"/>
      <c r="EA60" s="140"/>
      <c r="EB60" s="80"/>
      <c r="EC60" s="140"/>
      <c r="ED60" s="80"/>
      <c r="EE60" s="140"/>
      <c r="EF60" s="80"/>
      <c r="EG60" s="140"/>
      <c r="EH60" s="80"/>
      <c r="EI60" s="140"/>
      <c r="EJ60" s="80"/>
      <c r="EK60" s="140"/>
      <c r="EL60" s="80"/>
      <c r="EM60" s="140"/>
      <c r="EN60" s="80"/>
      <c r="EO60" s="140"/>
      <c r="EP60" s="80"/>
      <c r="EQ60" s="140"/>
      <c r="ER60" s="80"/>
      <c r="ES60" s="80"/>
      <c r="ET60" s="80"/>
      <c r="EU60" s="80"/>
    </row>
    <row r="61" spans="1:151" ht="15.75" x14ac:dyDescent="0.25">
      <c r="A61" s="174"/>
      <c r="B61" s="173"/>
      <c r="C61" s="166"/>
      <c r="D61" s="166"/>
      <c r="E61" s="166"/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74"/>
      <c r="S61" s="166"/>
      <c r="T61" s="166"/>
      <c r="U61" s="111">
        <v>58</v>
      </c>
      <c r="V61" s="253" t="s">
        <v>107</v>
      </c>
      <c r="W61" s="298">
        <v>45282</v>
      </c>
      <c r="X61" s="294">
        <v>0.79166666666666696</v>
      </c>
      <c r="Y61" s="263">
        <v>1</v>
      </c>
      <c r="Z61" s="119" t="str">
        <f>REPT($B$9,1)</f>
        <v>SELİM ERTUĞTUL</v>
      </c>
      <c r="AA61" s="119" t="str">
        <f>REPT($B$14,1)</f>
        <v>HAMDİ ÖZKAN</v>
      </c>
      <c r="AB61" s="309"/>
      <c r="AC61" s="310"/>
      <c r="AD61" s="311"/>
      <c r="AE61" s="312"/>
      <c r="AF61" s="311"/>
      <c r="AG61" s="312"/>
      <c r="AH61" s="311"/>
      <c r="AI61" s="312"/>
      <c r="AJ61" s="311"/>
      <c r="AK61" s="312"/>
      <c r="AL61" s="311"/>
      <c r="AM61" s="315"/>
      <c r="AN61" s="74"/>
      <c r="AO61" s="75"/>
      <c r="AP61" s="76"/>
      <c r="AQ61" s="77"/>
      <c r="AR61" s="97"/>
      <c r="AS61" s="97"/>
      <c r="AT61" s="79">
        <f t="shared" si="1"/>
        <v>0</v>
      </c>
      <c r="AU61" s="79">
        <f t="shared" si="2"/>
        <v>0</v>
      </c>
      <c r="AV61" s="79">
        <f t="shared" si="3"/>
        <v>0</v>
      </c>
      <c r="AW61" s="79">
        <f t="shared" si="4"/>
        <v>0</v>
      </c>
      <c r="AX61" s="79">
        <f t="shared" si="5"/>
        <v>0</v>
      </c>
      <c r="AY61" s="79">
        <f t="shared" si="6"/>
        <v>0</v>
      </c>
      <c r="AZ61" s="79">
        <f t="shared" si="7"/>
        <v>0</v>
      </c>
      <c r="BA61" s="79">
        <f t="shared" si="8"/>
        <v>0</v>
      </c>
      <c r="BB61" s="79">
        <f t="shared" si="9"/>
        <v>0</v>
      </c>
      <c r="BC61" s="79">
        <f t="shared" si="10"/>
        <v>0</v>
      </c>
      <c r="BD61" s="79">
        <f t="shared" si="11"/>
        <v>0</v>
      </c>
      <c r="BE61" s="79">
        <f t="shared" si="12"/>
        <v>0</v>
      </c>
      <c r="BF61" s="79">
        <f t="shared" si="13"/>
        <v>0</v>
      </c>
      <c r="BG61" s="79">
        <f t="shared" si="14"/>
        <v>0</v>
      </c>
      <c r="BH61" s="79"/>
      <c r="BI61" s="79">
        <f t="shared" si="17"/>
        <v>0</v>
      </c>
      <c r="BJ61" s="79">
        <f t="shared" si="18"/>
        <v>0</v>
      </c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52"/>
      <c r="DB61" s="80"/>
      <c r="DC61" s="80"/>
      <c r="DD61" s="140"/>
      <c r="DE61" s="80"/>
      <c r="DF61" s="140"/>
      <c r="DG61" s="80"/>
      <c r="DH61" s="140"/>
      <c r="DI61" s="80"/>
      <c r="DJ61" s="140"/>
      <c r="DK61" s="80"/>
      <c r="DL61" s="140"/>
      <c r="DM61" s="80"/>
      <c r="DN61" s="140"/>
      <c r="DO61" s="80"/>
      <c r="DP61" s="140"/>
      <c r="DQ61" s="80"/>
      <c r="DR61" s="140"/>
      <c r="DS61" s="80"/>
      <c r="DT61" s="140"/>
      <c r="DU61" s="80"/>
      <c r="DV61" s="80"/>
      <c r="DW61" s="80"/>
      <c r="DX61" s="80"/>
      <c r="DY61" s="80"/>
      <c r="DZ61" s="80"/>
      <c r="EA61" s="140"/>
      <c r="EB61" s="80"/>
      <c r="EC61" s="140"/>
      <c r="ED61" s="80"/>
      <c r="EE61" s="140"/>
      <c r="EF61" s="80"/>
      <c r="EG61" s="140"/>
      <c r="EH61" s="80"/>
      <c r="EI61" s="140"/>
      <c r="EJ61" s="80"/>
      <c r="EK61" s="140"/>
      <c r="EL61" s="80"/>
      <c r="EM61" s="140"/>
      <c r="EN61" s="80"/>
      <c r="EO61" s="140"/>
      <c r="EP61" s="80"/>
      <c r="EQ61" s="140"/>
      <c r="ER61" s="80"/>
      <c r="ES61" s="80"/>
      <c r="ET61" s="80"/>
      <c r="EU61" s="80"/>
    </row>
    <row r="62" spans="1:151" ht="15.75" x14ac:dyDescent="0.25">
      <c r="A62" s="174"/>
      <c r="B62" s="173"/>
      <c r="C62" s="166"/>
      <c r="D62" s="166"/>
      <c r="E62" s="166"/>
      <c r="F62" s="166"/>
      <c r="G62" s="166"/>
      <c r="H62" s="166"/>
      <c r="I62" s="166"/>
      <c r="J62" s="166"/>
      <c r="K62" s="166"/>
      <c r="L62" s="166"/>
      <c r="M62" s="172"/>
      <c r="N62" s="172"/>
      <c r="O62" s="172"/>
      <c r="P62" s="172"/>
      <c r="Q62" s="172"/>
      <c r="R62" s="172"/>
      <c r="S62" s="172"/>
      <c r="T62" s="166"/>
      <c r="U62" s="111">
        <v>59</v>
      </c>
      <c r="V62" s="253" t="s">
        <v>108</v>
      </c>
      <c r="W62" s="298">
        <v>45282</v>
      </c>
      <c r="X62" s="294">
        <v>0.79166666666666696</v>
      </c>
      <c r="Y62" s="264">
        <v>2</v>
      </c>
      <c r="Z62" s="119" t="str">
        <f>REPT($B$10,1)</f>
        <v>MURAT ÖZKARS</v>
      </c>
      <c r="AA62" s="119" t="str">
        <f>REPT($B$13,1)</f>
        <v>ÇETİN KAPTANOĞLU</v>
      </c>
      <c r="AB62" s="309"/>
      <c r="AC62" s="310"/>
      <c r="AD62" s="311"/>
      <c r="AE62" s="312"/>
      <c r="AF62" s="311"/>
      <c r="AG62" s="312"/>
      <c r="AH62" s="311"/>
      <c r="AI62" s="312"/>
      <c r="AJ62" s="311"/>
      <c r="AK62" s="312"/>
      <c r="AL62" s="311"/>
      <c r="AM62" s="315"/>
      <c r="AN62" s="74"/>
      <c r="AO62" s="75"/>
      <c r="AP62" s="76"/>
      <c r="AQ62" s="77"/>
      <c r="AR62" s="97"/>
      <c r="AS62" s="97"/>
      <c r="AT62" s="79">
        <f t="shared" si="1"/>
        <v>0</v>
      </c>
      <c r="AU62" s="79">
        <f t="shared" si="2"/>
        <v>0</v>
      </c>
      <c r="AV62" s="79">
        <f t="shared" si="3"/>
        <v>0</v>
      </c>
      <c r="AW62" s="79">
        <f t="shared" si="4"/>
        <v>0</v>
      </c>
      <c r="AX62" s="79">
        <f t="shared" si="5"/>
        <v>0</v>
      </c>
      <c r="AY62" s="79">
        <f t="shared" si="6"/>
        <v>0</v>
      </c>
      <c r="AZ62" s="79">
        <f t="shared" si="7"/>
        <v>0</v>
      </c>
      <c r="BA62" s="79">
        <f t="shared" si="8"/>
        <v>0</v>
      </c>
      <c r="BB62" s="79">
        <f t="shared" si="9"/>
        <v>0</v>
      </c>
      <c r="BC62" s="79">
        <f t="shared" si="10"/>
        <v>0</v>
      </c>
      <c r="BD62" s="79">
        <f t="shared" si="11"/>
        <v>0</v>
      </c>
      <c r="BE62" s="79">
        <f t="shared" si="12"/>
        <v>0</v>
      </c>
      <c r="BF62" s="79">
        <f t="shared" si="13"/>
        <v>0</v>
      </c>
      <c r="BG62" s="79">
        <f t="shared" si="14"/>
        <v>0</v>
      </c>
      <c r="BH62" s="79"/>
      <c r="BI62" s="79">
        <f t="shared" si="17"/>
        <v>0</v>
      </c>
      <c r="BJ62" s="79">
        <f t="shared" si="18"/>
        <v>0</v>
      </c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8"/>
      <c r="CT62" s="98"/>
      <c r="CU62" s="98"/>
      <c r="CV62" s="98"/>
      <c r="CW62" s="98"/>
      <c r="CX62" s="98"/>
      <c r="CY62" s="98"/>
      <c r="CZ62" s="98"/>
      <c r="DA62" s="52"/>
      <c r="DB62" s="80"/>
      <c r="DC62" s="80"/>
      <c r="DD62" s="140"/>
      <c r="DE62" s="80"/>
      <c r="DF62" s="140"/>
      <c r="DG62" s="80"/>
      <c r="DH62" s="140"/>
      <c r="DI62" s="80"/>
      <c r="DJ62" s="140"/>
      <c r="DK62" s="80"/>
      <c r="DL62" s="140"/>
      <c r="DM62" s="80"/>
      <c r="DN62" s="140"/>
      <c r="DO62" s="80"/>
      <c r="DP62" s="140"/>
      <c r="DQ62" s="80"/>
      <c r="DR62" s="140"/>
      <c r="DS62" s="80"/>
      <c r="DT62" s="140"/>
      <c r="DU62" s="80"/>
      <c r="DV62" s="80"/>
      <c r="DW62" s="80"/>
      <c r="DX62" s="80"/>
      <c r="DY62" s="80"/>
      <c r="DZ62" s="80"/>
      <c r="EA62" s="140"/>
      <c r="EB62" s="80"/>
      <c r="EC62" s="140"/>
      <c r="ED62" s="80"/>
      <c r="EE62" s="140"/>
      <c r="EF62" s="80"/>
      <c r="EG62" s="140"/>
      <c r="EH62" s="80"/>
      <c r="EI62" s="140"/>
      <c r="EJ62" s="80"/>
      <c r="EK62" s="140"/>
      <c r="EL62" s="80"/>
      <c r="EM62" s="140"/>
      <c r="EN62" s="80"/>
      <c r="EO62" s="140"/>
      <c r="EP62" s="80"/>
      <c r="EQ62" s="140"/>
      <c r="ER62" s="80"/>
      <c r="ES62" s="80"/>
      <c r="ET62" s="80"/>
      <c r="EU62" s="80"/>
    </row>
    <row r="63" spans="1:151" ht="16.5" thickBot="1" x14ac:dyDescent="0.3">
      <c r="A63" s="174"/>
      <c r="B63" s="177"/>
      <c r="C63" s="166"/>
      <c r="D63" s="166"/>
      <c r="E63" s="166"/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31">
        <v>60</v>
      </c>
      <c r="V63" s="254" t="s">
        <v>109</v>
      </c>
      <c r="W63" s="299">
        <v>45282</v>
      </c>
      <c r="X63" s="295">
        <v>0.79166666666666696</v>
      </c>
      <c r="Y63" s="265">
        <v>3</v>
      </c>
      <c r="Z63" s="133" t="str">
        <f>REPT($B$11,1)</f>
        <v>MUSTAFA KURTUL</v>
      </c>
      <c r="AA63" s="133" t="str">
        <f>REPT($B$12,1)</f>
        <v>KAMİL BÖRÜBAN</v>
      </c>
      <c r="AB63" s="316"/>
      <c r="AC63" s="317"/>
      <c r="AD63" s="318"/>
      <c r="AE63" s="319"/>
      <c r="AF63" s="318"/>
      <c r="AG63" s="319"/>
      <c r="AH63" s="318"/>
      <c r="AI63" s="319"/>
      <c r="AJ63" s="318"/>
      <c r="AK63" s="319"/>
      <c r="AL63" s="318"/>
      <c r="AM63" s="320"/>
      <c r="AN63" s="107"/>
      <c r="AO63" s="108"/>
      <c r="AP63" s="109"/>
      <c r="AQ63" s="110"/>
      <c r="AR63" s="97"/>
      <c r="AS63" s="97"/>
      <c r="AT63" s="79">
        <f t="shared" si="1"/>
        <v>0</v>
      </c>
      <c r="AU63" s="79">
        <f t="shared" si="2"/>
        <v>0</v>
      </c>
      <c r="AV63" s="79">
        <f t="shared" si="3"/>
        <v>0</v>
      </c>
      <c r="AW63" s="79">
        <f t="shared" si="4"/>
        <v>0</v>
      </c>
      <c r="AX63" s="79">
        <f t="shared" si="5"/>
        <v>0</v>
      </c>
      <c r="AY63" s="79">
        <f t="shared" si="6"/>
        <v>0</v>
      </c>
      <c r="AZ63" s="79">
        <f t="shared" si="7"/>
        <v>0</v>
      </c>
      <c r="BA63" s="79">
        <f t="shared" si="8"/>
        <v>0</v>
      </c>
      <c r="BB63" s="79">
        <f t="shared" si="9"/>
        <v>0</v>
      </c>
      <c r="BC63" s="79">
        <f t="shared" si="10"/>
        <v>0</v>
      </c>
      <c r="BD63" s="79">
        <f t="shared" si="11"/>
        <v>0</v>
      </c>
      <c r="BE63" s="79">
        <f t="shared" si="12"/>
        <v>0</v>
      </c>
      <c r="BF63" s="79">
        <f t="shared" si="13"/>
        <v>0</v>
      </c>
      <c r="BG63" s="79">
        <f t="shared" si="14"/>
        <v>0</v>
      </c>
      <c r="BH63" s="79"/>
      <c r="BI63" s="79">
        <f t="shared" si="17"/>
        <v>0</v>
      </c>
      <c r="BJ63" s="79">
        <f t="shared" si="18"/>
        <v>0</v>
      </c>
      <c r="BK63" s="98"/>
      <c r="BL63" s="98"/>
      <c r="BM63" s="98"/>
      <c r="BN63" s="98"/>
      <c r="BO63" s="98"/>
      <c r="BP63" s="98"/>
      <c r="BQ63" s="98"/>
      <c r="BR63" s="98"/>
      <c r="BS63" s="98"/>
      <c r="BT63" s="98"/>
      <c r="BU63" s="98"/>
      <c r="BV63" s="98"/>
      <c r="BW63" s="98"/>
      <c r="BX63" s="98"/>
      <c r="BY63" s="98"/>
      <c r="BZ63" s="98"/>
      <c r="CA63" s="98"/>
      <c r="CB63" s="98"/>
      <c r="CC63" s="98"/>
      <c r="CD63" s="98"/>
      <c r="CE63" s="98"/>
      <c r="CF63" s="98"/>
      <c r="CG63" s="98"/>
      <c r="CH63" s="98"/>
      <c r="CI63" s="98"/>
      <c r="CJ63" s="98"/>
      <c r="CK63" s="98"/>
      <c r="CL63" s="98"/>
      <c r="CM63" s="98"/>
      <c r="CN63" s="98"/>
      <c r="CO63" s="98"/>
      <c r="CP63" s="98"/>
      <c r="CQ63" s="98"/>
      <c r="CR63" s="98"/>
      <c r="CS63" s="98"/>
      <c r="CT63" s="98"/>
      <c r="CU63" s="98"/>
      <c r="CV63" s="98"/>
      <c r="CW63" s="98"/>
      <c r="CX63" s="98"/>
      <c r="CY63" s="98"/>
      <c r="CZ63" s="98"/>
      <c r="DA63" s="52"/>
      <c r="DB63" s="80"/>
      <c r="DC63" s="80"/>
      <c r="DD63" s="140"/>
      <c r="DE63" s="80"/>
      <c r="DF63" s="140"/>
      <c r="DG63" s="80"/>
      <c r="DH63" s="140"/>
      <c r="DI63" s="80"/>
      <c r="DJ63" s="140"/>
      <c r="DK63" s="80"/>
      <c r="DL63" s="140"/>
      <c r="DM63" s="80"/>
      <c r="DN63" s="140"/>
      <c r="DO63" s="80"/>
      <c r="DP63" s="140"/>
      <c r="DQ63" s="80"/>
      <c r="DR63" s="140"/>
      <c r="DS63" s="80"/>
      <c r="DT63" s="140"/>
      <c r="DU63" s="80"/>
      <c r="DV63" s="80"/>
      <c r="DW63" s="80"/>
      <c r="DX63" s="80"/>
      <c r="DY63" s="80"/>
      <c r="DZ63" s="80"/>
      <c r="EA63" s="140"/>
      <c r="EB63" s="80"/>
      <c r="EC63" s="140"/>
      <c r="ED63" s="80"/>
      <c r="EE63" s="140"/>
      <c r="EF63" s="80"/>
      <c r="EG63" s="140"/>
      <c r="EH63" s="80"/>
      <c r="EI63" s="140"/>
      <c r="EJ63" s="80"/>
      <c r="EK63" s="140"/>
      <c r="EL63" s="80"/>
      <c r="EM63" s="140"/>
      <c r="EN63" s="80"/>
      <c r="EO63" s="140"/>
      <c r="EP63" s="80"/>
      <c r="EQ63" s="140"/>
      <c r="ER63" s="80"/>
      <c r="ES63" s="80"/>
      <c r="ET63" s="80"/>
      <c r="EU63" s="80"/>
    </row>
    <row r="64" spans="1:151" ht="15.75" x14ac:dyDescent="0.25">
      <c r="A64" s="355"/>
      <c r="B64" s="355"/>
      <c r="C64" s="172"/>
      <c r="D64" s="172"/>
      <c r="E64" s="172"/>
      <c r="F64" s="172"/>
      <c r="G64" s="172"/>
      <c r="H64" s="172"/>
      <c r="I64" s="172"/>
      <c r="J64" s="172"/>
      <c r="K64" s="172"/>
      <c r="L64" s="172"/>
      <c r="M64" s="166"/>
      <c r="N64" s="166"/>
      <c r="O64" s="166"/>
      <c r="P64" s="166"/>
      <c r="Q64" s="166"/>
      <c r="R64" s="166"/>
      <c r="S64" s="166"/>
      <c r="T64" s="166"/>
      <c r="U64" s="72">
        <v>61</v>
      </c>
      <c r="V64" s="250" t="s">
        <v>110</v>
      </c>
      <c r="W64" s="290">
        <v>45282</v>
      </c>
      <c r="X64" s="284">
        <v>0.83333333333333337</v>
      </c>
      <c r="Y64" s="266">
        <v>5</v>
      </c>
      <c r="Z64" s="73" t="str">
        <f>REPT($B$4,1)</f>
        <v>FATİH KAYA</v>
      </c>
      <c r="AA64" s="73" t="str">
        <f>REPT($B$5,1)</f>
        <v>MUSTAFA DEMİR</v>
      </c>
      <c r="AB64" s="309"/>
      <c r="AC64" s="310"/>
      <c r="AD64" s="311"/>
      <c r="AE64" s="312"/>
      <c r="AF64" s="311"/>
      <c r="AG64" s="312"/>
      <c r="AH64" s="311"/>
      <c r="AI64" s="312"/>
      <c r="AJ64" s="311"/>
      <c r="AK64" s="312"/>
      <c r="AL64" s="311"/>
      <c r="AM64" s="315"/>
      <c r="AN64" s="74"/>
      <c r="AO64" s="75"/>
      <c r="AP64" s="76"/>
      <c r="AQ64" s="77"/>
      <c r="AR64" s="97"/>
      <c r="AS64" s="97"/>
      <c r="AT64" s="79">
        <f t="shared" si="1"/>
        <v>0</v>
      </c>
      <c r="AU64" s="79">
        <f t="shared" si="2"/>
        <v>0</v>
      </c>
      <c r="AV64" s="79">
        <f t="shared" si="3"/>
        <v>0</v>
      </c>
      <c r="AW64" s="79">
        <f t="shared" si="4"/>
        <v>0</v>
      </c>
      <c r="AX64" s="79">
        <f t="shared" si="5"/>
        <v>0</v>
      </c>
      <c r="AY64" s="79">
        <f t="shared" si="6"/>
        <v>0</v>
      </c>
      <c r="AZ64" s="79">
        <f t="shared" si="7"/>
        <v>0</v>
      </c>
      <c r="BA64" s="79">
        <f t="shared" si="8"/>
        <v>0</v>
      </c>
      <c r="BB64" s="79">
        <f t="shared" si="9"/>
        <v>0</v>
      </c>
      <c r="BC64" s="79">
        <f t="shared" si="10"/>
        <v>0</v>
      </c>
      <c r="BD64" s="79">
        <f t="shared" si="11"/>
        <v>0</v>
      </c>
      <c r="BE64" s="79">
        <f t="shared" si="12"/>
        <v>0</v>
      </c>
      <c r="BF64" s="79">
        <f t="shared" si="13"/>
        <v>0</v>
      </c>
      <c r="BG64" s="79">
        <f t="shared" si="14"/>
        <v>0</v>
      </c>
      <c r="BH64" s="79"/>
      <c r="BI64" s="79">
        <f t="shared" si="17"/>
        <v>0</v>
      </c>
      <c r="BJ64" s="79">
        <f t="shared" si="18"/>
        <v>0</v>
      </c>
      <c r="BK64" s="98"/>
      <c r="BL64" s="98"/>
      <c r="BM64" s="98"/>
      <c r="BN64" s="98"/>
      <c r="BO64" s="98"/>
      <c r="BP64" s="98"/>
      <c r="BQ64" s="98"/>
      <c r="BR64" s="98"/>
      <c r="BS64" s="98"/>
      <c r="BT64" s="98"/>
      <c r="BU64" s="98"/>
      <c r="BV64" s="98"/>
      <c r="BW64" s="98"/>
      <c r="BX64" s="98"/>
      <c r="BY64" s="98"/>
      <c r="BZ64" s="98"/>
      <c r="CA64" s="98"/>
      <c r="CB64" s="98"/>
      <c r="CC64" s="98"/>
      <c r="CD64" s="98"/>
      <c r="CE64" s="98"/>
      <c r="CF64" s="98"/>
      <c r="CG64" s="98"/>
      <c r="CH64" s="98"/>
      <c r="CI64" s="98"/>
      <c r="CJ64" s="98"/>
      <c r="CK64" s="98"/>
      <c r="CL64" s="98"/>
      <c r="CM64" s="98"/>
      <c r="CN64" s="98"/>
      <c r="CO64" s="98"/>
      <c r="CP64" s="98"/>
      <c r="CQ64" s="98"/>
      <c r="CR64" s="98"/>
      <c r="CS64" s="98"/>
      <c r="CT64" s="98"/>
      <c r="CU64" s="98"/>
      <c r="CV64" s="98"/>
      <c r="CW64" s="98"/>
      <c r="CX64" s="98"/>
      <c r="CY64" s="98"/>
      <c r="CZ64" s="98"/>
      <c r="DA64" s="52"/>
      <c r="DB64" s="80"/>
      <c r="DC64" s="80"/>
      <c r="DD64" s="140"/>
      <c r="DE64" s="80"/>
      <c r="DF64" s="140"/>
      <c r="DG64" s="80"/>
      <c r="DH64" s="140"/>
      <c r="DI64" s="80"/>
      <c r="DJ64" s="140"/>
      <c r="DK64" s="80"/>
      <c r="DL64" s="140"/>
      <c r="DM64" s="80"/>
      <c r="DN64" s="140"/>
      <c r="DO64" s="80"/>
      <c r="DP64" s="140"/>
      <c r="DQ64" s="80"/>
      <c r="DR64" s="140"/>
      <c r="DS64" s="80"/>
      <c r="DT64" s="140"/>
      <c r="DU64" s="80"/>
      <c r="DV64" s="80"/>
      <c r="DW64" s="80"/>
      <c r="DX64" s="80"/>
      <c r="DY64" s="80"/>
      <c r="DZ64" s="80"/>
      <c r="EA64" s="140"/>
      <c r="EB64" s="80"/>
      <c r="EC64" s="140"/>
      <c r="ED64" s="80"/>
      <c r="EE64" s="140"/>
      <c r="EF64" s="80"/>
      <c r="EG64" s="140"/>
      <c r="EH64" s="80"/>
      <c r="EI64" s="140"/>
      <c r="EJ64" s="80"/>
      <c r="EK64" s="140"/>
      <c r="EL64" s="80"/>
      <c r="EM64" s="140"/>
      <c r="EN64" s="80"/>
      <c r="EO64" s="140"/>
      <c r="EP64" s="80"/>
      <c r="EQ64" s="140"/>
      <c r="ER64" s="80"/>
      <c r="ES64" s="80"/>
      <c r="ET64" s="80"/>
      <c r="EU64" s="80"/>
    </row>
    <row r="65" spans="1:151" ht="15.75" x14ac:dyDescent="0.25">
      <c r="A65" s="174"/>
      <c r="B65" s="173"/>
      <c r="C65" s="166"/>
      <c r="D65" s="166"/>
      <c r="E65" s="166"/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72">
        <v>62</v>
      </c>
      <c r="V65" s="251" t="s">
        <v>111</v>
      </c>
      <c r="W65" s="291">
        <v>45282</v>
      </c>
      <c r="X65" s="285">
        <v>0.83333333333333337</v>
      </c>
      <c r="Y65" s="267">
        <v>6</v>
      </c>
      <c r="Z65" s="96" t="str">
        <f>REPT($B$6,1)</f>
        <v>RAMAZAN KAPTANOĞLU</v>
      </c>
      <c r="AA65" s="96" t="str">
        <f>REPT($B$15,1)</f>
        <v>SELÇUK KURT</v>
      </c>
      <c r="AB65" s="309"/>
      <c r="AC65" s="310"/>
      <c r="AD65" s="311"/>
      <c r="AE65" s="312"/>
      <c r="AF65" s="311"/>
      <c r="AG65" s="312"/>
      <c r="AH65" s="311"/>
      <c r="AI65" s="312"/>
      <c r="AJ65" s="311"/>
      <c r="AK65" s="312"/>
      <c r="AL65" s="311"/>
      <c r="AM65" s="315"/>
      <c r="AN65" s="74"/>
      <c r="AO65" s="75"/>
      <c r="AP65" s="76"/>
      <c r="AQ65" s="77"/>
      <c r="AR65" s="97"/>
      <c r="AS65" s="97"/>
      <c r="AT65" s="79">
        <f t="shared" si="1"/>
        <v>0</v>
      </c>
      <c r="AU65" s="79">
        <f t="shared" si="2"/>
        <v>0</v>
      </c>
      <c r="AV65" s="79">
        <f t="shared" si="3"/>
        <v>0</v>
      </c>
      <c r="AW65" s="79">
        <f t="shared" si="4"/>
        <v>0</v>
      </c>
      <c r="AX65" s="79">
        <f t="shared" si="5"/>
        <v>0</v>
      </c>
      <c r="AY65" s="79">
        <f t="shared" si="6"/>
        <v>0</v>
      </c>
      <c r="AZ65" s="79">
        <f t="shared" si="7"/>
        <v>0</v>
      </c>
      <c r="BA65" s="79">
        <f t="shared" si="8"/>
        <v>0</v>
      </c>
      <c r="BB65" s="79">
        <f t="shared" si="9"/>
        <v>0</v>
      </c>
      <c r="BC65" s="79">
        <f t="shared" si="10"/>
        <v>0</v>
      </c>
      <c r="BD65" s="79">
        <f t="shared" si="11"/>
        <v>0</v>
      </c>
      <c r="BE65" s="79">
        <f t="shared" si="12"/>
        <v>0</v>
      </c>
      <c r="BF65" s="79">
        <f t="shared" si="13"/>
        <v>0</v>
      </c>
      <c r="BG65" s="79">
        <f t="shared" si="14"/>
        <v>0</v>
      </c>
      <c r="BH65" s="79"/>
      <c r="BI65" s="79">
        <f t="shared" si="17"/>
        <v>0</v>
      </c>
      <c r="BJ65" s="79">
        <f t="shared" si="18"/>
        <v>0</v>
      </c>
      <c r="BK65" s="98"/>
      <c r="BL65" s="98"/>
      <c r="BM65" s="98"/>
      <c r="BN65" s="98"/>
      <c r="BO65" s="98"/>
      <c r="BP65" s="98"/>
      <c r="BQ65" s="98"/>
      <c r="BR65" s="98"/>
      <c r="BS65" s="98"/>
      <c r="BT65" s="98"/>
      <c r="BU65" s="98"/>
      <c r="BV65" s="98"/>
      <c r="BW65" s="98"/>
      <c r="BX65" s="98"/>
      <c r="BY65" s="98"/>
      <c r="BZ65" s="98"/>
      <c r="CA65" s="98"/>
      <c r="CB65" s="98"/>
      <c r="CC65" s="98"/>
      <c r="CD65" s="98"/>
      <c r="CE65" s="98"/>
      <c r="CF65" s="98"/>
      <c r="CG65" s="98"/>
      <c r="CH65" s="98"/>
      <c r="CI65" s="98"/>
      <c r="CJ65" s="98"/>
      <c r="CK65" s="98"/>
      <c r="CL65" s="98"/>
      <c r="CM65" s="98"/>
      <c r="CN65" s="98"/>
      <c r="CO65" s="98"/>
      <c r="CP65" s="98"/>
      <c r="CQ65" s="98"/>
      <c r="CR65" s="98"/>
      <c r="CS65" s="98"/>
      <c r="CT65" s="98"/>
      <c r="CU65" s="98"/>
      <c r="CV65" s="98"/>
      <c r="CW65" s="98"/>
      <c r="CX65" s="98"/>
      <c r="CY65" s="98"/>
      <c r="CZ65" s="98"/>
      <c r="DA65" s="52"/>
      <c r="DB65" s="80"/>
      <c r="DC65" s="80"/>
      <c r="DD65" s="140"/>
      <c r="DE65" s="80"/>
      <c r="DF65" s="140"/>
      <c r="DG65" s="80"/>
      <c r="DH65" s="140"/>
      <c r="DI65" s="80"/>
      <c r="DJ65" s="140"/>
      <c r="DK65" s="80"/>
      <c r="DL65" s="140"/>
      <c r="DM65" s="80"/>
      <c r="DN65" s="140"/>
      <c r="DO65" s="80"/>
      <c r="DP65" s="140"/>
      <c r="DQ65" s="80"/>
      <c r="DR65" s="140"/>
      <c r="DS65" s="80"/>
      <c r="DT65" s="140"/>
      <c r="DU65" s="80"/>
      <c r="DV65" s="80"/>
      <c r="DW65" s="80"/>
      <c r="DX65" s="80"/>
      <c r="DY65" s="80"/>
      <c r="DZ65" s="80"/>
      <c r="EA65" s="140"/>
      <c r="EB65" s="80"/>
      <c r="EC65" s="140"/>
      <c r="ED65" s="80"/>
      <c r="EE65" s="140"/>
      <c r="EF65" s="80"/>
      <c r="EG65" s="140"/>
      <c r="EH65" s="80"/>
      <c r="EI65" s="140"/>
      <c r="EJ65" s="80"/>
      <c r="EK65" s="140"/>
      <c r="EL65" s="80"/>
      <c r="EM65" s="140"/>
      <c r="EN65" s="80"/>
      <c r="EO65" s="140"/>
      <c r="EP65" s="80"/>
      <c r="EQ65" s="140"/>
      <c r="ER65" s="80"/>
      <c r="ES65" s="80"/>
      <c r="ET65" s="80"/>
      <c r="EU65" s="80"/>
    </row>
    <row r="66" spans="1:151" ht="15.75" x14ac:dyDescent="0.25">
      <c r="A66" s="174"/>
      <c r="B66" s="173"/>
      <c r="C66" s="166"/>
      <c r="D66" s="166"/>
      <c r="E66" s="166"/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72">
        <v>63</v>
      </c>
      <c r="V66" s="251" t="s">
        <v>112</v>
      </c>
      <c r="W66" s="291">
        <v>45282</v>
      </c>
      <c r="X66" s="285">
        <v>0.83333333333333304</v>
      </c>
      <c r="Y66" s="267">
        <v>1</v>
      </c>
      <c r="Z66" s="96" t="str">
        <f>REPT($B$7,1)</f>
        <v>FATİH YENİSOLAK</v>
      </c>
      <c r="AA66" s="96" t="str">
        <f>REPT($B$14,1)</f>
        <v>HAMDİ ÖZKAN</v>
      </c>
      <c r="AB66" s="309"/>
      <c r="AC66" s="310"/>
      <c r="AD66" s="311"/>
      <c r="AE66" s="312"/>
      <c r="AF66" s="311"/>
      <c r="AG66" s="312"/>
      <c r="AH66" s="311"/>
      <c r="AI66" s="312"/>
      <c r="AJ66" s="311"/>
      <c r="AK66" s="312"/>
      <c r="AL66" s="311"/>
      <c r="AM66" s="315"/>
      <c r="AN66" s="74"/>
      <c r="AO66" s="75"/>
      <c r="AP66" s="76"/>
      <c r="AQ66" s="77"/>
      <c r="AR66" s="97"/>
      <c r="AS66" s="97"/>
      <c r="AT66" s="79">
        <f t="shared" si="1"/>
        <v>0</v>
      </c>
      <c r="AU66" s="79">
        <f t="shared" si="2"/>
        <v>0</v>
      </c>
      <c r="AV66" s="79">
        <f t="shared" si="3"/>
        <v>0</v>
      </c>
      <c r="AW66" s="79">
        <f t="shared" si="4"/>
        <v>0</v>
      </c>
      <c r="AX66" s="79">
        <f t="shared" si="5"/>
        <v>0</v>
      </c>
      <c r="AY66" s="79">
        <f t="shared" si="6"/>
        <v>0</v>
      </c>
      <c r="AZ66" s="79">
        <f t="shared" si="7"/>
        <v>0</v>
      </c>
      <c r="BA66" s="79">
        <f t="shared" si="8"/>
        <v>0</v>
      </c>
      <c r="BB66" s="79">
        <f t="shared" si="9"/>
        <v>0</v>
      </c>
      <c r="BC66" s="79">
        <f t="shared" si="10"/>
        <v>0</v>
      </c>
      <c r="BD66" s="79">
        <f t="shared" si="11"/>
        <v>0</v>
      </c>
      <c r="BE66" s="79">
        <f t="shared" si="12"/>
        <v>0</v>
      </c>
      <c r="BF66" s="79">
        <f t="shared" si="13"/>
        <v>0</v>
      </c>
      <c r="BG66" s="79">
        <f t="shared" si="14"/>
        <v>0</v>
      </c>
      <c r="BH66" s="79"/>
      <c r="BI66" s="79">
        <f t="shared" si="17"/>
        <v>0</v>
      </c>
      <c r="BJ66" s="79">
        <f t="shared" si="18"/>
        <v>0</v>
      </c>
      <c r="BK66" s="98"/>
      <c r="BL66" s="98"/>
      <c r="BM66" s="98"/>
      <c r="BN66" s="98"/>
      <c r="BO66" s="98"/>
      <c r="BP66" s="98"/>
      <c r="BQ66" s="98"/>
      <c r="BR66" s="98"/>
      <c r="BS66" s="98"/>
      <c r="BT66" s="98"/>
      <c r="BU66" s="98"/>
      <c r="BV66" s="98"/>
      <c r="BW66" s="98"/>
      <c r="BX66" s="98"/>
      <c r="BY66" s="98"/>
      <c r="BZ66" s="98"/>
      <c r="CA66" s="98"/>
      <c r="CB66" s="98"/>
      <c r="CC66" s="98"/>
      <c r="CD66" s="98"/>
      <c r="CE66" s="98"/>
      <c r="CF66" s="98"/>
      <c r="CG66" s="98"/>
      <c r="CH66" s="98"/>
      <c r="CI66" s="98"/>
      <c r="CJ66" s="98"/>
      <c r="CK66" s="98"/>
      <c r="CL66" s="98"/>
      <c r="CM66" s="98"/>
      <c r="CN66" s="98"/>
      <c r="CO66" s="98"/>
      <c r="CP66" s="98"/>
      <c r="CQ66" s="98"/>
      <c r="CR66" s="98"/>
      <c r="CS66" s="98"/>
      <c r="CT66" s="98"/>
      <c r="CU66" s="98"/>
      <c r="CV66" s="98"/>
      <c r="CW66" s="98"/>
      <c r="CX66" s="98"/>
      <c r="CY66" s="98"/>
      <c r="CZ66" s="98"/>
      <c r="DA66" s="52"/>
      <c r="DB66" s="80"/>
      <c r="DC66" s="80"/>
      <c r="DD66" s="140"/>
      <c r="DE66" s="80"/>
      <c r="DF66" s="140"/>
      <c r="DG66" s="80"/>
      <c r="DH66" s="140"/>
      <c r="DI66" s="80"/>
      <c r="DJ66" s="140"/>
      <c r="DK66" s="80"/>
      <c r="DL66" s="140"/>
      <c r="DM66" s="80"/>
      <c r="DN66" s="140"/>
      <c r="DO66" s="80"/>
      <c r="DP66" s="140"/>
      <c r="DQ66" s="80"/>
      <c r="DR66" s="140"/>
      <c r="DS66" s="80"/>
      <c r="DT66" s="140"/>
      <c r="DU66" s="80"/>
      <c r="DV66" s="80"/>
      <c r="DW66" s="80"/>
      <c r="DX66" s="80"/>
      <c r="DY66" s="80"/>
      <c r="DZ66" s="80"/>
      <c r="EA66" s="140"/>
      <c r="EB66" s="80"/>
      <c r="EC66" s="140"/>
      <c r="ED66" s="80"/>
      <c r="EE66" s="140"/>
      <c r="EF66" s="80"/>
      <c r="EG66" s="140"/>
      <c r="EH66" s="80"/>
      <c r="EI66" s="140"/>
      <c r="EJ66" s="80"/>
      <c r="EK66" s="140"/>
      <c r="EL66" s="80"/>
      <c r="EM66" s="140"/>
      <c r="EN66" s="80"/>
      <c r="EO66" s="140"/>
      <c r="EP66" s="80"/>
      <c r="EQ66" s="140"/>
      <c r="ER66" s="80"/>
      <c r="ES66" s="80"/>
      <c r="ET66" s="80"/>
      <c r="EU66" s="80"/>
    </row>
    <row r="67" spans="1:151" ht="15.75" x14ac:dyDescent="0.25">
      <c r="A67" s="174"/>
      <c r="B67" s="173"/>
      <c r="C67" s="166"/>
      <c r="D67" s="166"/>
      <c r="E67" s="166"/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72">
        <v>64</v>
      </c>
      <c r="V67" s="251" t="s">
        <v>113</v>
      </c>
      <c r="W67" s="291">
        <v>45282</v>
      </c>
      <c r="X67" s="285">
        <v>0.83333333333333304</v>
      </c>
      <c r="Y67" s="267">
        <v>2</v>
      </c>
      <c r="Z67" s="96" t="str">
        <f>REPT($B$8,1)</f>
        <v>ALADDİN ÖZDEMİR</v>
      </c>
      <c r="AA67" s="96" t="str">
        <f>REPT($B$13,1)</f>
        <v>ÇETİN KAPTANOĞLU</v>
      </c>
      <c r="AB67" s="309"/>
      <c r="AC67" s="310"/>
      <c r="AD67" s="311"/>
      <c r="AE67" s="312"/>
      <c r="AF67" s="311"/>
      <c r="AG67" s="312"/>
      <c r="AH67" s="311"/>
      <c r="AI67" s="312"/>
      <c r="AJ67" s="311"/>
      <c r="AK67" s="312"/>
      <c r="AL67" s="311"/>
      <c r="AM67" s="315"/>
      <c r="AN67" s="74"/>
      <c r="AO67" s="75"/>
      <c r="AP67" s="76"/>
      <c r="AQ67" s="77"/>
      <c r="AR67" s="97"/>
      <c r="AS67" s="97"/>
      <c r="AT67" s="79">
        <f t="shared" si="1"/>
        <v>0</v>
      </c>
      <c r="AU67" s="79">
        <f t="shared" si="2"/>
        <v>0</v>
      </c>
      <c r="AV67" s="79">
        <f t="shared" si="3"/>
        <v>0</v>
      </c>
      <c r="AW67" s="79">
        <f t="shared" si="4"/>
        <v>0</v>
      </c>
      <c r="AX67" s="79">
        <f t="shared" si="5"/>
        <v>0</v>
      </c>
      <c r="AY67" s="79">
        <f t="shared" si="6"/>
        <v>0</v>
      </c>
      <c r="AZ67" s="79">
        <f t="shared" si="7"/>
        <v>0</v>
      </c>
      <c r="BA67" s="79">
        <f t="shared" si="8"/>
        <v>0</v>
      </c>
      <c r="BB67" s="79">
        <f t="shared" si="9"/>
        <v>0</v>
      </c>
      <c r="BC67" s="79">
        <f t="shared" si="10"/>
        <v>0</v>
      </c>
      <c r="BD67" s="79">
        <f t="shared" si="11"/>
        <v>0</v>
      </c>
      <c r="BE67" s="79">
        <f t="shared" si="12"/>
        <v>0</v>
      </c>
      <c r="BF67" s="79">
        <f t="shared" si="13"/>
        <v>0</v>
      </c>
      <c r="BG67" s="79">
        <f t="shared" si="14"/>
        <v>0</v>
      </c>
      <c r="BH67" s="79"/>
      <c r="BI67" s="79">
        <f t="shared" si="17"/>
        <v>0</v>
      </c>
      <c r="BJ67" s="79">
        <f t="shared" si="18"/>
        <v>0</v>
      </c>
      <c r="BK67" s="98"/>
      <c r="BL67" s="98"/>
      <c r="BM67" s="98"/>
      <c r="BN67" s="98"/>
      <c r="BO67" s="98"/>
      <c r="BP67" s="98"/>
      <c r="BQ67" s="98"/>
      <c r="BR67" s="98"/>
      <c r="BS67" s="98"/>
      <c r="BT67" s="98"/>
      <c r="BU67" s="98"/>
      <c r="BV67" s="98"/>
      <c r="BW67" s="98"/>
      <c r="BX67" s="98"/>
      <c r="BY67" s="98"/>
      <c r="BZ67" s="98"/>
      <c r="CA67" s="98"/>
      <c r="CB67" s="98"/>
      <c r="CC67" s="98"/>
      <c r="CD67" s="98"/>
      <c r="CE67" s="98"/>
      <c r="CF67" s="98"/>
      <c r="CG67" s="98"/>
      <c r="CH67" s="98"/>
      <c r="CI67" s="98"/>
      <c r="CJ67" s="98"/>
      <c r="CK67" s="98"/>
      <c r="CL67" s="98"/>
      <c r="CM67" s="98"/>
      <c r="CN67" s="98"/>
      <c r="CO67" s="98"/>
      <c r="CP67" s="98"/>
      <c r="CQ67" s="98"/>
      <c r="CR67" s="98"/>
      <c r="CS67" s="98"/>
      <c r="CT67" s="98"/>
      <c r="CU67" s="98"/>
      <c r="CV67" s="98"/>
      <c r="CW67" s="98"/>
      <c r="CX67" s="98"/>
      <c r="CY67" s="98"/>
      <c r="CZ67" s="98"/>
      <c r="DA67" s="52"/>
      <c r="DB67" s="80"/>
      <c r="DC67" s="80"/>
      <c r="DD67" s="140"/>
      <c r="DE67" s="80"/>
      <c r="DF67" s="140"/>
      <c r="DG67" s="80"/>
      <c r="DH67" s="140"/>
      <c r="DI67" s="80"/>
      <c r="DJ67" s="140"/>
      <c r="DK67" s="80"/>
      <c r="DL67" s="140"/>
      <c r="DM67" s="80"/>
      <c r="DN67" s="140"/>
      <c r="DO67" s="80"/>
      <c r="DP67" s="140"/>
      <c r="DQ67" s="80"/>
      <c r="DR67" s="140"/>
      <c r="DS67" s="80"/>
      <c r="DT67" s="140"/>
      <c r="DU67" s="80"/>
      <c r="DV67" s="80"/>
      <c r="DW67" s="80"/>
      <c r="DX67" s="80"/>
      <c r="DY67" s="80"/>
      <c r="DZ67" s="80"/>
      <c r="EA67" s="140"/>
      <c r="EB67" s="80"/>
      <c r="EC67" s="140"/>
      <c r="ED67" s="80"/>
      <c r="EE67" s="140"/>
      <c r="EF67" s="80"/>
      <c r="EG67" s="140"/>
      <c r="EH67" s="80"/>
      <c r="EI67" s="140"/>
      <c r="EJ67" s="80"/>
      <c r="EK67" s="140"/>
      <c r="EL67" s="80"/>
      <c r="EM67" s="140"/>
      <c r="EN67" s="80"/>
      <c r="EO67" s="140"/>
      <c r="EP67" s="80"/>
      <c r="EQ67" s="140"/>
      <c r="ER67" s="80"/>
      <c r="ES67" s="80"/>
      <c r="ET67" s="80"/>
      <c r="EU67" s="80"/>
    </row>
    <row r="68" spans="1:151" ht="15.75" x14ac:dyDescent="0.25">
      <c r="A68" s="174"/>
      <c r="B68" s="173"/>
      <c r="C68" s="166"/>
      <c r="D68" s="166"/>
      <c r="E68" s="166"/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72">
        <v>65</v>
      </c>
      <c r="V68" s="251" t="s">
        <v>114</v>
      </c>
      <c r="W68" s="291">
        <v>45282</v>
      </c>
      <c r="X68" s="285">
        <v>0.83333333333333304</v>
      </c>
      <c r="Y68" s="268">
        <v>3</v>
      </c>
      <c r="Z68" s="96" t="str">
        <f>REPT($B$9,1)</f>
        <v>SELİM ERTUĞTUL</v>
      </c>
      <c r="AA68" s="96" t="str">
        <f>REPT($B$12,1)</f>
        <v>KAMİL BÖRÜBAN</v>
      </c>
      <c r="AB68" s="309"/>
      <c r="AC68" s="310"/>
      <c r="AD68" s="311"/>
      <c r="AE68" s="312"/>
      <c r="AF68" s="311"/>
      <c r="AG68" s="312"/>
      <c r="AH68" s="311"/>
      <c r="AI68" s="312"/>
      <c r="AJ68" s="311"/>
      <c r="AK68" s="312"/>
      <c r="AL68" s="311"/>
      <c r="AM68" s="315"/>
      <c r="AN68" s="74"/>
      <c r="AO68" s="75"/>
      <c r="AP68" s="76"/>
      <c r="AQ68" s="77"/>
      <c r="AR68" s="97"/>
      <c r="AS68" s="97"/>
      <c r="AT68" s="79">
        <f>IF(AD68&gt;AE68,1,0)</f>
        <v>0</v>
      </c>
      <c r="AU68" s="79">
        <f>IF(AE68&gt;AD68,1,0)</f>
        <v>0</v>
      </c>
      <c r="AV68" s="79">
        <f>IF(AF68&gt;AG68,1,0)</f>
        <v>0</v>
      </c>
      <c r="AW68" s="79">
        <f>IF(AG68&gt;AF68,1,0)</f>
        <v>0</v>
      </c>
      <c r="AX68" s="79">
        <f>IF(AH68&gt;AI68,1,0)</f>
        <v>0</v>
      </c>
      <c r="AY68" s="79">
        <f>IF(AI68&gt;AH68,1,0)</f>
        <v>0</v>
      </c>
      <c r="AZ68" s="79">
        <f>IF(AJ68&gt;AK68,1,0)</f>
        <v>0</v>
      </c>
      <c r="BA68" s="79">
        <f>IF(AK68&gt;AJ68,1,0)</f>
        <v>0</v>
      </c>
      <c r="BB68" s="79">
        <f>IF(AL68&gt;AM68,1,0)</f>
        <v>0</v>
      </c>
      <c r="BC68" s="79">
        <f>IF(AM68&gt;AL68,1,0)</f>
        <v>0</v>
      </c>
      <c r="BD68" s="79">
        <f>IF(AN68&gt;AO68,1,0)</f>
        <v>0</v>
      </c>
      <c r="BE68" s="79">
        <f>IF(AO68&gt;AN68,1,0)</f>
        <v>0</v>
      </c>
      <c r="BF68" s="79">
        <f>IF(AP68&gt;AQ68,1,0)</f>
        <v>0</v>
      </c>
      <c r="BG68" s="79">
        <f>IF(AQ68&gt;AP68,1,0)</f>
        <v>0</v>
      </c>
      <c r="BH68" s="79"/>
      <c r="BI68" s="79">
        <f t="shared" si="17"/>
        <v>0</v>
      </c>
      <c r="BJ68" s="79">
        <f t="shared" si="18"/>
        <v>0</v>
      </c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98"/>
      <c r="CN68" s="98"/>
      <c r="CO68" s="98"/>
      <c r="CP68" s="98"/>
      <c r="CQ68" s="98"/>
      <c r="CR68" s="98"/>
      <c r="CS68" s="98"/>
      <c r="CT68" s="98"/>
      <c r="CU68" s="98"/>
      <c r="CV68" s="98"/>
      <c r="CW68" s="98"/>
      <c r="CX68" s="98"/>
      <c r="CY68" s="98"/>
      <c r="CZ68" s="98"/>
      <c r="DA68" s="52"/>
      <c r="DB68" s="80"/>
      <c r="DC68" s="80"/>
      <c r="DD68" s="140"/>
      <c r="DE68" s="80"/>
      <c r="DF68" s="140"/>
      <c r="DG68" s="80"/>
      <c r="DH68" s="140"/>
      <c r="DI68" s="80"/>
      <c r="DJ68" s="140"/>
      <c r="DK68" s="80"/>
      <c r="DL68" s="140"/>
      <c r="DM68" s="80"/>
      <c r="DN68" s="140"/>
      <c r="DO68" s="80"/>
      <c r="DP68" s="140"/>
      <c r="DQ68" s="80"/>
      <c r="DR68" s="140"/>
      <c r="DS68" s="80"/>
      <c r="DT68" s="140"/>
      <c r="DU68" s="80"/>
      <c r="DV68" s="80"/>
      <c r="DW68" s="80"/>
      <c r="DX68" s="80"/>
      <c r="DY68" s="80"/>
      <c r="DZ68" s="80"/>
      <c r="EA68" s="140"/>
      <c r="EB68" s="80"/>
      <c r="EC68" s="140"/>
      <c r="ED68" s="80"/>
      <c r="EE68" s="140"/>
      <c r="EF68" s="80"/>
      <c r="EG68" s="140"/>
      <c r="EH68" s="80"/>
      <c r="EI68" s="140"/>
      <c r="EJ68" s="80"/>
      <c r="EK68" s="140"/>
      <c r="EL68" s="80"/>
      <c r="EM68" s="140"/>
      <c r="EN68" s="80"/>
      <c r="EO68" s="140"/>
      <c r="EP68" s="80"/>
      <c r="EQ68" s="140"/>
      <c r="ER68" s="80"/>
      <c r="ES68" s="80"/>
      <c r="ET68" s="80"/>
      <c r="EU68" s="80"/>
    </row>
    <row r="69" spans="1:151" ht="16.5" thickBot="1" x14ac:dyDescent="0.3">
      <c r="A69" s="174"/>
      <c r="B69" s="173"/>
      <c r="C69" s="166"/>
      <c r="D69" s="166"/>
      <c r="E69" s="166"/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78">
        <v>66</v>
      </c>
      <c r="V69" s="271" t="s">
        <v>115</v>
      </c>
      <c r="W69" s="292">
        <v>45282</v>
      </c>
      <c r="X69" s="286">
        <v>0.83333333333333304</v>
      </c>
      <c r="Y69" s="272">
        <v>4</v>
      </c>
      <c r="Z69" s="179" t="str">
        <f>REPT($B$10,1)</f>
        <v>MURAT ÖZKARS</v>
      </c>
      <c r="AA69" s="180" t="str">
        <f>REPT($B$11,1)</f>
        <v>MUSTAFA KURTUL</v>
      </c>
      <c r="AB69" s="324"/>
      <c r="AC69" s="325"/>
      <c r="AD69" s="326"/>
      <c r="AE69" s="327"/>
      <c r="AF69" s="326"/>
      <c r="AG69" s="327"/>
      <c r="AH69" s="326"/>
      <c r="AI69" s="327"/>
      <c r="AJ69" s="326"/>
      <c r="AK69" s="327"/>
      <c r="AL69" s="318"/>
      <c r="AM69" s="320"/>
      <c r="AN69" s="181"/>
      <c r="AO69" s="182"/>
      <c r="AP69" s="183"/>
      <c r="AQ69" s="184"/>
      <c r="AT69" s="79">
        <f>IF(AD69&gt;AE69,1,0)</f>
        <v>0</v>
      </c>
      <c r="AU69" s="79">
        <f>IF(AE69&gt;AD69,1,0)</f>
        <v>0</v>
      </c>
      <c r="AV69" s="79">
        <f>IF(AF69&gt;AG69,1,0)</f>
        <v>0</v>
      </c>
      <c r="AW69" s="79">
        <f>IF(AG69&gt;AF69,1,0)</f>
        <v>0</v>
      </c>
      <c r="AX69" s="79">
        <f>IF(AH69&gt;AI69,1,0)</f>
        <v>0</v>
      </c>
      <c r="AY69" s="79">
        <f>IF(AI69&gt;AH69,1,0)</f>
        <v>0</v>
      </c>
      <c r="AZ69" s="79">
        <f>IF(AJ69&gt;AK69,1,0)</f>
        <v>0</v>
      </c>
      <c r="BA69" s="79">
        <f>IF(AK69&gt;AJ69,1,0)</f>
        <v>0</v>
      </c>
      <c r="BB69" s="79">
        <f>IF(AL69&gt;AM69,1,0)</f>
        <v>0</v>
      </c>
      <c r="BC69" s="79">
        <f>IF(AM69&gt;AL69,1,0)</f>
        <v>0</v>
      </c>
      <c r="BD69" s="79">
        <f>IF(AN69&gt;AO69,1,0)</f>
        <v>0</v>
      </c>
      <c r="BE69" s="79">
        <f>IF(AO69&gt;AN69,1,0)</f>
        <v>0</v>
      </c>
      <c r="BF69" s="79">
        <f>IF(AP69&gt;AQ69,1,0)</f>
        <v>0</v>
      </c>
      <c r="BG69" s="79">
        <f>IF(AQ69&gt;AP69,1,0)</f>
        <v>0</v>
      </c>
      <c r="BH69" s="79"/>
      <c r="BI69" s="79">
        <f>IF(AB69&gt;AC69,1,0)</f>
        <v>0</v>
      </c>
      <c r="BJ69" s="79">
        <f>IF(AB69&lt;AC69,1,0)</f>
        <v>0</v>
      </c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  <c r="CO69" s="53"/>
      <c r="CP69" s="53"/>
      <c r="CQ69" s="53"/>
      <c r="CR69" s="53"/>
      <c r="CS69" s="53"/>
      <c r="CT69" s="53"/>
      <c r="CU69" s="53"/>
      <c r="CV69" s="53"/>
      <c r="CW69" s="53"/>
      <c r="CX69" s="53"/>
      <c r="CY69" s="53"/>
      <c r="CZ69" s="53"/>
      <c r="DA69" s="52"/>
      <c r="DB69" s="80"/>
      <c r="DC69" s="80"/>
      <c r="DD69" s="140"/>
      <c r="DE69" s="80"/>
      <c r="DF69" s="140"/>
      <c r="DG69" s="80"/>
      <c r="DH69" s="140"/>
      <c r="DI69" s="80"/>
      <c r="DJ69" s="140"/>
      <c r="DK69" s="80"/>
      <c r="DL69" s="140"/>
      <c r="DM69" s="80"/>
      <c r="DN69" s="140"/>
      <c r="DO69" s="80"/>
      <c r="DP69" s="140"/>
      <c r="DQ69" s="80"/>
      <c r="DR69" s="140"/>
      <c r="DS69" s="80"/>
      <c r="DT69" s="140"/>
      <c r="DU69" s="80"/>
      <c r="DV69" s="80"/>
      <c r="DW69" s="80"/>
      <c r="DX69" s="80"/>
      <c r="DY69" s="80"/>
      <c r="DZ69" s="80"/>
      <c r="EA69" s="140"/>
      <c r="EB69" s="80"/>
      <c r="EC69" s="140"/>
      <c r="ED69" s="80"/>
      <c r="EE69" s="140"/>
      <c r="EF69" s="80"/>
      <c r="EG69" s="140"/>
      <c r="EH69" s="80"/>
      <c r="EI69" s="140"/>
      <c r="EJ69" s="80"/>
      <c r="EK69" s="140"/>
      <c r="EL69" s="80"/>
      <c r="EM69" s="140"/>
      <c r="EN69" s="80"/>
      <c r="EO69" s="140"/>
      <c r="EP69" s="80"/>
      <c r="EQ69" s="140"/>
      <c r="ER69" s="80"/>
      <c r="ES69" s="80"/>
      <c r="ET69" s="80"/>
      <c r="EU69" s="80"/>
    </row>
    <row r="70" spans="1:151" ht="13.5" thickTop="1" x14ac:dyDescent="0.2">
      <c r="A70" s="166"/>
      <c r="B70" s="169"/>
      <c r="C70" s="166"/>
      <c r="D70" s="166"/>
      <c r="E70" s="166"/>
      <c r="F70" s="166"/>
      <c r="G70" s="166"/>
      <c r="H70" s="166"/>
      <c r="I70" s="169"/>
      <c r="J70" s="176"/>
      <c r="K70" s="166"/>
      <c r="L70" s="166"/>
      <c r="M70" s="166"/>
      <c r="N70" s="166"/>
      <c r="O70" s="166"/>
      <c r="P70" s="166"/>
      <c r="Q70" s="166"/>
      <c r="R70" s="51"/>
      <c r="S70" s="185"/>
      <c r="T70" s="51"/>
      <c r="Y70" s="39"/>
      <c r="AA70" s="187"/>
      <c r="AB70" s="138"/>
      <c r="AC70" s="13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7"/>
      <c r="CW70" s="97"/>
      <c r="CX70" s="166"/>
      <c r="CY70" s="30"/>
      <c r="CZ70" s="30"/>
      <c r="DA70" s="31"/>
      <c r="DC70" s="31"/>
      <c r="DD70" s="30"/>
      <c r="DE70" s="31"/>
      <c r="DF70" s="30"/>
      <c r="DG70" s="31"/>
      <c r="DH70" s="30"/>
      <c r="DI70" s="31"/>
      <c r="DJ70" s="30"/>
      <c r="DK70" s="31"/>
      <c r="DL70" s="30"/>
      <c r="DM70" s="31"/>
      <c r="DN70" s="30"/>
      <c r="DO70" s="31"/>
      <c r="DP70" s="30"/>
      <c r="DQ70" s="31"/>
      <c r="DR70" s="30"/>
      <c r="DT70" s="30"/>
      <c r="DX70" s="31"/>
      <c r="DZ70" s="31"/>
      <c r="EA70" s="30"/>
      <c r="EB70" s="31"/>
      <c r="EC70" s="30"/>
      <c r="ED70" s="31"/>
      <c r="EE70" s="30"/>
      <c r="EF70" s="31"/>
      <c r="EG70" s="30"/>
      <c r="EH70" s="31"/>
      <c r="EI70" s="30"/>
      <c r="EJ70" s="31"/>
      <c r="EK70" s="30"/>
      <c r="EL70" s="31"/>
      <c r="EM70" s="30"/>
      <c r="EN70" s="31"/>
      <c r="EO70" s="30"/>
      <c r="EQ70" s="30"/>
    </row>
    <row r="71" spans="1:151" x14ac:dyDescent="0.2">
      <c r="A71" s="166"/>
      <c r="B71" s="142"/>
      <c r="C71" s="166"/>
      <c r="D71" s="166"/>
      <c r="E71" s="166"/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97"/>
      <c r="BJ71" s="97"/>
      <c r="BK71" s="97"/>
      <c r="BL71" s="97"/>
      <c r="BM71" s="97"/>
      <c r="BN71" s="97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7"/>
      <c r="CU71" s="97"/>
      <c r="CV71" s="97"/>
      <c r="CW71" s="97"/>
      <c r="CX71" s="97"/>
      <c r="CY71" s="97"/>
      <c r="CZ71" s="97"/>
    </row>
    <row r="72" spans="1:151" x14ac:dyDescent="0.2">
      <c r="A72" s="166"/>
      <c r="B72" s="142"/>
      <c r="C72" s="166"/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7"/>
      <c r="CU72" s="97"/>
      <c r="CV72" s="97"/>
      <c r="CW72" s="97"/>
      <c r="CX72" s="97"/>
      <c r="CY72" s="97"/>
      <c r="CZ72" s="97"/>
    </row>
    <row r="73" spans="1:151" x14ac:dyDescent="0.2">
      <c r="A73" s="166"/>
      <c r="B73" s="142"/>
      <c r="C73" s="142"/>
      <c r="D73" s="142"/>
      <c r="E73" s="142"/>
      <c r="F73" s="166"/>
      <c r="G73" s="166"/>
      <c r="H73" s="166"/>
      <c r="I73" s="166"/>
      <c r="J73" s="166"/>
      <c r="K73" s="166"/>
      <c r="L73" s="166"/>
      <c r="M73" s="166"/>
      <c r="N73" s="166"/>
      <c r="O73" s="166"/>
      <c r="P73" s="166"/>
      <c r="Q73" s="166"/>
      <c r="R73" s="166"/>
      <c r="S73" s="166"/>
      <c r="T73" s="166"/>
      <c r="AD73" s="188"/>
      <c r="AE73" s="188"/>
      <c r="AF73" s="188"/>
      <c r="AG73" s="188"/>
      <c r="AH73" s="188"/>
      <c r="AI73" s="188"/>
      <c r="AJ73" s="188"/>
      <c r="AK73" s="188"/>
      <c r="AL73" s="188"/>
      <c r="AM73" s="188"/>
      <c r="AN73" s="188"/>
      <c r="AO73" s="188"/>
      <c r="AP73" s="97"/>
      <c r="AQ73" s="97"/>
      <c r="AR73" s="97"/>
      <c r="AS73" s="97"/>
      <c r="AT73" s="97"/>
      <c r="AU73" s="97"/>
      <c r="AV73" s="97"/>
      <c r="AW73" s="97"/>
      <c r="AX73" s="97"/>
      <c r="AY73" s="97"/>
      <c r="AZ73" s="97"/>
      <c r="BA73" s="97"/>
      <c r="BB73" s="97"/>
      <c r="BC73" s="97"/>
      <c r="BD73" s="97"/>
      <c r="BE73" s="97"/>
      <c r="BF73" s="97"/>
      <c r="BG73" s="97"/>
      <c r="BH73" s="97"/>
      <c r="BI73" s="97"/>
      <c r="BJ73" s="97"/>
      <c r="BK73" s="97"/>
      <c r="BL73" s="97"/>
      <c r="BM73" s="97"/>
      <c r="BN73" s="97"/>
      <c r="BO73" s="97"/>
      <c r="BP73" s="97"/>
      <c r="BQ73" s="97"/>
      <c r="BR73" s="97"/>
      <c r="BS73" s="97"/>
      <c r="BT73" s="97"/>
      <c r="BU73" s="97"/>
      <c r="BV73" s="97"/>
      <c r="BW73" s="97"/>
      <c r="BX73" s="97"/>
      <c r="BY73" s="97"/>
      <c r="BZ73" s="97"/>
      <c r="CA73" s="97"/>
      <c r="CB73" s="97"/>
      <c r="CC73" s="97"/>
      <c r="CD73" s="97"/>
      <c r="CE73" s="97"/>
      <c r="CF73" s="97"/>
      <c r="CG73" s="97"/>
      <c r="CH73" s="97"/>
      <c r="CI73" s="97"/>
      <c r="CJ73" s="97"/>
      <c r="CK73" s="97"/>
      <c r="CL73" s="97"/>
      <c r="CM73" s="97"/>
      <c r="CN73" s="97"/>
      <c r="CO73" s="97"/>
      <c r="CP73" s="97"/>
      <c r="CQ73" s="97"/>
      <c r="CR73" s="97"/>
      <c r="CS73" s="97"/>
      <c r="CT73" s="97"/>
      <c r="CU73" s="97"/>
      <c r="CV73" s="97"/>
      <c r="CW73" s="97"/>
      <c r="CX73" s="97"/>
      <c r="CY73" s="97"/>
      <c r="CZ73" s="97"/>
    </row>
    <row r="74" spans="1:151" x14ac:dyDescent="0.2">
      <c r="A74" s="166"/>
      <c r="B74" s="142"/>
      <c r="C74" s="142"/>
      <c r="D74" s="142"/>
      <c r="E74" s="142"/>
      <c r="F74" s="166"/>
      <c r="G74" s="166"/>
      <c r="H74" s="166"/>
      <c r="I74" s="166"/>
      <c r="J74" s="166"/>
      <c r="K74" s="166"/>
      <c r="L74" s="166"/>
      <c r="M74" s="166"/>
      <c r="N74" s="166"/>
      <c r="O74" s="166"/>
      <c r="P74" s="166"/>
      <c r="Q74" s="166"/>
      <c r="R74" s="166"/>
      <c r="S74" s="166"/>
      <c r="T74" s="166"/>
      <c r="AD74" s="188"/>
      <c r="AE74" s="188"/>
      <c r="AF74" s="188"/>
      <c r="AG74" s="188"/>
      <c r="AH74" s="188"/>
      <c r="AI74" s="188"/>
      <c r="AJ74" s="188"/>
      <c r="AK74" s="188"/>
      <c r="AL74" s="188"/>
      <c r="AM74" s="188"/>
      <c r="AN74" s="188"/>
      <c r="AO74" s="188"/>
      <c r="AP74" s="97"/>
      <c r="AQ74" s="97"/>
      <c r="AR74" s="97"/>
      <c r="AS74" s="97"/>
      <c r="AT74" s="97"/>
      <c r="AU74" s="97"/>
      <c r="AV74" s="97"/>
      <c r="AW74" s="97"/>
      <c r="AX74" s="97"/>
      <c r="AY74" s="97"/>
      <c r="AZ74" s="97"/>
      <c r="BA74" s="97"/>
      <c r="BB74" s="97"/>
      <c r="BC74" s="97"/>
      <c r="BD74" s="97"/>
      <c r="BE74" s="97"/>
      <c r="BF74" s="97"/>
      <c r="BG74" s="97"/>
      <c r="BH74" s="97"/>
      <c r="BI74" s="97"/>
      <c r="BJ74" s="97"/>
      <c r="BK74" s="97"/>
      <c r="BL74" s="97"/>
      <c r="BM74" s="97"/>
      <c r="BN74" s="97"/>
      <c r="BO74" s="97"/>
      <c r="BP74" s="97"/>
      <c r="BQ74" s="97"/>
      <c r="BR74" s="97"/>
      <c r="BS74" s="97"/>
      <c r="BT74" s="97"/>
      <c r="BU74" s="97"/>
      <c r="BV74" s="97"/>
      <c r="BW74" s="97"/>
      <c r="BX74" s="97"/>
      <c r="BY74" s="97"/>
      <c r="BZ74" s="97"/>
      <c r="CA74" s="97"/>
      <c r="CB74" s="97"/>
      <c r="CC74" s="97"/>
      <c r="CD74" s="97"/>
      <c r="CE74" s="97"/>
      <c r="CF74" s="97"/>
      <c r="CG74" s="97"/>
      <c r="CH74" s="97"/>
      <c r="CI74" s="97"/>
      <c r="CJ74" s="97"/>
      <c r="CK74" s="97"/>
      <c r="CL74" s="97"/>
      <c r="CM74" s="97"/>
      <c r="CN74" s="97"/>
      <c r="CO74" s="97"/>
      <c r="CP74" s="97"/>
      <c r="CQ74" s="97"/>
      <c r="CR74" s="97"/>
      <c r="CS74" s="97"/>
      <c r="CT74" s="97"/>
      <c r="CU74" s="97"/>
      <c r="CV74" s="97"/>
      <c r="CW74" s="97"/>
      <c r="CX74" s="97"/>
      <c r="CY74" s="97"/>
      <c r="CZ74" s="97"/>
    </row>
    <row r="75" spans="1:151" x14ac:dyDescent="0.2">
      <c r="A75" s="166"/>
      <c r="B75" s="142"/>
      <c r="C75" s="142"/>
      <c r="D75" s="142"/>
      <c r="E75" s="142"/>
      <c r="F75" s="166"/>
      <c r="G75" s="166"/>
      <c r="H75" s="166"/>
      <c r="I75" s="166"/>
      <c r="J75" s="166"/>
      <c r="K75" s="166"/>
      <c r="L75" s="166"/>
      <c r="M75" s="166"/>
      <c r="N75" s="166"/>
      <c r="O75" s="166"/>
      <c r="P75" s="166"/>
      <c r="Q75" s="166"/>
      <c r="R75" s="166"/>
      <c r="S75" s="166"/>
      <c r="T75" s="166"/>
      <c r="AD75" s="188"/>
      <c r="AE75" s="188"/>
      <c r="AF75" s="188"/>
      <c r="AG75" s="188"/>
      <c r="AH75" s="188"/>
      <c r="AI75" s="188"/>
      <c r="AJ75" s="188"/>
      <c r="AK75" s="188"/>
      <c r="AL75" s="188"/>
      <c r="AM75" s="188"/>
      <c r="AN75" s="188"/>
      <c r="AO75" s="188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7"/>
      <c r="BG75" s="97"/>
      <c r="BH75" s="97"/>
      <c r="BI75" s="97"/>
      <c r="BJ75" s="97"/>
      <c r="BK75" s="97"/>
      <c r="BL75" s="97"/>
      <c r="BM75" s="97"/>
      <c r="BN75" s="97"/>
      <c r="BO75" s="97"/>
      <c r="BP75" s="97"/>
      <c r="BQ75" s="97"/>
      <c r="BR75" s="97"/>
      <c r="BS75" s="97"/>
      <c r="BT75" s="97"/>
      <c r="BU75" s="97"/>
      <c r="BV75" s="97"/>
      <c r="BW75" s="97"/>
      <c r="BX75" s="97"/>
      <c r="BY75" s="97"/>
      <c r="BZ75" s="97"/>
      <c r="CA75" s="97"/>
      <c r="CB75" s="97"/>
      <c r="CC75" s="97"/>
      <c r="CD75" s="97"/>
      <c r="CE75" s="97"/>
      <c r="CF75" s="97"/>
      <c r="CG75" s="97"/>
      <c r="CH75" s="97"/>
      <c r="CI75" s="97"/>
      <c r="CJ75" s="97"/>
      <c r="CK75" s="97"/>
      <c r="CL75" s="97"/>
      <c r="CM75" s="97"/>
      <c r="CN75" s="97"/>
      <c r="CO75" s="97"/>
      <c r="CP75" s="97"/>
      <c r="CQ75" s="97"/>
      <c r="CR75" s="97"/>
      <c r="CS75" s="97"/>
      <c r="CT75" s="97"/>
      <c r="CU75" s="97"/>
      <c r="CV75" s="97"/>
      <c r="CW75" s="97"/>
      <c r="CX75" s="97"/>
      <c r="CY75" s="97"/>
      <c r="CZ75" s="97"/>
    </row>
    <row r="76" spans="1:151" x14ac:dyDescent="0.2">
      <c r="A76" s="166"/>
      <c r="B76" s="142"/>
      <c r="C76" s="142"/>
      <c r="D76" s="142"/>
      <c r="E76" s="142"/>
      <c r="F76" s="166"/>
      <c r="G76" s="166"/>
      <c r="H76" s="166"/>
      <c r="I76" s="166"/>
      <c r="J76" s="166"/>
      <c r="K76" s="166"/>
      <c r="L76" s="166"/>
      <c r="M76" s="166"/>
      <c r="N76" s="166"/>
      <c r="O76" s="166"/>
      <c r="P76" s="166"/>
      <c r="Q76" s="166"/>
      <c r="R76" s="166"/>
      <c r="S76" s="166"/>
      <c r="T76" s="166"/>
      <c r="AD76" s="188"/>
      <c r="AE76" s="188"/>
      <c r="AF76" s="188"/>
      <c r="AG76" s="188"/>
      <c r="AH76" s="188"/>
      <c r="AI76" s="188"/>
      <c r="AJ76" s="188"/>
      <c r="AK76" s="188"/>
      <c r="AL76" s="188"/>
      <c r="AM76" s="188"/>
      <c r="AN76" s="188"/>
      <c r="AO76" s="188"/>
      <c r="AP76" s="97"/>
      <c r="AQ76" s="97"/>
      <c r="AR76" s="97"/>
      <c r="AS76" s="97"/>
      <c r="AT76" s="97"/>
      <c r="AU76" s="97"/>
      <c r="AV76" s="97"/>
      <c r="AW76" s="97"/>
      <c r="AX76" s="97"/>
      <c r="AY76" s="97"/>
      <c r="AZ76" s="97"/>
      <c r="BA76" s="97"/>
      <c r="BB76" s="97"/>
      <c r="BC76" s="97"/>
      <c r="BD76" s="97"/>
      <c r="BE76" s="97"/>
      <c r="BF76" s="97"/>
      <c r="BG76" s="97"/>
      <c r="BH76" s="97"/>
      <c r="BI76" s="97"/>
      <c r="BJ76" s="97"/>
      <c r="BK76" s="97"/>
      <c r="BL76" s="97"/>
      <c r="BM76" s="97"/>
      <c r="BN76" s="97"/>
      <c r="BO76" s="97"/>
      <c r="BP76" s="97"/>
      <c r="BQ76" s="97"/>
      <c r="BR76" s="97"/>
      <c r="BS76" s="97"/>
      <c r="BT76" s="97"/>
      <c r="BU76" s="97"/>
      <c r="BV76" s="97"/>
      <c r="BW76" s="97"/>
      <c r="BX76" s="97"/>
      <c r="BY76" s="97"/>
      <c r="BZ76" s="97"/>
      <c r="CA76" s="97"/>
      <c r="CB76" s="97"/>
      <c r="CC76" s="97"/>
      <c r="CD76" s="97"/>
      <c r="CE76" s="97"/>
      <c r="CF76" s="97"/>
      <c r="CG76" s="97"/>
      <c r="CH76" s="97"/>
      <c r="CI76" s="97"/>
      <c r="CJ76" s="97"/>
      <c r="CK76" s="97"/>
      <c r="CL76" s="97"/>
      <c r="CM76" s="97"/>
      <c r="CN76" s="97"/>
      <c r="CO76" s="97"/>
      <c r="CP76" s="97"/>
      <c r="CQ76" s="97"/>
      <c r="CR76" s="97"/>
      <c r="CS76" s="97"/>
      <c r="CT76" s="97"/>
      <c r="CU76" s="97"/>
      <c r="CV76" s="97"/>
      <c r="CW76" s="97"/>
      <c r="CX76" s="97"/>
      <c r="CY76" s="97"/>
      <c r="CZ76" s="97"/>
    </row>
    <row r="77" spans="1:151" x14ac:dyDescent="0.2">
      <c r="A77" s="166"/>
      <c r="B77" s="142"/>
      <c r="C77" s="142"/>
      <c r="D77" s="142"/>
      <c r="E77" s="142"/>
      <c r="F77" s="166"/>
      <c r="G77" s="166"/>
      <c r="H77" s="166"/>
      <c r="I77" s="166"/>
      <c r="J77" s="166"/>
      <c r="K77" s="166"/>
      <c r="L77" s="166"/>
      <c r="M77" s="166"/>
      <c r="N77" s="166"/>
      <c r="O77" s="166"/>
      <c r="P77" s="166"/>
      <c r="Q77" s="166"/>
      <c r="R77" s="166"/>
      <c r="S77" s="166"/>
      <c r="T77" s="166"/>
      <c r="AD77" s="190"/>
      <c r="AE77" s="188"/>
      <c r="AF77" s="190"/>
      <c r="AG77" s="188"/>
      <c r="AH77" s="190"/>
      <c r="AI77" s="188"/>
      <c r="AJ77" s="190"/>
      <c r="AK77" s="188"/>
      <c r="AL77" s="190"/>
      <c r="AM77" s="188"/>
      <c r="AN77" s="190"/>
      <c r="AO77" s="188"/>
      <c r="AP77" s="51"/>
      <c r="AQ77" s="97"/>
    </row>
    <row r="78" spans="1:151" x14ac:dyDescent="0.2">
      <c r="A78" s="166"/>
      <c r="B78" s="142"/>
      <c r="C78" s="142"/>
      <c r="D78" s="142"/>
      <c r="E78" s="142"/>
      <c r="F78" s="166"/>
      <c r="G78" s="166"/>
      <c r="H78" s="166"/>
      <c r="I78" s="166"/>
      <c r="J78" s="166"/>
      <c r="K78" s="166"/>
      <c r="L78" s="166"/>
      <c r="M78" s="166"/>
      <c r="N78" s="166"/>
      <c r="O78" s="166"/>
      <c r="P78" s="166"/>
      <c r="Q78" s="166"/>
      <c r="R78" s="166"/>
      <c r="S78" s="166"/>
      <c r="T78" s="166"/>
      <c r="AD78" s="191"/>
      <c r="AE78" s="191"/>
      <c r="AF78" s="191"/>
      <c r="AG78" s="191"/>
      <c r="AH78" s="191"/>
      <c r="AI78" s="191"/>
      <c r="AJ78" s="191"/>
      <c r="AK78" s="191"/>
      <c r="AL78" s="191"/>
      <c r="AM78" s="191"/>
      <c r="AN78" s="191"/>
      <c r="AO78" s="191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8"/>
      <c r="CA78" s="78"/>
      <c r="CB78" s="78"/>
      <c r="CC78" s="78"/>
      <c r="CD78" s="78"/>
      <c r="CE78" s="78"/>
      <c r="CF78" s="78"/>
      <c r="CG78" s="78"/>
      <c r="CH78" s="78"/>
      <c r="CI78" s="78"/>
      <c r="CJ78" s="78"/>
      <c r="CK78" s="78"/>
      <c r="CL78" s="78"/>
      <c r="CM78" s="78"/>
      <c r="CN78" s="78"/>
      <c r="CO78" s="78"/>
      <c r="CP78" s="78"/>
      <c r="CQ78" s="78"/>
      <c r="CR78" s="78"/>
      <c r="CS78" s="78"/>
      <c r="CT78" s="78"/>
      <c r="CU78" s="78"/>
      <c r="CV78" s="78"/>
      <c r="CW78" s="78"/>
      <c r="CX78" s="78"/>
      <c r="CY78" s="78"/>
      <c r="CZ78" s="78"/>
      <c r="DA78" s="78"/>
    </row>
    <row r="79" spans="1:151" x14ac:dyDescent="0.2">
      <c r="A79" s="166"/>
      <c r="B79" s="142"/>
      <c r="C79" s="142"/>
      <c r="D79" s="142"/>
      <c r="E79" s="142"/>
      <c r="F79" s="166"/>
      <c r="G79" s="166"/>
      <c r="H79" s="166"/>
      <c r="I79" s="166"/>
      <c r="J79" s="166"/>
      <c r="K79" s="166"/>
      <c r="L79" s="166"/>
      <c r="M79" s="166"/>
      <c r="N79" s="166"/>
      <c r="O79" s="166"/>
      <c r="P79" s="166"/>
      <c r="Q79" s="166"/>
      <c r="R79" s="166"/>
      <c r="S79" s="166"/>
      <c r="T79" s="166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188"/>
      <c r="AO79" s="188"/>
      <c r="AP79" s="97"/>
      <c r="AQ79" s="97"/>
      <c r="AR79" s="97"/>
      <c r="AS79" s="97"/>
      <c r="AT79" s="97"/>
      <c r="AU79" s="97"/>
      <c r="AV79" s="97"/>
      <c r="AW79" s="97"/>
      <c r="AX79" s="97"/>
      <c r="AY79" s="97"/>
      <c r="AZ79" s="97"/>
      <c r="BA79" s="97"/>
      <c r="BB79" s="97"/>
      <c r="BC79" s="97"/>
      <c r="BD79" s="97"/>
      <c r="BE79" s="97"/>
      <c r="BF79" s="97"/>
      <c r="BG79" s="97"/>
      <c r="BH79" s="97"/>
      <c r="BI79" s="97"/>
      <c r="BJ79" s="97"/>
      <c r="BK79" s="97"/>
      <c r="BL79" s="97"/>
      <c r="BM79" s="97"/>
      <c r="BN79" s="97"/>
      <c r="BO79" s="97"/>
      <c r="BP79" s="97"/>
      <c r="BQ79" s="97"/>
      <c r="BR79" s="97"/>
      <c r="BS79" s="97"/>
      <c r="BT79" s="97"/>
      <c r="BU79" s="97"/>
      <c r="BV79" s="97"/>
      <c r="BW79" s="97"/>
      <c r="BX79" s="97"/>
      <c r="BY79" s="97"/>
      <c r="BZ79" s="97"/>
      <c r="CA79" s="97"/>
      <c r="CB79" s="97"/>
      <c r="CC79" s="97"/>
      <c r="CD79" s="97"/>
      <c r="CE79" s="97"/>
      <c r="CF79" s="97"/>
      <c r="CG79" s="97"/>
      <c r="CH79" s="97"/>
      <c r="CI79" s="97"/>
      <c r="CJ79" s="97"/>
      <c r="CK79" s="97"/>
      <c r="CL79" s="97"/>
      <c r="CM79" s="97"/>
      <c r="CN79" s="97"/>
      <c r="CO79" s="97"/>
      <c r="CP79" s="97"/>
      <c r="CQ79" s="97"/>
      <c r="CR79" s="97"/>
      <c r="CS79" s="97"/>
      <c r="CT79" s="97"/>
      <c r="CU79" s="97"/>
      <c r="CV79" s="97"/>
      <c r="CW79" s="97"/>
      <c r="CX79" s="97"/>
      <c r="CY79" s="97"/>
      <c r="CZ79" s="97"/>
    </row>
    <row r="80" spans="1:151" x14ac:dyDescent="0.2">
      <c r="A80" s="166"/>
      <c r="B80" s="142"/>
      <c r="C80" s="142"/>
      <c r="D80" s="142"/>
      <c r="E80" s="142"/>
      <c r="F80" s="166"/>
      <c r="G80" s="166"/>
      <c r="H80" s="166"/>
      <c r="I80" s="166"/>
      <c r="J80" s="166"/>
      <c r="K80" s="166"/>
      <c r="L80" s="166"/>
      <c r="M80" s="166"/>
      <c r="N80" s="166"/>
      <c r="O80" s="166"/>
      <c r="P80" s="166"/>
      <c r="Q80" s="166"/>
      <c r="R80" s="166"/>
      <c r="S80" s="166"/>
      <c r="T80" s="166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  <c r="AN80" s="188"/>
      <c r="AO80" s="188"/>
      <c r="AP80" s="97"/>
      <c r="AQ80" s="97"/>
      <c r="AR80" s="97"/>
      <c r="AS80" s="97"/>
      <c r="AT80" s="97"/>
      <c r="AU80" s="97"/>
      <c r="AV80" s="97"/>
      <c r="AW80" s="97"/>
      <c r="AX80" s="97"/>
      <c r="AY80" s="97"/>
      <c r="AZ80" s="97"/>
      <c r="BA80" s="97"/>
      <c r="BB80" s="97"/>
      <c r="BC80" s="97"/>
      <c r="BD80" s="97"/>
      <c r="BE80" s="97"/>
      <c r="BF80" s="97"/>
      <c r="BG80" s="97"/>
      <c r="BH80" s="97"/>
      <c r="BI80" s="97"/>
      <c r="BJ80" s="97"/>
      <c r="BK80" s="97"/>
      <c r="BL80" s="97"/>
      <c r="BM80" s="97"/>
      <c r="BN80" s="97"/>
      <c r="BO80" s="97"/>
      <c r="BP80" s="97"/>
      <c r="BQ80" s="97"/>
      <c r="BR80" s="97"/>
      <c r="BS80" s="97"/>
      <c r="BT80" s="97"/>
      <c r="BU80" s="97"/>
      <c r="BV80" s="97"/>
      <c r="BW80" s="97"/>
      <c r="BX80" s="97"/>
      <c r="BY80" s="97"/>
      <c r="BZ80" s="97"/>
      <c r="CA80" s="97"/>
      <c r="CB80" s="97"/>
      <c r="CC80" s="97"/>
      <c r="CD80" s="97"/>
      <c r="CE80" s="97"/>
      <c r="CF80" s="97"/>
      <c r="CG80" s="97"/>
      <c r="CH80" s="97"/>
      <c r="CI80" s="97"/>
      <c r="CJ80" s="97"/>
      <c r="CK80" s="97"/>
      <c r="CL80" s="97"/>
      <c r="CM80" s="97"/>
      <c r="CN80" s="97"/>
      <c r="CO80" s="97"/>
      <c r="CP80" s="97"/>
      <c r="CQ80" s="97"/>
      <c r="CR80" s="97"/>
      <c r="CS80" s="97"/>
      <c r="CT80" s="97"/>
      <c r="CU80" s="97"/>
      <c r="CV80" s="97"/>
      <c r="CW80" s="97"/>
      <c r="CX80" s="97"/>
      <c r="CY80" s="97"/>
      <c r="CZ80" s="97"/>
    </row>
    <row r="81" spans="1:105" x14ac:dyDescent="0.2">
      <c r="A81" s="166"/>
      <c r="B81" s="142"/>
      <c r="C81" s="142"/>
      <c r="D81" s="142"/>
      <c r="E81" s="142"/>
      <c r="F81" s="166"/>
      <c r="G81" s="166"/>
      <c r="H81" s="166"/>
      <c r="I81" s="166"/>
      <c r="J81" s="166"/>
      <c r="K81" s="166"/>
      <c r="L81" s="166"/>
      <c r="M81" s="166"/>
      <c r="N81" s="166"/>
      <c r="O81" s="166"/>
      <c r="P81" s="166"/>
      <c r="Q81" s="166"/>
      <c r="R81" s="166"/>
      <c r="S81" s="166"/>
      <c r="T81" s="166"/>
      <c r="AD81" s="188"/>
      <c r="AE81" s="188"/>
      <c r="AF81" s="188"/>
      <c r="AG81" s="188"/>
      <c r="AH81" s="188"/>
      <c r="AI81" s="188"/>
      <c r="AJ81" s="188"/>
      <c r="AK81" s="188"/>
      <c r="AL81" s="188"/>
      <c r="AM81" s="188"/>
      <c r="AN81" s="188"/>
      <c r="AO81" s="188"/>
      <c r="AP81" s="97"/>
      <c r="AQ81" s="97"/>
      <c r="AR81" s="97"/>
      <c r="AS81" s="97"/>
      <c r="AT81" s="97"/>
      <c r="AU81" s="97"/>
      <c r="AV81" s="97"/>
      <c r="AW81" s="97"/>
      <c r="AX81" s="97"/>
      <c r="AY81" s="97"/>
      <c r="AZ81" s="97"/>
      <c r="BA81" s="97"/>
      <c r="BB81" s="97"/>
      <c r="BC81" s="97"/>
      <c r="BD81" s="97"/>
      <c r="BE81" s="97"/>
      <c r="BF81" s="97"/>
      <c r="BG81" s="97"/>
      <c r="BH81" s="97"/>
      <c r="BI81" s="97"/>
      <c r="BJ81" s="97"/>
      <c r="BK81" s="97"/>
      <c r="BL81" s="97"/>
      <c r="BM81" s="97"/>
      <c r="BN81" s="97"/>
      <c r="BO81" s="97"/>
      <c r="BP81" s="97"/>
      <c r="BQ81" s="97"/>
      <c r="BR81" s="97"/>
      <c r="BS81" s="97"/>
      <c r="BT81" s="97"/>
      <c r="BU81" s="97"/>
      <c r="BV81" s="97"/>
      <c r="BW81" s="97"/>
      <c r="BX81" s="97"/>
      <c r="BY81" s="97"/>
      <c r="BZ81" s="97"/>
      <c r="CA81" s="97"/>
      <c r="CB81" s="97"/>
      <c r="CC81" s="97"/>
      <c r="CD81" s="97"/>
      <c r="CE81" s="97"/>
      <c r="CF81" s="97"/>
      <c r="CG81" s="97"/>
      <c r="CH81" s="97"/>
      <c r="CI81" s="97"/>
      <c r="CJ81" s="97"/>
      <c r="CK81" s="97"/>
      <c r="CL81" s="97"/>
      <c r="CM81" s="97"/>
      <c r="CN81" s="97"/>
      <c r="CO81" s="97"/>
      <c r="CP81" s="97"/>
      <c r="CQ81" s="97"/>
      <c r="CR81" s="97"/>
      <c r="CS81" s="97"/>
      <c r="CT81" s="97"/>
      <c r="CU81" s="97"/>
      <c r="CV81" s="97"/>
      <c r="CW81" s="97"/>
      <c r="CX81" s="97"/>
      <c r="CY81" s="97"/>
      <c r="CZ81" s="97"/>
    </row>
    <row r="82" spans="1:105" x14ac:dyDescent="0.2">
      <c r="A82" s="166"/>
      <c r="B82" s="142"/>
      <c r="C82" s="142"/>
      <c r="D82" s="142"/>
      <c r="E82" s="142"/>
      <c r="F82" s="166"/>
      <c r="G82" s="166"/>
      <c r="H82" s="166"/>
      <c r="I82" s="166"/>
      <c r="J82" s="166"/>
      <c r="K82" s="166"/>
      <c r="L82" s="166"/>
      <c r="M82" s="166"/>
      <c r="N82" s="166"/>
      <c r="O82" s="166"/>
      <c r="P82" s="166"/>
      <c r="Q82" s="166"/>
      <c r="R82" s="166"/>
      <c r="S82" s="166"/>
      <c r="T82" s="166"/>
      <c r="AD82" s="188"/>
      <c r="AE82" s="188"/>
      <c r="AF82" s="188"/>
      <c r="AG82" s="188"/>
      <c r="AH82" s="188"/>
      <c r="AI82" s="188"/>
      <c r="AJ82" s="188"/>
      <c r="AK82" s="188"/>
      <c r="AL82" s="188"/>
      <c r="AM82" s="188"/>
      <c r="AN82" s="188"/>
      <c r="AO82" s="188"/>
      <c r="AP82" s="97"/>
      <c r="AQ82" s="97"/>
      <c r="AR82" s="97"/>
      <c r="AS82" s="97"/>
      <c r="AT82" s="97"/>
      <c r="AU82" s="97"/>
      <c r="AV82" s="97"/>
      <c r="AW82" s="97"/>
      <c r="AX82" s="97"/>
      <c r="AY82" s="97"/>
      <c r="AZ82" s="97"/>
      <c r="BA82" s="97"/>
      <c r="BB82" s="97"/>
      <c r="BC82" s="97"/>
      <c r="BD82" s="97"/>
      <c r="BE82" s="97"/>
      <c r="BF82" s="97"/>
      <c r="BG82" s="97"/>
      <c r="BH82" s="97"/>
      <c r="BI82" s="97"/>
      <c r="BJ82" s="97"/>
      <c r="BK82" s="97"/>
      <c r="BL82" s="97"/>
      <c r="BM82" s="97"/>
      <c r="BN82" s="97"/>
      <c r="BO82" s="97"/>
      <c r="BP82" s="97"/>
      <c r="BQ82" s="97"/>
      <c r="BR82" s="97"/>
      <c r="BS82" s="97"/>
      <c r="BT82" s="97"/>
      <c r="BU82" s="97"/>
      <c r="BV82" s="97"/>
      <c r="BW82" s="97"/>
      <c r="BX82" s="97"/>
      <c r="BY82" s="97"/>
      <c r="BZ82" s="97"/>
      <c r="CA82" s="97"/>
      <c r="CB82" s="97"/>
      <c r="CC82" s="97"/>
      <c r="CD82" s="97"/>
      <c r="CE82" s="97"/>
      <c r="CF82" s="97"/>
      <c r="CG82" s="97"/>
      <c r="CH82" s="97"/>
      <c r="CI82" s="97"/>
      <c r="CJ82" s="97"/>
      <c r="CK82" s="97"/>
      <c r="CL82" s="97"/>
      <c r="CM82" s="97"/>
      <c r="CN82" s="97"/>
      <c r="CO82" s="97"/>
      <c r="CP82" s="97"/>
      <c r="CQ82" s="97"/>
      <c r="CR82" s="97"/>
      <c r="CS82" s="97"/>
      <c r="CT82" s="97"/>
      <c r="CU82" s="97"/>
      <c r="CV82" s="97"/>
      <c r="CW82" s="97"/>
      <c r="CX82" s="97"/>
      <c r="CY82" s="97"/>
      <c r="CZ82" s="97"/>
    </row>
    <row r="83" spans="1:105" x14ac:dyDescent="0.2">
      <c r="A83" s="166"/>
      <c r="B83" s="142"/>
      <c r="C83" s="142"/>
      <c r="D83" s="142"/>
      <c r="E83" s="142"/>
      <c r="F83" s="166"/>
      <c r="G83" s="166"/>
      <c r="H83" s="166"/>
      <c r="I83" s="166"/>
      <c r="J83" s="166"/>
      <c r="K83" s="166"/>
      <c r="L83" s="166"/>
      <c r="M83" s="166"/>
      <c r="N83" s="166"/>
      <c r="O83" s="166"/>
      <c r="P83" s="166"/>
      <c r="Q83" s="166"/>
      <c r="R83" s="166"/>
      <c r="S83" s="166"/>
      <c r="T83" s="166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  <c r="AN83" s="188"/>
      <c r="AO83" s="188"/>
      <c r="AP83" s="97"/>
      <c r="AQ83" s="97"/>
      <c r="AR83" s="97"/>
      <c r="AS83" s="97"/>
      <c r="AT83" s="97"/>
      <c r="AU83" s="97"/>
      <c r="AV83" s="97"/>
      <c r="AW83" s="97"/>
      <c r="AX83" s="97"/>
      <c r="AY83" s="97"/>
      <c r="AZ83" s="97"/>
      <c r="BA83" s="97"/>
      <c r="BB83" s="97"/>
      <c r="BC83" s="97"/>
      <c r="BD83" s="97"/>
      <c r="BE83" s="97"/>
      <c r="BF83" s="97"/>
      <c r="BG83" s="97"/>
      <c r="BH83" s="97"/>
      <c r="BI83" s="97"/>
      <c r="BJ83" s="97"/>
      <c r="BK83" s="97"/>
      <c r="BL83" s="97"/>
      <c r="BM83" s="97"/>
      <c r="BN83" s="97"/>
      <c r="BO83" s="97"/>
      <c r="BP83" s="97"/>
      <c r="BQ83" s="97"/>
      <c r="BR83" s="97"/>
      <c r="BS83" s="97"/>
      <c r="BT83" s="97"/>
      <c r="BU83" s="97"/>
      <c r="BV83" s="97"/>
      <c r="BW83" s="97"/>
      <c r="BX83" s="97"/>
      <c r="BY83" s="97"/>
      <c r="BZ83" s="97"/>
      <c r="CA83" s="97"/>
      <c r="CB83" s="97"/>
      <c r="CC83" s="97"/>
      <c r="CD83" s="97"/>
      <c r="CE83" s="97"/>
      <c r="CF83" s="97"/>
      <c r="CG83" s="97"/>
      <c r="CH83" s="97"/>
      <c r="CI83" s="97"/>
      <c r="CJ83" s="97"/>
      <c r="CK83" s="97"/>
      <c r="CL83" s="97"/>
      <c r="CM83" s="97"/>
      <c r="CN83" s="97"/>
      <c r="CO83" s="97"/>
      <c r="CP83" s="97"/>
      <c r="CQ83" s="97"/>
      <c r="CR83" s="97"/>
      <c r="CS83" s="97"/>
      <c r="CT83" s="97"/>
      <c r="CU83" s="97"/>
      <c r="CV83" s="97"/>
      <c r="CW83" s="97"/>
      <c r="CX83" s="97"/>
      <c r="CY83" s="97"/>
      <c r="CZ83" s="97"/>
    </row>
    <row r="84" spans="1:105" x14ac:dyDescent="0.2">
      <c r="A84" s="166"/>
      <c r="B84" s="142"/>
      <c r="C84" s="142"/>
      <c r="D84" s="142"/>
      <c r="E84" s="142"/>
      <c r="F84" s="166"/>
      <c r="G84" s="166"/>
      <c r="H84" s="166"/>
      <c r="I84" s="166"/>
      <c r="J84" s="166"/>
      <c r="K84" s="166"/>
      <c r="L84" s="166"/>
      <c r="AD84" s="188"/>
      <c r="AE84" s="188"/>
      <c r="AF84" s="188"/>
      <c r="AG84" s="188"/>
      <c r="AH84" s="188"/>
      <c r="AI84" s="188"/>
      <c r="AJ84" s="188"/>
      <c r="AK84" s="188"/>
      <c r="AL84" s="188"/>
      <c r="AM84" s="188"/>
      <c r="AN84" s="188"/>
      <c r="AO84" s="188"/>
      <c r="AP84" s="97"/>
      <c r="AQ84" s="97"/>
      <c r="AR84" s="97"/>
      <c r="AS84" s="97"/>
      <c r="AT84" s="97"/>
      <c r="AU84" s="97"/>
      <c r="AV84" s="97"/>
      <c r="AW84" s="97"/>
      <c r="AX84" s="97"/>
      <c r="AY84" s="97"/>
      <c r="AZ84" s="97"/>
      <c r="BA84" s="97"/>
      <c r="BB84" s="97"/>
      <c r="BC84" s="97"/>
      <c r="BD84" s="97"/>
      <c r="BE84" s="97"/>
      <c r="BF84" s="97"/>
      <c r="BG84" s="97"/>
      <c r="BH84" s="97"/>
      <c r="BI84" s="97"/>
      <c r="BJ84" s="97"/>
      <c r="BK84" s="97"/>
      <c r="BL84" s="97"/>
      <c r="BM84" s="97"/>
      <c r="BN84" s="97"/>
      <c r="BO84" s="97"/>
      <c r="BP84" s="97"/>
      <c r="BQ84" s="97"/>
      <c r="BR84" s="97"/>
      <c r="BS84" s="97"/>
      <c r="BT84" s="97"/>
      <c r="BU84" s="97"/>
      <c r="BV84" s="97"/>
      <c r="BW84" s="97"/>
      <c r="BX84" s="97"/>
      <c r="BY84" s="97"/>
      <c r="BZ84" s="97"/>
      <c r="CA84" s="97"/>
      <c r="CB84" s="97"/>
      <c r="CC84" s="97"/>
      <c r="CD84" s="97"/>
      <c r="CE84" s="97"/>
      <c r="CF84" s="97"/>
      <c r="CG84" s="97"/>
      <c r="CH84" s="97"/>
      <c r="CI84" s="97"/>
      <c r="CJ84" s="97"/>
      <c r="CK84" s="97"/>
      <c r="CL84" s="97"/>
      <c r="CM84" s="97"/>
      <c r="CN84" s="97"/>
      <c r="CO84" s="97"/>
      <c r="CP84" s="97"/>
      <c r="CQ84" s="97"/>
      <c r="CR84" s="97"/>
      <c r="CS84" s="97"/>
      <c r="CT84" s="97"/>
      <c r="CU84" s="97"/>
      <c r="CV84" s="97"/>
      <c r="CW84" s="97"/>
      <c r="CX84" s="97"/>
      <c r="CY84" s="97"/>
      <c r="CZ84" s="97"/>
    </row>
    <row r="85" spans="1:105" x14ac:dyDescent="0.2">
      <c r="A85" s="166"/>
      <c r="B85" s="142"/>
      <c r="C85" s="142"/>
      <c r="D85" s="142"/>
      <c r="E85" s="142"/>
      <c r="F85" s="166"/>
      <c r="G85" s="166"/>
      <c r="H85" s="166"/>
      <c r="I85" s="166"/>
      <c r="J85" s="166"/>
      <c r="K85" s="166"/>
      <c r="L85" s="166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188"/>
      <c r="AO85" s="188"/>
      <c r="AP85" s="97"/>
      <c r="AQ85" s="97"/>
      <c r="AR85" s="97"/>
      <c r="AS85" s="97"/>
      <c r="AT85" s="97"/>
      <c r="AU85" s="97"/>
      <c r="AV85" s="97"/>
      <c r="AW85" s="97"/>
      <c r="AX85" s="97"/>
      <c r="AY85" s="97"/>
      <c r="AZ85" s="97"/>
      <c r="BA85" s="97"/>
      <c r="BB85" s="97"/>
      <c r="BC85" s="97"/>
      <c r="BD85" s="97"/>
      <c r="BE85" s="97"/>
      <c r="BF85" s="97"/>
      <c r="BG85" s="97"/>
      <c r="BH85" s="97"/>
      <c r="BI85" s="97"/>
      <c r="BJ85" s="97"/>
      <c r="BK85" s="97"/>
      <c r="BL85" s="97"/>
      <c r="BM85" s="97"/>
      <c r="BN85" s="97"/>
      <c r="BO85" s="97"/>
      <c r="BP85" s="97"/>
      <c r="BQ85" s="97"/>
      <c r="BR85" s="97"/>
      <c r="BS85" s="97"/>
      <c r="BT85" s="97"/>
      <c r="BU85" s="97"/>
      <c r="BV85" s="97"/>
      <c r="BW85" s="97"/>
      <c r="BX85" s="97"/>
      <c r="BY85" s="97"/>
      <c r="BZ85" s="97"/>
      <c r="CA85" s="97"/>
      <c r="CB85" s="97"/>
      <c r="CC85" s="97"/>
      <c r="CD85" s="97"/>
      <c r="CE85" s="97"/>
      <c r="CF85" s="97"/>
      <c r="CG85" s="97"/>
      <c r="CH85" s="97"/>
      <c r="CI85" s="97"/>
      <c r="CJ85" s="97"/>
      <c r="CK85" s="97"/>
      <c r="CL85" s="97"/>
      <c r="CM85" s="97"/>
      <c r="CN85" s="97"/>
      <c r="CO85" s="97"/>
      <c r="CP85" s="97"/>
      <c r="CQ85" s="97"/>
      <c r="CR85" s="97"/>
      <c r="CS85" s="97"/>
      <c r="CT85" s="97"/>
      <c r="CU85" s="97"/>
      <c r="CV85" s="97"/>
      <c r="CW85" s="97"/>
      <c r="CX85" s="97"/>
      <c r="CY85" s="97"/>
      <c r="CZ85" s="97"/>
    </row>
    <row r="86" spans="1:105" x14ac:dyDescent="0.2"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97"/>
      <c r="AQ86" s="97"/>
      <c r="AR86" s="97"/>
      <c r="AS86" s="97"/>
      <c r="AT86" s="97"/>
      <c r="AU86" s="97"/>
      <c r="AV86" s="97"/>
      <c r="AW86" s="97"/>
      <c r="AX86" s="97"/>
      <c r="AY86" s="97"/>
      <c r="AZ86" s="97"/>
      <c r="BA86" s="97"/>
      <c r="BB86" s="97"/>
      <c r="BC86" s="97"/>
      <c r="BD86" s="97"/>
      <c r="BE86" s="97"/>
      <c r="BF86" s="97"/>
      <c r="BG86" s="97"/>
      <c r="BH86" s="97"/>
      <c r="BI86" s="97"/>
      <c r="BJ86" s="97"/>
      <c r="BK86" s="97"/>
      <c r="BL86" s="97"/>
      <c r="BM86" s="97"/>
      <c r="BN86" s="97"/>
      <c r="BO86" s="97"/>
      <c r="BP86" s="97"/>
      <c r="BQ86" s="97"/>
      <c r="BR86" s="97"/>
      <c r="BS86" s="97"/>
      <c r="BT86" s="97"/>
      <c r="BU86" s="97"/>
      <c r="BV86" s="97"/>
      <c r="BW86" s="97"/>
      <c r="BX86" s="97"/>
      <c r="BY86" s="97"/>
      <c r="BZ86" s="97"/>
      <c r="CA86" s="97"/>
      <c r="CB86" s="97"/>
      <c r="CC86" s="97"/>
      <c r="CD86" s="97"/>
      <c r="CE86" s="97"/>
      <c r="CF86" s="97"/>
      <c r="CG86" s="97"/>
      <c r="CH86" s="97"/>
      <c r="CI86" s="97"/>
      <c r="CJ86" s="97"/>
      <c r="CK86" s="97"/>
      <c r="CL86" s="97"/>
      <c r="CM86" s="97"/>
      <c r="CN86" s="97"/>
      <c r="CO86" s="97"/>
      <c r="CP86" s="97"/>
      <c r="CQ86" s="97"/>
      <c r="CR86" s="97"/>
      <c r="CS86" s="97"/>
      <c r="CT86" s="97"/>
      <c r="CU86" s="97"/>
      <c r="CV86" s="97"/>
      <c r="CW86" s="97"/>
      <c r="CX86" s="97"/>
      <c r="CY86" s="97"/>
      <c r="CZ86" s="97"/>
    </row>
    <row r="87" spans="1:105" x14ac:dyDescent="0.2"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188"/>
      <c r="AO87" s="188"/>
      <c r="AP87" s="97"/>
      <c r="AQ87" s="97"/>
      <c r="AR87" s="97"/>
      <c r="AS87" s="97"/>
      <c r="AT87" s="97"/>
      <c r="AU87" s="97"/>
      <c r="AV87" s="97"/>
      <c r="AW87" s="97"/>
      <c r="AX87" s="97"/>
      <c r="AY87" s="97"/>
      <c r="AZ87" s="97"/>
      <c r="BA87" s="97"/>
      <c r="BB87" s="97"/>
      <c r="BC87" s="97"/>
      <c r="BD87" s="97"/>
      <c r="BE87" s="97"/>
      <c r="BF87" s="97"/>
      <c r="BG87" s="97"/>
      <c r="BH87" s="97"/>
      <c r="BI87" s="97"/>
      <c r="BJ87" s="97"/>
      <c r="BK87" s="97"/>
      <c r="BL87" s="97"/>
      <c r="BM87" s="97"/>
      <c r="BN87" s="97"/>
      <c r="BO87" s="97"/>
      <c r="BP87" s="97"/>
      <c r="BQ87" s="97"/>
      <c r="BR87" s="97"/>
      <c r="BS87" s="97"/>
      <c r="BT87" s="97"/>
      <c r="BU87" s="97"/>
      <c r="BV87" s="97"/>
      <c r="BW87" s="97"/>
      <c r="BX87" s="97"/>
      <c r="BY87" s="97"/>
      <c r="BZ87" s="97"/>
      <c r="CA87" s="97"/>
      <c r="CB87" s="97"/>
      <c r="CC87" s="97"/>
      <c r="CD87" s="97"/>
      <c r="CE87" s="97"/>
      <c r="CF87" s="97"/>
      <c r="CG87" s="97"/>
      <c r="CH87" s="97"/>
      <c r="CI87" s="97"/>
      <c r="CJ87" s="97"/>
      <c r="CK87" s="97"/>
      <c r="CL87" s="97"/>
      <c r="CM87" s="97"/>
      <c r="CN87" s="97"/>
      <c r="CO87" s="97"/>
      <c r="CP87" s="97"/>
      <c r="CQ87" s="97"/>
      <c r="CR87" s="97"/>
      <c r="CS87" s="97"/>
      <c r="CT87" s="97"/>
      <c r="CU87" s="97"/>
      <c r="CV87" s="97"/>
      <c r="CW87" s="97"/>
      <c r="CX87" s="97"/>
      <c r="CY87" s="97"/>
      <c r="CZ87" s="97"/>
    </row>
    <row r="88" spans="1:105" x14ac:dyDescent="0.2">
      <c r="A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AD88" s="190"/>
      <c r="AE88" s="188"/>
      <c r="AF88" s="190"/>
      <c r="AG88" s="188"/>
      <c r="AH88" s="190"/>
      <c r="AI88" s="188"/>
      <c r="AJ88" s="190"/>
      <c r="AK88" s="188"/>
      <c r="AL88" s="190"/>
      <c r="AM88" s="188"/>
      <c r="AN88" s="190"/>
      <c r="AO88" s="188"/>
      <c r="AP88" s="51"/>
      <c r="AQ88" s="97"/>
    </row>
    <row r="89" spans="1:105" x14ac:dyDescent="0.2">
      <c r="A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AD89" s="191"/>
      <c r="AE89" s="191"/>
      <c r="AF89" s="191"/>
      <c r="AG89" s="191"/>
      <c r="AH89" s="191"/>
      <c r="AI89" s="191"/>
      <c r="AJ89" s="191"/>
      <c r="AK89" s="191"/>
      <c r="AL89" s="191"/>
      <c r="AM89" s="191"/>
      <c r="AN89" s="191"/>
      <c r="AO89" s="191"/>
      <c r="AP89" s="78"/>
      <c r="AQ89" s="78"/>
      <c r="AR89" s="78"/>
      <c r="AS89" s="78"/>
      <c r="AT89" s="78"/>
      <c r="AU89" s="78"/>
      <c r="AV89" s="78"/>
      <c r="AW89" s="78"/>
      <c r="AX89" s="78"/>
      <c r="AY89" s="78"/>
      <c r="AZ89" s="78"/>
      <c r="BA89" s="78"/>
      <c r="BB89" s="78"/>
      <c r="BC89" s="78"/>
      <c r="BD89" s="78"/>
      <c r="BE89" s="78"/>
      <c r="BF89" s="78"/>
      <c r="BG89" s="78"/>
      <c r="BH89" s="78"/>
      <c r="BI89" s="78"/>
      <c r="BJ89" s="78"/>
      <c r="BK89" s="78"/>
      <c r="BL89" s="78"/>
      <c r="BM89" s="78"/>
      <c r="BN89" s="78"/>
      <c r="BO89" s="78"/>
      <c r="BP89" s="78"/>
      <c r="BQ89" s="78"/>
      <c r="BR89" s="78"/>
      <c r="BS89" s="78"/>
      <c r="BT89" s="78"/>
      <c r="BU89" s="78"/>
      <c r="BV89" s="78"/>
      <c r="BW89" s="78"/>
      <c r="BX89" s="78"/>
      <c r="BY89" s="78"/>
      <c r="BZ89" s="78"/>
      <c r="CA89" s="78"/>
      <c r="CB89" s="78"/>
      <c r="CC89" s="78"/>
      <c r="CD89" s="78"/>
      <c r="CE89" s="78"/>
      <c r="CF89" s="78"/>
      <c r="CG89" s="78"/>
      <c r="CH89" s="78"/>
      <c r="CI89" s="78"/>
      <c r="CJ89" s="78"/>
      <c r="CK89" s="78"/>
      <c r="CL89" s="78"/>
      <c r="CM89" s="78"/>
      <c r="CN89" s="78"/>
      <c r="CO89" s="78"/>
      <c r="CP89" s="78"/>
      <c r="CQ89" s="78"/>
      <c r="CR89" s="78"/>
      <c r="CS89" s="78"/>
      <c r="CT89" s="78"/>
      <c r="CU89" s="78"/>
      <c r="CV89" s="78"/>
      <c r="CW89" s="78"/>
      <c r="CX89" s="78"/>
      <c r="CY89" s="78"/>
      <c r="CZ89" s="78"/>
      <c r="DA89" s="78"/>
    </row>
    <row r="90" spans="1:105" x14ac:dyDescent="0.2">
      <c r="A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AD90" s="188"/>
      <c r="AE90" s="188"/>
      <c r="AF90" s="188"/>
      <c r="AG90" s="188"/>
      <c r="AH90" s="188"/>
      <c r="AI90" s="188"/>
      <c r="AJ90" s="188"/>
      <c r="AK90" s="188"/>
      <c r="AL90" s="188"/>
      <c r="AM90" s="188"/>
      <c r="AN90" s="188"/>
      <c r="AO90" s="188"/>
      <c r="AP90" s="97"/>
      <c r="AQ90" s="97"/>
      <c r="AR90" s="97"/>
      <c r="AS90" s="97"/>
      <c r="AT90" s="97"/>
      <c r="AU90" s="97"/>
      <c r="AV90" s="97"/>
      <c r="AW90" s="97"/>
      <c r="AX90" s="97"/>
      <c r="AY90" s="97"/>
      <c r="AZ90" s="97"/>
      <c r="BA90" s="97"/>
      <c r="BB90" s="97"/>
      <c r="BC90" s="97"/>
      <c r="BD90" s="97"/>
      <c r="BE90" s="97"/>
      <c r="BF90" s="97"/>
      <c r="BG90" s="97"/>
      <c r="BH90" s="97"/>
      <c r="BI90" s="97"/>
      <c r="BJ90" s="97"/>
      <c r="BK90" s="97"/>
      <c r="BL90" s="97"/>
      <c r="BM90" s="97"/>
      <c r="BN90" s="97"/>
      <c r="BO90" s="97"/>
      <c r="BP90" s="97"/>
      <c r="BQ90" s="97"/>
      <c r="BR90" s="97"/>
      <c r="BS90" s="97"/>
      <c r="BT90" s="97"/>
      <c r="BU90" s="97"/>
      <c r="BV90" s="97"/>
      <c r="BW90" s="97"/>
      <c r="BX90" s="97"/>
      <c r="BY90" s="97"/>
      <c r="BZ90" s="97"/>
      <c r="CA90" s="97"/>
      <c r="CB90" s="97"/>
      <c r="CC90" s="97"/>
      <c r="CD90" s="97"/>
      <c r="CE90" s="97"/>
      <c r="CF90" s="97"/>
      <c r="CG90" s="97"/>
      <c r="CH90" s="97"/>
      <c r="CI90" s="97"/>
      <c r="CJ90" s="97"/>
      <c r="CK90" s="97"/>
      <c r="CL90" s="97"/>
      <c r="CM90" s="97"/>
      <c r="CN90" s="97"/>
      <c r="CO90" s="97"/>
      <c r="CP90" s="97"/>
      <c r="CQ90" s="97"/>
      <c r="CR90" s="97"/>
      <c r="CS90" s="97"/>
      <c r="CT90" s="97"/>
      <c r="CU90" s="97"/>
      <c r="CV90" s="97"/>
      <c r="CW90" s="97"/>
      <c r="CX90" s="97"/>
      <c r="CY90" s="97"/>
      <c r="CZ90" s="97"/>
    </row>
    <row r="91" spans="1:105" x14ac:dyDescent="0.2">
      <c r="A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AD91" s="188"/>
      <c r="AE91" s="188"/>
      <c r="AF91" s="188"/>
      <c r="AG91" s="188"/>
      <c r="AH91" s="188"/>
      <c r="AI91" s="188"/>
      <c r="AJ91" s="188"/>
      <c r="AK91" s="188"/>
      <c r="AL91" s="188"/>
      <c r="AM91" s="188"/>
      <c r="AN91" s="188"/>
      <c r="AO91" s="188"/>
      <c r="AP91" s="97"/>
      <c r="AQ91" s="97"/>
      <c r="AR91" s="97"/>
      <c r="AS91" s="97"/>
      <c r="AT91" s="97"/>
      <c r="AU91" s="97"/>
      <c r="AV91" s="97"/>
      <c r="AW91" s="97"/>
      <c r="AX91" s="97"/>
      <c r="AY91" s="97"/>
      <c r="AZ91" s="97"/>
      <c r="BA91" s="97"/>
      <c r="BB91" s="97"/>
      <c r="BC91" s="97"/>
      <c r="BD91" s="97"/>
      <c r="BE91" s="97"/>
      <c r="BF91" s="97"/>
      <c r="BG91" s="97"/>
      <c r="BH91" s="97"/>
      <c r="BI91" s="97"/>
      <c r="BJ91" s="97"/>
      <c r="BK91" s="97"/>
      <c r="BL91" s="97"/>
      <c r="BM91" s="97"/>
      <c r="BN91" s="97"/>
      <c r="BO91" s="97"/>
      <c r="BP91" s="97"/>
      <c r="BQ91" s="97"/>
      <c r="BR91" s="97"/>
      <c r="BS91" s="97"/>
      <c r="BT91" s="97"/>
      <c r="BU91" s="97"/>
      <c r="BV91" s="97"/>
      <c r="BW91" s="97"/>
      <c r="BX91" s="97"/>
      <c r="BY91" s="97"/>
      <c r="BZ91" s="97"/>
      <c r="CA91" s="97"/>
      <c r="CB91" s="97"/>
      <c r="CC91" s="97"/>
      <c r="CD91" s="97"/>
      <c r="CE91" s="97"/>
      <c r="CF91" s="97"/>
      <c r="CG91" s="97"/>
      <c r="CH91" s="97"/>
      <c r="CI91" s="97"/>
      <c r="CJ91" s="97"/>
      <c r="CK91" s="97"/>
      <c r="CL91" s="97"/>
      <c r="CM91" s="97"/>
      <c r="CN91" s="97"/>
      <c r="CO91" s="97"/>
      <c r="CP91" s="97"/>
      <c r="CQ91" s="97"/>
      <c r="CR91" s="97"/>
      <c r="CS91" s="97"/>
      <c r="CT91" s="97"/>
      <c r="CU91" s="97"/>
      <c r="CV91" s="97"/>
      <c r="CW91" s="97"/>
      <c r="CX91" s="97"/>
      <c r="CY91" s="97"/>
      <c r="CZ91" s="97"/>
    </row>
    <row r="92" spans="1:105" x14ac:dyDescent="0.2">
      <c r="A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AD92" s="188"/>
      <c r="AE92" s="188"/>
      <c r="AF92" s="188"/>
      <c r="AG92" s="188"/>
      <c r="AH92" s="188"/>
      <c r="AI92" s="188"/>
      <c r="AJ92" s="188"/>
      <c r="AK92" s="188"/>
      <c r="AL92" s="188"/>
      <c r="AM92" s="188"/>
      <c r="AN92" s="188"/>
      <c r="AO92" s="188"/>
      <c r="AP92" s="97"/>
      <c r="AQ92" s="97"/>
      <c r="AR92" s="97"/>
      <c r="AS92" s="97"/>
      <c r="AT92" s="97"/>
      <c r="AU92" s="97"/>
      <c r="AV92" s="97"/>
      <c r="AW92" s="97"/>
      <c r="AX92" s="97"/>
      <c r="AY92" s="97"/>
      <c r="AZ92" s="97"/>
      <c r="BA92" s="97"/>
      <c r="BB92" s="97"/>
      <c r="BC92" s="97"/>
      <c r="BD92" s="97"/>
      <c r="BE92" s="97"/>
      <c r="BF92" s="97"/>
      <c r="BG92" s="97"/>
      <c r="BH92" s="97"/>
      <c r="BI92" s="97"/>
      <c r="BJ92" s="97"/>
      <c r="BK92" s="97"/>
      <c r="BL92" s="97"/>
      <c r="BM92" s="97"/>
      <c r="BN92" s="97"/>
      <c r="BO92" s="97"/>
      <c r="BP92" s="97"/>
      <c r="BQ92" s="97"/>
      <c r="BR92" s="97"/>
      <c r="BS92" s="97"/>
      <c r="BT92" s="97"/>
      <c r="BU92" s="97"/>
      <c r="BV92" s="97"/>
      <c r="BW92" s="97"/>
      <c r="BX92" s="97"/>
      <c r="BY92" s="97"/>
      <c r="BZ92" s="97"/>
      <c r="CA92" s="97"/>
      <c r="CB92" s="97"/>
      <c r="CC92" s="97"/>
      <c r="CD92" s="97"/>
      <c r="CE92" s="97"/>
      <c r="CF92" s="97"/>
      <c r="CG92" s="97"/>
      <c r="CH92" s="97"/>
      <c r="CI92" s="97"/>
      <c r="CJ92" s="97"/>
      <c r="CK92" s="97"/>
      <c r="CL92" s="97"/>
      <c r="CM92" s="97"/>
      <c r="CN92" s="97"/>
      <c r="CO92" s="97"/>
      <c r="CP92" s="97"/>
      <c r="CQ92" s="97"/>
      <c r="CR92" s="97"/>
      <c r="CS92" s="97"/>
      <c r="CT92" s="97"/>
      <c r="CU92" s="97"/>
      <c r="CV92" s="97"/>
      <c r="CW92" s="97"/>
      <c r="CX92" s="97"/>
      <c r="CY92" s="97"/>
      <c r="CZ92" s="97"/>
    </row>
    <row r="93" spans="1:105" x14ac:dyDescent="0.2">
      <c r="A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AD93" s="188"/>
      <c r="AE93" s="188"/>
      <c r="AF93" s="188"/>
      <c r="AG93" s="188"/>
      <c r="AH93" s="188"/>
      <c r="AI93" s="188"/>
      <c r="AJ93" s="188"/>
      <c r="AK93" s="188"/>
      <c r="AL93" s="188"/>
      <c r="AM93" s="188"/>
      <c r="AN93" s="188"/>
      <c r="AO93" s="188"/>
      <c r="AP93" s="97"/>
      <c r="AQ93" s="97"/>
      <c r="AR93" s="97"/>
      <c r="AS93" s="97"/>
      <c r="AT93" s="97"/>
      <c r="AU93" s="97"/>
      <c r="AV93" s="97"/>
      <c r="AW93" s="97"/>
      <c r="AX93" s="97"/>
      <c r="AY93" s="97"/>
      <c r="AZ93" s="97"/>
      <c r="BA93" s="97"/>
      <c r="BB93" s="97"/>
      <c r="BC93" s="97"/>
      <c r="BD93" s="97"/>
      <c r="BE93" s="97"/>
      <c r="BF93" s="97"/>
      <c r="BG93" s="97"/>
      <c r="BH93" s="97"/>
      <c r="BI93" s="97"/>
      <c r="BJ93" s="97"/>
      <c r="BK93" s="97"/>
      <c r="BL93" s="97"/>
      <c r="BM93" s="97"/>
      <c r="BN93" s="97"/>
      <c r="BO93" s="97"/>
      <c r="BP93" s="97"/>
      <c r="BQ93" s="97"/>
      <c r="BR93" s="97"/>
      <c r="BS93" s="97"/>
      <c r="BT93" s="97"/>
      <c r="BU93" s="97"/>
      <c r="BV93" s="97"/>
      <c r="BW93" s="97"/>
      <c r="BX93" s="97"/>
      <c r="BY93" s="97"/>
      <c r="BZ93" s="97"/>
      <c r="CA93" s="97"/>
      <c r="CB93" s="97"/>
      <c r="CC93" s="97"/>
      <c r="CD93" s="97"/>
      <c r="CE93" s="97"/>
      <c r="CF93" s="97"/>
      <c r="CG93" s="97"/>
      <c r="CH93" s="97"/>
      <c r="CI93" s="97"/>
      <c r="CJ93" s="97"/>
      <c r="CK93" s="97"/>
      <c r="CL93" s="97"/>
      <c r="CM93" s="97"/>
      <c r="CN93" s="97"/>
      <c r="CO93" s="97"/>
      <c r="CP93" s="97"/>
      <c r="CQ93" s="97"/>
      <c r="CR93" s="97"/>
      <c r="CS93" s="97"/>
      <c r="CT93" s="97"/>
      <c r="CU93" s="97"/>
      <c r="CV93" s="97"/>
      <c r="CW93" s="97"/>
      <c r="CX93" s="97"/>
      <c r="CY93" s="97"/>
      <c r="CZ93" s="97"/>
    </row>
    <row r="94" spans="1:105" x14ac:dyDescent="0.2">
      <c r="A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AD94" s="188"/>
      <c r="AE94" s="188"/>
      <c r="AF94" s="188"/>
      <c r="AG94" s="188"/>
      <c r="AH94" s="188"/>
      <c r="AI94" s="188"/>
      <c r="AJ94" s="188"/>
      <c r="AK94" s="188"/>
      <c r="AL94" s="188"/>
      <c r="AM94" s="188"/>
      <c r="AN94" s="188"/>
      <c r="AO94" s="188"/>
      <c r="AP94" s="97"/>
      <c r="AQ94" s="97"/>
      <c r="AR94" s="97"/>
      <c r="AS94" s="97"/>
      <c r="AT94" s="97"/>
      <c r="AU94" s="97"/>
      <c r="AV94" s="97"/>
      <c r="AW94" s="97"/>
      <c r="AX94" s="97"/>
      <c r="AY94" s="97"/>
      <c r="AZ94" s="97"/>
      <c r="BA94" s="97"/>
      <c r="BB94" s="97"/>
      <c r="BC94" s="97"/>
      <c r="BD94" s="97"/>
      <c r="BE94" s="97"/>
      <c r="BF94" s="97"/>
      <c r="BG94" s="97"/>
      <c r="BH94" s="97"/>
      <c r="BI94" s="97"/>
      <c r="BJ94" s="97"/>
      <c r="BK94" s="97"/>
      <c r="BL94" s="97"/>
      <c r="BM94" s="97"/>
      <c r="BN94" s="97"/>
      <c r="BO94" s="97"/>
      <c r="BP94" s="97"/>
      <c r="BQ94" s="97"/>
      <c r="BR94" s="97"/>
      <c r="BS94" s="97"/>
      <c r="BT94" s="97"/>
      <c r="BU94" s="97"/>
      <c r="BV94" s="97"/>
      <c r="BW94" s="97"/>
      <c r="BX94" s="97"/>
      <c r="BY94" s="97"/>
      <c r="BZ94" s="97"/>
      <c r="CA94" s="97"/>
      <c r="CB94" s="97"/>
      <c r="CC94" s="97"/>
      <c r="CD94" s="97"/>
      <c r="CE94" s="97"/>
      <c r="CF94" s="97"/>
      <c r="CG94" s="97"/>
      <c r="CH94" s="97"/>
      <c r="CI94" s="97"/>
      <c r="CJ94" s="97"/>
      <c r="CK94" s="97"/>
      <c r="CL94" s="97"/>
      <c r="CM94" s="97"/>
      <c r="CN94" s="97"/>
      <c r="CO94" s="97"/>
      <c r="CP94" s="97"/>
      <c r="CQ94" s="97"/>
      <c r="CR94" s="97"/>
      <c r="CS94" s="97"/>
      <c r="CT94" s="97"/>
      <c r="CU94" s="97"/>
      <c r="CV94" s="97"/>
      <c r="CW94" s="97"/>
      <c r="CX94" s="97"/>
      <c r="CY94" s="97"/>
      <c r="CZ94" s="97"/>
    </row>
    <row r="95" spans="1:105" x14ac:dyDescent="0.2">
      <c r="A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AD95" s="188"/>
      <c r="AE95" s="188"/>
      <c r="AF95" s="188"/>
      <c r="AG95" s="188"/>
      <c r="AH95" s="188"/>
      <c r="AI95" s="188"/>
      <c r="AJ95" s="188"/>
      <c r="AK95" s="188"/>
      <c r="AL95" s="188"/>
      <c r="AM95" s="188"/>
      <c r="AN95" s="188"/>
      <c r="AO95" s="188"/>
      <c r="AP95" s="97"/>
      <c r="AQ95" s="97"/>
      <c r="AR95" s="97"/>
      <c r="AS95" s="97"/>
      <c r="AT95" s="97"/>
      <c r="AU95" s="97"/>
      <c r="AV95" s="97"/>
      <c r="AW95" s="97"/>
      <c r="AX95" s="97"/>
      <c r="AY95" s="97"/>
      <c r="AZ95" s="97"/>
      <c r="BA95" s="97"/>
      <c r="BB95" s="97"/>
      <c r="BC95" s="97"/>
      <c r="BD95" s="97"/>
      <c r="BE95" s="97"/>
      <c r="BF95" s="97"/>
      <c r="BG95" s="97"/>
      <c r="BH95" s="97"/>
      <c r="BI95" s="97"/>
      <c r="BJ95" s="97"/>
      <c r="BK95" s="97"/>
      <c r="BL95" s="97"/>
      <c r="BM95" s="97"/>
      <c r="BN95" s="97"/>
      <c r="BO95" s="97"/>
      <c r="BP95" s="97"/>
      <c r="BQ95" s="97"/>
      <c r="BR95" s="97"/>
      <c r="BS95" s="97"/>
      <c r="BT95" s="97"/>
      <c r="BU95" s="97"/>
      <c r="BV95" s="97"/>
      <c r="BW95" s="97"/>
      <c r="BX95" s="97"/>
      <c r="BY95" s="97"/>
      <c r="BZ95" s="97"/>
      <c r="CA95" s="97"/>
      <c r="CB95" s="97"/>
      <c r="CC95" s="97"/>
      <c r="CD95" s="97"/>
      <c r="CE95" s="97"/>
      <c r="CF95" s="97"/>
      <c r="CG95" s="97"/>
      <c r="CH95" s="97"/>
      <c r="CI95" s="97"/>
      <c r="CJ95" s="97"/>
      <c r="CK95" s="97"/>
      <c r="CL95" s="97"/>
      <c r="CM95" s="97"/>
      <c r="CN95" s="97"/>
      <c r="CO95" s="97"/>
      <c r="CP95" s="97"/>
      <c r="CQ95" s="97"/>
      <c r="CR95" s="97"/>
      <c r="CS95" s="97"/>
      <c r="CT95" s="97"/>
      <c r="CU95" s="97"/>
      <c r="CV95" s="97"/>
      <c r="CW95" s="97"/>
      <c r="CX95" s="97"/>
      <c r="CY95" s="97"/>
      <c r="CZ95" s="97"/>
    </row>
    <row r="96" spans="1:105" x14ac:dyDescent="0.2">
      <c r="A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AD96" s="188"/>
      <c r="AE96" s="188"/>
      <c r="AF96" s="188"/>
      <c r="AG96" s="188"/>
      <c r="AH96" s="188"/>
      <c r="AI96" s="188"/>
      <c r="AJ96" s="188"/>
      <c r="AK96" s="188"/>
      <c r="AL96" s="188"/>
      <c r="AM96" s="188"/>
      <c r="AN96" s="188"/>
      <c r="AO96" s="188"/>
      <c r="AP96" s="97"/>
      <c r="AQ96" s="97"/>
      <c r="AR96" s="97"/>
      <c r="AS96" s="97"/>
      <c r="AT96" s="97"/>
      <c r="AU96" s="97"/>
      <c r="AV96" s="97"/>
      <c r="AW96" s="97"/>
      <c r="AX96" s="97"/>
      <c r="AY96" s="97"/>
      <c r="AZ96" s="97"/>
      <c r="BA96" s="97"/>
      <c r="BB96" s="97"/>
      <c r="BC96" s="97"/>
      <c r="BD96" s="97"/>
      <c r="BE96" s="97"/>
      <c r="BF96" s="97"/>
      <c r="BG96" s="97"/>
      <c r="BH96" s="97"/>
      <c r="BI96" s="97"/>
      <c r="BJ96" s="97"/>
      <c r="BK96" s="97"/>
      <c r="BL96" s="97"/>
      <c r="BM96" s="97"/>
      <c r="BN96" s="97"/>
      <c r="BO96" s="97"/>
      <c r="BP96" s="97"/>
      <c r="BQ96" s="97"/>
      <c r="BR96" s="97"/>
      <c r="BS96" s="97"/>
      <c r="BT96" s="97"/>
      <c r="BU96" s="97"/>
      <c r="BV96" s="97"/>
      <c r="BW96" s="97"/>
      <c r="BX96" s="97"/>
      <c r="BY96" s="97"/>
      <c r="BZ96" s="97"/>
      <c r="CA96" s="97"/>
      <c r="CB96" s="97"/>
      <c r="CC96" s="97"/>
      <c r="CD96" s="97"/>
      <c r="CE96" s="97"/>
      <c r="CF96" s="97"/>
      <c r="CG96" s="97"/>
      <c r="CH96" s="97"/>
      <c r="CI96" s="97"/>
      <c r="CJ96" s="97"/>
      <c r="CK96" s="97"/>
      <c r="CL96" s="97"/>
      <c r="CM96" s="97"/>
      <c r="CN96" s="97"/>
      <c r="CO96" s="97"/>
      <c r="CP96" s="97"/>
      <c r="CQ96" s="97"/>
      <c r="CR96" s="97"/>
      <c r="CS96" s="97"/>
      <c r="CT96" s="97"/>
      <c r="CU96" s="97"/>
      <c r="CV96" s="97"/>
      <c r="CW96" s="97"/>
      <c r="CX96" s="97"/>
      <c r="CY96" s="97"/>
      <c r="CZ96" s="97"/>
    </row>
    <row r="97" spans="1:105" x14ac:dyDescent="0.2">
      <c r="A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AD97" s="188"/>
      <c r="AE97" s="188"/>
      <c r="AF97" s="188"/>
      <c r="AG97" s="188"/>
      <c r="AH97" s="188"/>
      <c r="AI97" s="188"/>
      <c r="AJ97" s="188"/>
      <c r="AK97" s="188"/>
      <c r="AL97" s="188"/>
      <c r="AM97" s="188"/>
      <c r="AN97" s="188"/>
      <c r="AO97" s="188"/>
      <c r="AP97" s="97"/>
      <c r="AQ97" s="97"/>
      <c r="AR97" s="97"/>
      <c r="AS97" s="97"/>
      <c r="AT97" s="97"/>
      <c r="AU97" s="97"/>
      <c r="AV97" s="97"/>
      <c r="AW97" s="97"/>
      <c r="AX97" s="97"/>
      <c r="AY97" s="97"/>
      <c r="AZ97" s="97"/>
      <c r="BA97" s="97"/>
      <c r="BB97" s="97"/>
      <c r="BC97" s="97"/>
      <c r="BD97" s="97"/>
      <c r="BE97" s="97"/>
      <c r="BF97" s="97"/>
      <c r="BG97" s="97"/>
      <c r="BH97" s="97"/>
      <c r="BI97" s="97"/>
      <c r="BJ97" s="97"/>
      <c r="BK97" s="97"/>
      <c r="BL97" s="97"/>
      <c r="BM97" s="97"/>
      <c r="BN97" s="97"/>
      <c r="BO97" s="97"/>
      <c r="BP97" s="97"/>
      <c r="BQ97" s="97"/>
      <c r="BR97" s="97"/>
      <c r="BS97" s="97"/>
      <c r="BT97" s="97"/>
      <c r="BU97" s="97"/>
      <c r="BV97" s="97"/>
      <c r="BW97" s="97"/>
      <c r="BX97" s="97"/>
      <c r="BY97" s="97"/>
      <c r="BZ97" s="97"/>
      <c r="CA97" s="97"/>
      <c r="CB97" s="97"/>
      <c r="CC97" s="97"/>
      <c r="CD97" s="97"/>
      <c r="CE97" s="97"/>
      <c r="CF97" s="97"/>
      <c r="CG97" s="97"/>
      <c r="CH97" s="97"/>
      <c r="CI97" s="97"/>
      <c r="CJ97" s="97"/>
      <c r="CK97" s="97"/>
      <c r="CL97" s="97"/>
      <c r="CM97" s="97"/>
      <c r="CN97" s="97"/>
      <c r="CO97" s="97"/>
      <c r="CP97" s="97"/>
      <c r="CQ97" s="97"/>
      <c r="CR97" s="97"/>
      <c r="CS97" s="97"/>
      <c r="CT97" s="97"/>
      <c r="CU97" s="97"/>
      <c r="CV97" s="97"/>
      <c r="CW97" s="97"/>
      <c r="CX97" s="97"/>
      <c r="CY97" s="97"/>
      <c r="CZ97" s="97"/>
    </row>
    <row r="98" spans="1:105" x14ac:dyDescent="0.2">
      <c r="A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AD98" s="188"/>
      <c r="AE98" s="188"/>
      <c r="AF98" s="188"/>
      <c r="AG98" s="188"/>
      <c r="AH98" s="188"/>
      <c r="AI98" s="188"/>
      <c r="AJ98" s="188"/>
      <c r="AK98" s="188"/>
      <c r="AL98" s="188"/>
      <c r="AM98" s="188"/>
      <c r="AN98" s="188"/>
      <c r="AO98" s="188"/>
      <c r="AP98" s="97"/>
      <c r="AQ98" s="97"/>
      <c r="AR98" s="97"/>
      <c r="AS98" s="97"/>
      <c r="AT98" s="97"/>
      <c r="AU98" s="97"/>
      <c r="AV98" s="97"/>
      <c r="AW98" s="97"/>
      <c r="AX98" s="97"/>
      <c r="AY98" s="97"/>
      <c r="AZ98" s="97"/>
      <c r="BA98" s="97"/>
      <c r="BB98" s="97"/>
      <c r="BC98" s="97"/>
      <c r="BD98" s="97"/>
      <c r="BE98" s="97"/>
      <c r="BF98" s="97"/>
      <c r="BG98" s="97"/>
      <c r="BH98" s="97"/>
      <c r="BI98" s="97"/>
      <c r="BJ98" s="97"/>
      <c r="BK98" s="97"/>
      <c r="BL98" s="97"/>
      <c r="BM98" s="97"/>
      <c r="BN98" s="97"/>
      <c r="BO98" s="97"/>
      <c r="BP98" s="97"/>
      <c r="BQ98" s="97"/>
      <c r="BR98" s="97"/>
      <c r="BS98" s="97"/>
      <c r="BT98" s="97"/>
      <c r="BU98" s="97"/>
      <c r="BV98" s="97"/>
      <c r="BW98" s="97"/>
      <c r="BX98" s="97"/>
      <c r="BY98" s="97"/>
      <c r="BZ98" s="97"/>
      <c r="CA98" s="97"/>
      <c r="CB98" s="97"/>
      <c r="CC98" s="97"/>
      <c r="CD98" s="97"/>
      <c r="CE98" s="97"/>
      <c r="CF98" s="97"/>
      <c r="CG98" s="97"/>
      <c r="CH98" s="97"/>
      <c r="CI98" s="97"/>
      <c r="CJ98" s="97"/>
      <c r="CK98" s="97"/>
      <c r="CL98" s="97"/>
      <c r="CM98" s="97"/>
      <c r="CN98" s="97"/>
      <c r="CO98" s="97"/>
      <c r="CP98" s="97"/>
      <c r="CQ98" s="97"/>
      <c r="CR98" s="97"/>
      <c r="CS98" s="97"/>
      <c r="CT98" s="97"/>
      <c r="CU98" s="97"/>
      <c r="CV98" s="97"/>
      <c r="CW98" s="97"/>
      <c r="CX98" s="97"/>
      <c r="CY98" s="97"/>
      <c r="CZ98" s="97"/>
    </row>
    <row r="99" spans="1:105" x14ac:dyDescent="0.2">
      <c r="A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AD99" s="190"/>
      <c r="AE99" s="188"/>
      <c r="AF99" s="190"/>
      <c r="AG99" s="188"/>
      <c r="AH99" s="190"/>
      <c r="AI99" s="188"/>
      <c r="AJ99" s="190"/>
      <c r="AK99" s="188"/>
      <c r="AL99" s="190"/>
      <c r="AM99" s="188"/>
      <c r="AN99" s="190"/>
      <c r="AO99" s="188"/>
      <c r="AP99" s="51"/>
      <c r="AQ99" s="97"/>
    </row>
    <row r="100" spans="1:105" x14ac:dyDescent="0.2">
      <c r="A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AD100" s="191"/>
      <c r="AE100" s="191"/>
      <c r="AF100" s="191"/>
      <c r="AG100" s="191"/>
      <c r="AH100" s="191"/>
      <c r="AI100" s="191"/>
      <c r="AJ100" s="191"/>
      <c r="AK100" s="191"/>
      <c r="AL100" s="191"/>
      <c r="AM100" s="191"/>
      <c r="AN100" s="191"/>
      <c r="AO100" s="191"/>
      <c r="AP100" s="78"/>
      <c r="AQ100" s="78"/>
      <c r="AR100" s="78"/>
      <c r="AS100" s="78"/>
      <c r="AT100" s="78"/>
      <c r="AU100" s="78"/>
      <c r="AV100" s="78"/>
      <c r="AW100" s="78"/>
      <c r="AX100" s="78"/>
      <c r="AY100" s="78"/>
      <c r="AZ100" s="78"/>
      <c r="BA100" s="78"/>
      <c r="BB100" s="78"/>
      <c r="BC100" s="78"/>
      <c r="BD100" s="78"/>
      <c r="BE100" s="78"/>
      <c r="BF100" s="78"/>
      <c r="BG100" s="78"/>
      <c r="BH100" s="78"/>
      <c r="BI100" s="78"/>
      <c r="BJ100" s="78"/>
      <c r="BK100" s="78"/>
      <c r="BL100" s="78"/>
      <c r="BM100" s="78"/>
      <c r="BN100" s="78"/>
      <c r="BO100" s="78"/>
      <c r="BP100" s="78"/>
      <c r="BQ100" s="78"/>
      <c r="BR100" s="78"/>
      <c r="BS100" s="78"/>
      <c r="BT100" s="78"/>
      <c r="BU100" s="78"/>
      <c r="BV100" s="78"/>
      <c r="BW100" s="78"/>
      <c r="BX100" s="78"/>
      <c r="BY100" s="78"/>
      <c r="BZ100" s="78"/>
      <c r="CA100" s="78"/>
      <c r="CB100" s="78"/>
      <c r="CC100" s="78"/>
      <c r="CD100" s="78"/>
      <c r="CE100" s="78"/>
      <c r="CF100" s="78"/>
      <c r="CG100" s="78"/>
      <c r="CH100" s="78"/>
      <c r="CI100" s="78"/>
      <c r="CJ100" s="78"/>
      <c r="CK100" s="78"/>
      <c r="CL100" s="78"/>
      <c r="CM100" s="78"/>
      <c r="CN100" s="78"/>
      <c r="CO100" s="78"/>
      <c r="CP100" s="78"/>
      <c r="CQ100" s="78"/>
      <c r="CR100" s="78"/>
      <c r="CS100" s="78"/>
      <c r="CT100" s="78"/>
      <c r="CU100" s="78"/>
      <c r="CV100" s="78"/>
      <c r="CW100" s="78"/>
      <c r="CX100" s="78"/>
      <c r="CY100" s="78"/>
      <c r="CZ100" s="78"/>
      <c r="DA100" s="78"/>
    </row>
    <row r="101" spans="1:105" x14ac:dyDescent="0.2">
      <c r="A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AD101" s="188"/>
      <c r="AE101" s="188"/>
      <c r="AF101" s="188"/>
      <c r="AG101" s="188"/>
      <c r="AH101" s="188"/>
      <c r="AI101" s="188"/>
      <c r="AJ101" s="188"/>
      <c r="AK101" s="188"/>
      <c r="AL101" s="188"/>
      <c r="AM101" s="188"/>
      <c r="AN101" s="188"/>
      <c r="AO101" s="188"/>
      <c r="AP101" s="97"/>
      <c r="AQ101" s="97"/>
      <c r="AR101" s="97"/>
      <c r="AS101" s="97"/>
      <c r="AT101" s="97"/>
      <c r="AU101" s="97"/>
      <c r="AV101" s="97"/>
      <c r="AW101" s="97"/>
      <c r="AX101" s="97"/>
      <c r="AY101" s="97"/>
      <c r="AZ101" s="97"/>
      <c r="BA101" s="97"/>
      <c r="BB101" s="97"/>
      <c r="BC101" s="97"/>
      <c r="BD101" s="97"/>
      <c r="BE101" s="97"/>
      <c r="BF101" s="97"/>
      <c r="BG101" s="97"/>
      <c r="BH101" s="97"/>
      <c r="BI101" s="97"/>
      <c r="BJ101" s="97"/>
      <c r="BK101" s="97"/>
      <c r="BL101" s="97"/>
      <c r="BM101" s="97"/>
      <c r="BN101" s="97"/>
      <c r="BO101" s="97"/>
      <c r="BP101" s="97"/>
      <c r="BQ101" s="97"/>
      <c r="BR101" s="97"/>
      <c r="BS101" s="97"/>
      <c r="BT101" s="97"/>
      <c r="BU101" s="97"/>
      <c r="BV101" s="97"/>
      <c r="BW101" s="97"/>
      <c r="BX101" s="97"/>
      <c r="BY101" s="97"/>
      <c r="BZ101" s="97"/>
      <c r="CA101" s="97"/>
      <c r="CB101" s="97"/>
      <c r="CC101" s="97"/>
      <c r="CD101" s="97"/>
      <c r="CE101" s="97"/>
      <c r="CF101" s="97"/>
      <c r="CG101" s="97"/>
      <c r="CH101" s="97"/>
      <c r="CI101" s="97"/>
      <c r="CJ101" s="97"/>
      <c r="CK101" s="97"/>
      <c r="CL101" s="97"/>
      <c r="CM101" s="97"/>
      <c r="CN101" s="97"/>
      <c r="CO101" s="97"/>
      <c r="CP101" s="97"/>
      <c r="CQ101" s="97"/>
      <c r="CR101" s="97"/>
      <c r="CS101" s="97"/>
      <c r="CT101" s="97"/>
      <c r="CU101" s="97"/>
      <c r="CV101" s="97"/>
      <c r="CW101" s="97"/>
      <c r="CX101" s="97"/>
      <c r="CY101" s="97"/>
      <c r="CZ101" s="97"/>
    </row>
    <row r="102" spans="1:105" x14ac:dyDescent="0.2">
      <c r="A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AD102" s="188"/>
      <c r="AE102" s="188"/>
      <c r="AF102" s="188"/>
      <c r="AG102" s="188"/>
      <c r="AH102" s="188"/>
      <c r="AI102" s="188"/>
      <c r="AJ102" s="188"/>
      <c r="AK102" s="188"/>
      <c r="AL102" s="188"/>
      <c r="AM102" s="188"/>
      <c r="AN102" s="188"/>
      <c r="AO102" s="188"/>
      <c r="AP102" s="97"/>
      <c r="AQ102" s="97"/>
      <c r="AR102" s="97"/>
      <c r="AS102" s="97"/>
      <c r="AT102" s="97"/>
      <c r="AU102" s="97"/>
      <c r="AV102" s="97"/>
      <c r="AW102" s="97"/>
      <c r="AX102" s="97"/>
      <c r="AY102" s="97"/>
      <c r="AZ102" s="97"/>
      <c r="BA102" s="97"/>
      <c r="BB102" s="97"/>
      <c r="BC102" s="97"/>
      <c r="BD102" s="97"/>
      <c r="BE102" s="97"/>
      <c r="BF102" s="97"/>
      <c r="BG102" s="97"/>
      <c r="BH102" s="97"/>
      <c r="BI102" s="97"/>
      <c r="BJ102" s="97"/>
      <c r="BK102" s="97"/>
      <c r="BL102" s="97"/>
      <c r="BM102" s="97"/>
      <c r="BN102" s="97"/>
      <c r="BO102" s="97"/>
      <c r="BP102" s="97"/>
      <c r="BQ102" s="97"/>
      <c r="BR102" s="97"/>
      <c r="BS102" s="97"/>
      <c r="BT102" s="97"/>
      <c r="BU102" s="97"/>
      <c r="BV102" s="97"/>
      <c r="BW102" s="97"/>
      <c r="BX102" s="97"/>
      <c r="BY102" s="97"/>
      <c r="BZ102" s="97"/>
      <c r="CA102" s="97"/>
      <c r="CB102" s="97"/>
      <c r="CC102" s="97"/>
      <c r="CD102" s="97"/>
      <c r="CE102" s="97"/>
      <c r="CF102" s="97"/>
      <c r="CG102" s="97"/>
      <c r="CH102" s="97"/>
      <c r="CI102" s="97"/>
      <c r="CJ102" s="97"/>
      <c r="CK102" s="97"/>
      <c r="CL102" s="97"/>
      <c r="CM102" s="97"/>
      <c r="CN102" s="97"/>
      <c r="CO102" s="97"/>
      <c r="CP102" s="97"/>
      <c r="CQ102" s="97"/>
      <c r="CR102" s="97"/>
      <c r="CS102" s="97"/>
      <c r="CT102" s="97"/>
      <c r="CU102" s="97"/>
      <c r="CV102" s="97"/>
      <c r="CW102" s="97"/>
      <c r="CX102" s="97"/>
      <c r="CY102" s="97"/>
      <c r="CZ102" s="97"/>
    </row>
    <row r="103" spans="1:105" x14ac:dyDescent="0.2">
      <c r="A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AD103" s="188"/>
      <c r="AE103" s="188"/>
      <c r="AF103" s="188"/>
      <c r="AG103" s="188"/>
      <c r="AH103" s="188"/>
      <c r="AI103" s="188"/>
      <c r="AJ103" s="188"/>
      <c r="AK103" s="188"/>
      <c r="AL103" s="188"/>
      <c r="AM103" s="188"/>
      <c r="AN103" s="188"/>
      <c r="AO103" s="188"/>
      <c r="AP103" s="97"/>
      <c r="AQ103" s="97"/>
      <c r="AR103" s="97"/>
      <c r="AS103" s="97"/>
      <c r="AT103" s="97"/>
      <c r="AU103" s="97"/>
      <c r="AV103" s="97"/>
      <c r="AW103" s="97"/>
      <c r="AX103" s="97"/>
      <c r="AY103" s="97"/>
      <c r="AZ103" s="97"/>
      <c r="BA103" s="97"/>
      <c r="BB103" s="97"/>
      <c r="BC103" s="97"/>
      <c r="BD103" s="97"/>
      <c r="BE103" s="97"/>
      <c r="BF103" s="97"/>
      <c r="BG103" s="97"/>
      <c r="BH103" s="97"/>
      <c r="BI103" s="97"/>
      <c r="BJ103" s="97"/>
      <c r="BK103" s="97"/>
      <c r="BL103" s="97"/>
      <c r="BM103" s="97"/>
      <c r="BN103" s="97"/>
      <c r="BO103" s="97"/>
      <c r="BP103" s="97"/>
      <c r="BQ103" s="97"/>
      <c r="BR103" s="97"/>
      <c r="BS103" s="97"/>
      <c r="BT103" s="97"/>
      <c r="BU103" s="97"/>
      <c r="BV103" s="97"/>
      <c r="BW103" s="97"/>
      <c r="BX103" s="97"/>
      <c r="BY103" s="97"/>
      <c r="BZ103" s="97"/>
      <c r="CA103" s="97"/>
      <c r="CB103" s="97"/>
      <c r="CC103" s="97"/>
      <c r="CD103" s="97"/>
      <c r="CE103" s="97"/>
      <c r="CF103" s="97"/>
      <c r="CG103" s="97"/>
      <c r="CH103" s="97"/>
      <c r="CI103" s="97"/>
      <c r="CJ103" s="97"/>
      <c r="CK103" s="97"/>
      <c r="CL103" s="97"/>
      <c r="CM103" s="97"/>
      <c r="CN103" s="97"/>
      <c r="CO103" s="97"/>
      <c r="CP103" s="97"/>
      <c r="CQ103" s="97"/>
      <c r="CR103" s="97"/>
      <c r="CS103" s="97"/>
      <c r="CT103" s="97"/>
      <c r="CU103" s="97"/>
      <c r="CV103" s="97"/>
      <c r="CW103" s="97"/>
      <c r="CX103" s="97"/>
      <c r="CY103" s="97"/>
      <c r="CZ103" s="97"/>
    </row>
    <row r="104" spans="1:105" x14ac:dyDescent="0.2">
      <c r="A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AD104" s="188"/>
      <c r="AE104" s="188"/>
      <c r="AF104" s="188"/>
      <c r="AG104" s="188"/>
      <c r="AH104" s="188"/>
      <c r="AI104" s="188"/>
      <c r="AJ104" s="188"/>
      <c r="AK104" s="188"/>
      <c r="AL104" s="188"/>
      <c r="AM104" s="188"/>
      <c r="AN104" s="188"/>
      <c r="AO104" s="188"/>
      <c r="AP104" s="97"/>
      <c r="AQ104" s="97"/>
      <c r="AR104" s="97"/>
      <c r="AS104" s="97"/>
      <c r="AT104" s="97"/>
      <c r="AU104" s="97"/>
      <c r="AV104" s="97"/>
      <c r="AW104" s="97"/>
      <c r="AX104" s="97"/>
      <c r="AY104" s="97"/>
      <c r="AZ104" s="97"/>
      <c r="BA104" s="97"/>
      <c r="BB104" s="97"/>
      <c r="BC104" s="97"/>
      <c r="BD104" s="97"/>
      <c r="BE104" s="97"/>
      <c r="BF104" s="97"/>
      <c r="BG104" s="97"/>
      <c r="BH104" s="97"/>
      <c r="BI104" s="97"/>
      <c r="BJ104" s="97"/>
      <c r="BK104" s="97"/>
      <c r="BL104" s="97"/>
      <c r="BM104" s="97"/>
      <c r="BN104" s="97"/>
      <c r="BO104" s="97"/>
      <c r="BP104" s="97"/>
      <c r="BQ104" s="97"/>
      <c r="BR104" s="97"/>
      <c r="BS104" s="97"/>
      <c r="BT104" s="97"/>
      <c r="BU104" s="97"/>
      <c r="BV104" s="97"/>
      <c r="BW104" s="97"/>
      <c r="BX104" s="97"/>
      <c r="BY104" s="97"/>
      <c r="BZ104" s="97"/>
      <c r="CA104" s="97"/>
      <c r="CB104" s="97"/>
      <c r="CC104" s="97"/>
      <c r="CD104" s="97"/>
      <c r="CE104" s="97"/>
      <c r="CF104" s="97"/>
      <c r="CG104" s="97"/>
      <c r="CH104" s="97"/>
      <c r="CI104" s="97"/>
      <c r="CJ104" s="97"/>
      <c r="CK104" s="97"/>
      <c r="CL104" s="97"/>
      <c r="CM104" s="97"/>
      <c r="CN104" s="97"/>
      <c r="CO104" s="97"/>
      <c r="CP104" s="97"/>
      <c r="CQ104" s="97"/>
      <c r="CR104" s="97"/>
      <c r="CS104" s="97"/>
      <c r="CT104" s="97"/>
      <c r="CU104" s="97"/>
      <c r="CV104" s="97"/>
      <c r="CW104" s="97"/>
      <c r="CX104" s="97"/>
      <c r="CY104" s="97"/>
      <c r="CZ104" s="97"/>
    </row>
    <row r="105" spans="1:105" x14ac:dyDescent="0.2">
      <c r="A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  <c r="AP105" s="97"/>
      <c r="AQ105" s="97"/>
      <c r="AR105" s="97"/>
      <c r="AS105" s="97"/>
      <c r="AT105" s="97"/>
      <c r="AU105" s="97"/>
      <c r="AV105" s="97"/>
      <c r="AW105" s="97"/>
      <c r="AX105" s="97"/>
      <c r="AY105" s="97"/>
      <c r="AZ105" s="97"/>
      <c r="BA105" s="97"/>
      <c r="BB105" s="97"/>
      <c r="BC105" s="97"/>
      <c r="BD105" s="97"/>
      <c r="BE105" s="97"/>
      <c r="BF105" s="97"/>
      <c r="BG105" s="97"/>
      <c r="BH105" s="97"/>
      <c r="BI105" s="97"/>
      <c r="BJ105" s="97"/>
      <c r="BK105" s="97"/>
      <c r="BL105" s="97"/>
      <c r="BM105" s="97"/>
      <c r="BN105" s="97"/>
      <c r="BO105" s="97"/>
      <c r="BP105" s="97"/>
      <c r="BQ105" s="97"/>
      <c r="BR105" s="97"/>
      <c r="BS105" s="97"/>
      <c r="BT105" s="97"/>
      <c r="BU105" s="97"/>
      <c r="BV105" s="97"/>
      <c r="BW105" s="97"/>
      <c r="BX105" s="97"/>
      <c r="BY105" s="97"/>
      <c r="BZ105" s="97"/>
      <c r="CA105" s="97"/>
      <c r="CB105" s="97"/>
      <c r="CC105" s="97"/>
      <c r="CD105" s="97"/>
      <c r="CE105" s="97"/>
      <c r="CF105" s="97"/>
      <c r="CG105" s="97"/>
      <c r="CH105" s="97"/>
      <c r="CI105" s="97"/>
      <c r="CJ105" s="97"/>
      <c r="CK105" s="97"/>
      <c r="CL105" s="97"/>
      <c r="CM105" s="97"/>
      <c r="CN105" s="97"/>
      <c r="CO105" s="97"/>
      <c r="CP105" s="97"/>
      <c r="CQ105" s="97"/>
      <c r="CR105" s="97"/>
      <c r="CS105" s="97"/>
      <c r="CT105" s="97"/>
      <c r="CU105" s="97"/>
      <c r="CV105" s="97"/>
      <c r="CW105" s="97"/>
      <c r="CX105" s="97"/>
      <c r="CY105" s="97"/>
      <c r="CZ105" s="97"/>
    </row>
    <row r="106" spans="1:105" x14ac:dyDescent="0.2">
      <c r="A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AD106" s="188"/>
      <c r="AE106" s="188"/>
      <c r="AF106" s="188"/>
      <c r="AG106" s="188"/>
      <c r="AH106" s="188"/>
      <c r="AI106" s="188"/>
      <c r="AJ106" s="188"/>
      <c r="AK106" s="188"/>
      <c r="AL106" s="188"/>
      <c r="AM106" s="188"/>
      <c r="AN106" s="188"/>
      <c r="AO106" s="188"/>
      <c r="AP106" s="97"/>
      <c r="AQ106" s="97"/>
      <c r="AR106" s="97"/>
      <c r="AS106" s="97"/>
      <c r="AT106" s="97"/>
      <c r="AU106" s="97"/>
      <c r="AV106" s="97"/>
      <c r="AW106" s="97"/>
      <c r="AX106" s="97"/>
      <c r="AY106" s="97"/>
      <c r="AZ106" s="97"/>
      <c r="BA106" s="97"/>
      <c r="BB106" s="97"/>
      <c r="BC106" s="97"/>
      <c r="BD106" s="97"/>
      <c r="BE106" s="97"/>
      <c r="BF106" s="97"/>
      <c r="BG106" s="97"/>
      <c r="BH106" s="97"/>
      <c r="BI106" s="97"/>
      <c r="BJ106" s="97"/>
      <c r="BK106" s="97"/>
      <c r="BL106" s="97"/>
      <c r="BM106" s="97"/>
      <c r="BN106" s="97"/>
      <c r="BO106" s="97"/>
      <c r="BP106" s="97"/>
      <c r="BQ106" s="97"/>
      <c r="BR106" s="97"/>
      <c r="BS106" s="97"/>
      <c r="BT106" s="97"/>
      <c r="BU106" s="97"/>
      <c r="BV106" s="97"/>
      <c r="BW106" s="97"/>
      <c r="BX106" s="97"/>
      <c r="BY106" s="97"/>
      <c r="BZ106" s="97"/>
      <c r="CA106" s="97"/>
      <c r="CB106" s="97"/>
      <c r="CC106" s="97"/>
      <c r="CD106" s="97"/>
      <c r="CE106" s="97"/>
      <c r="CF106" s="97"/>
      <c r="CG106" s="97"/>
      <c r="CH106" s="97"/>
      <c r="CI106" s="97"/>
      <c r="CJ106" s="97"/>
      <c r="CK106" s="97"/>
      <c r="CL106" s="97"/>
      <c r="CM106" s="97"/>
      <c r="CN106" s="97"/>
      <c r="CO106" s="97"/>
      <c r="CP106" s="97"/>
      <c r="CQ106" s="97"/>
      <c r="CR106" s="97"/>
      <c r="CS106" s="97"/>
      <c r="CT106" s="97"/>
      <c r="CU106" s="97"/>
      <c r="CV106" s="97"/>
      <c r="CW106" s="97"/>
      <c r="CX106" s="97"/>
      <c r="CY106" s="97"/>
      <c r="CZ106" s="97"/>
    </row>
    <row r="107" spans="1:105" x14ac:dyDescent="0.2">
      <c r="A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AD107" s="188"/>
      <c r="AE107" s="188"/>
      <c r="AF107" s="188"/>
      <c r="AG107" s="188"/>
      <c r="AH107" s="188"/>
      <c r="AI107" s="188"/>
      <c r="AJ107" s="188"/>
      <c r="AK107" s="188"/>
      <c r="AL107" s="188"/>
      <c r="AM107" s="188"/>
      <c r="AN107" s="188"/>
      <c r="AO107" s="188"/>
      <c r="AP107" s="97"/>
      <c r="AQ107" s="97"/>
      <c r="AR107" s="97"/>
      <c r="AS107" s="97"/>
      <c r="AT107" s="97"/>
      <c r="AU107" s="97"/>
      <c r="AV107" s="97"/>
      <c r="AW107" s="97"/>
      <c r="AX107" s="97"/>
      <c r="AY107" s="97"/>
      <c r="AZ107" s="97"/>
      <c r="BA107" s="97"/>
      <c r="BB107" s="97"/>
      <c r="BC107" s="97"/>
      <c r="BD107" s="97"/>
      <c r="BE107" s="97"/>
      <c r="BF107" s="97"/>
      <c r="BG107" s="97"/>
      <c r="BH107" s="97"/>
      <c r="BI107" s="97"/>
      <c r="BJ107" s="97"/>
      <c r="BK107" s="97"/>
      <c r="BL107" s="97"/>
      <c r="BM107" s="97"/>
      <c r="BN107" s="97"/>
      <c r="BO107" s="97"/>
      <c r="BP107" s="97"/>
      <c r="BQ107" s="97"/>
      <c r="BR107" s="97"/>
      <c r="BS107" s="97"/>
      <c r="BT107" s="97"/>
      <c r="BU107" s="97"/>
      <c r="BV107" s="97"/>
      <c r="BW107" s="97"/>
      <c r="BX107" s="97"/>
      <c r="BY107" s="97"/>
      <c r="BZ107" s="97"/>
      <c r="CA107" s="97"/>
      <c r="CB107" s="97"/>
      <c r="CC107" s="97"/>
      <c r="CD107" s="97"/>
      <c r="CE107" s="97"/>
      <c r="CF107" s="97"/>
      <c r="CG107" s="97"/>
      <c r="CH107" s="97"/>
      <c r="CI107" s="97"/>
      <c r="CJ107" s="97"/>
      <c r="CK107" s="97"/>
      <c r="CL107" s="97"/>
      <c r="CM107" s="97"/>
      <c r="CN107" s="97"/>
      <c r="CO107" s="97"/>
      <c r="CP107" s="97"/>
      <c r="CQ107" s="97"/>
      <c r="CR107" s="97"/>
      <c r="CS107" s="97"/>
      <c r="CT107" s="97"/>
      <c r="CU107" s="97"/>
      <c r="CV107" s="97"/>
      <c r="CW107" s="97"/>
      <c r="CX107" s="97"/>
      <c r="CY107" s="97"/>
      <c r="CZ107" s="97"/>
    </row>
    <row r="108" spans="1:105" x14ac:dyDescent="0.2">
      <c r="A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AD108" s="188"/>
      <c r="AE108" s="188"/>
      <c r="AF108" s="188"/>
      <c r="AG108" s="188"/>
      <c r="AH108" s="188"/>
      <c r="AI108" s="188"/>
      <c r="AJ108" s="188"/>
      <c r="AK108" s="188"/>
      <c r="AL108" s="188"/>
      <c r="AM108" s="188"/>
      <c r="AN108" s="188"/>
      <c r="AO108" s="188"/>
      <c r="AP108" s="97"/>
      <c r="AQ108" s="97"/>
      <c r="AR108" s="97"/>
      <c r="AS108" s="97"/>
      <c r="AT108" s="97"/>
      <c r="AU108" s="97"/>
      <c r="AV108" s="97"/>
      <c r="AW108" s="97"/>
      <c r="AX108" s="97"/>
      <c r="AY108" s="97"/>
      <c r="AZ108" s="97"/>
      <c r="BA108" s="97"/>
      <c r="BB108" s="97"/>
      <c r="BC108" s="97"/>
      <c r="BD108" s="97"/>
      <c r="BE108" s="97"/>
      <c r="BF108" s="97"/>
      <c r="BG108" s="97"/>
      <c r="BH108" s="97"/>
      <c r="BI108" s="97"/>
      <c r="BJ108" s="97"/>
      <c r="BK108" s="97"/>
      <c r="BL108" s="97"/>
      <c r="BM108" s="97"/>
      <c r="BN108" s="97"/>
      <c r="BO108" s="97"/>
      <c r="BP108" s="97"/>
      <c r="BQ108" s="97"/>
      <c r="BR108" s="97"/>
      <c r="BS108" s="97"/>
      <c r="BT108" s="97"/>
      <c r="BU108" s="97"/>
      <c r="BV108" s="97"/>
      <c r="BW108" s="97"/>
      <c r="BX108" s="97"/>
      <c r="BY108" s="97"/>
      <c r="BZ108" s="97"/>
      <c r="CA108" s="97"/>
      <c r="CB108" s="97"/>
      <c r="CC108" s="97"/>
      <c r="CD108" s="97"/>
      <c r="CE108" s="97"/>
      <c r="CF108" s="97"/>
      <c r="CG108" s="97"/>
      <c r="CH108" s="97"/>
      <c r="CI108" s="97"/>
      <c r="CJ108" s="97"/>
      <c r="CK108" s="97"/>
      <c r="CL108" s="97"/>
      <c r="CM108" s="97"/>
      <c r="CN108" s="97"/>
      <c r="CO108" s="97"/>
      <c r="CP108" s="97"/>
      <c r="CQ108" s="97"/>
      <c r="CR108" s="97"/>
      <c r="CS108" s="97"/>
      <c r="CT108" s="97"/>
      <c r="CU108" s="97"/>
      <c r="CV108" s="97"/>
      <c r="CW108" s="97"/>
      <c r="CX108" s="97"/>
      <c r="CY108" s="97"/>
      <c r="CZ108" s="97"/>
    </row>
    <row r="109" spans="1:105" x14ac:dyDescent="0.2">
      <c r="A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AD109" s="188"/>
      <c r="AE109" s="188"/>
      <c r="AF109" s="188"/>
      <c r="AG109" s="188"/>
      <c r="AH109" s="188"/>
      <c r="AI109" s="188"/>
      <c r="AJ109" s="188"/>
      <c r="AK109" s="188"/>
      <c r="AL109" s="188"/>
      <c r="AM109" s="188"/>
      <c r="AN109" s="188"/>
      <c r="AO109" s="188"/>
      <c r="AP109" s="97"/>
      <c r="AQ109" s="97"/>
      <c r="AR109" s="97"/>
      <c r="AS109" s="97"/>
      <c r="AT109" s="97"/>
      <c r="AU109" s="97"/>
      <c r="AV109" s="97"/>
      <c r="AW109" s="97"/>
      <c r="AX109" s="97"/>
      <c r="AY109" s="97"/>
      <c r="AZ109" s="97"/>
      <c r="BA109" s="97"/>
      <c r="BB109" s="97"/>
      <c r="BC109" s="97"/>
      <c r="BD109" s="97"/>
      <c r="BE109" s="97"/>
      <c r="BF109" s="97"/>
      <c r="BG109" s="97"/>
      <c r="BH109" s="97"/>
      <c r="BI109" s="97"/>
      <c r="BJ109" s="97"/>
      <c r="BK109" s="97"/>
      <c r="BL109" s="97"/>
      <c r="BM109" s="97"/>
      <c r="BN109" s="97"/>
      <c r="BO109" s="97"/>
      <c r="BP109" s="97"/>
      <c r="BQ109" s="97"/>
      <c r="BR109" s="97"/>
      <c r="BS109" s="97"/>
      <c r="BT109" s="97"/>
      <c r="BU109" s="97"/>
      <c r="BV109" s="97"/>
      <c r="BW109" s="97"/>
      <c r="BX109" s="97"/>
      <c r="BY109" s="97"/>
      <c r="BZ109" s="97"/>
      <c r="CA109" s="97"/>
      <c r="CB109" s="97"/>
      <c r="CC109" s="97"/>
      <c r="CD109" s="97"/>
      <c r="CE109" s="97"/>
      <c r="CF109" s="97"/>
      <c r="CG109" s="97"/>
      <c r="CH109" s="97"/>
      <c r="CI109" s="97"/>
      <c r="CJ109" s="97"/>
      <c r="CK109" s="97"/>
      <c r="CL109" s="97"/>
      <c r="CM109" s="97"/>
      <c r="CN109" s="97"/>
      <c r="CO109" s="97"/>
      <c r="CP109" s="97"/>
      <c r="CQ109" s="97"/>
      <c r="CR109" s="97"/>
      <c r="CS109" s="97"/>
      <c r="CT109" s="97"/>
      <c r="CU109" s="97"/>
      <c r="CV109" s="97"/>
      <c r="CW109" s="97"/>
      <c r="CX109" s="97"/>
      <c r="CY109" s="97"/>
      <c r="CZ109" s="97"/>
    </row>
    <row r="110" spans="1:105" x14ac:dyDescent="0.2">
      <c r="A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AD110" s="190"/>
      <c r="AE110" s="188"/>
      <c r="AF110" s="190"/>
      <c r="AG110" s="188"/>
      <c r="AH110" s="190"/>
      <c r="AI110" s="188"/>
      <c r="AJ110" s="190"/>
      <c r="AK110" s="188"/>
      <c r="AL110" s="190"/>
      <c r="AM110" s="188"/>
      <c r="AN110" s="190"/>
      <c r="AO110" s="188"/>
      <c r="AP110" s="51"/>
      <c r="AQ110" s="97"/>
    </row>
    <row r="111" spans="1:105" x14ac:dyDescent="0.2">
      <c r="A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AD111" s="191"/>
      <c r="AE111" s="191"/>
      <c r="AF111" s="191"/>
      <c r="AG111" s="191"/>
      <c r="AH111" s="191"/>
      <c r="AI111" s="191"/>
      <c r="AJ111" s="191"/>
      <c r="AK111" s="191"/>
      <c r="AL111" s="191"/>
      <c r="AM111" s="191"/>
      <c r="AN111" s="191"/>
      <c r="AO111" s="191"/>
      <c r="AP111" s="78"/>
      <c r="AQ111" s="78"/>
      <c r="AR111" s="78"/>
      <c r="AS111" s="78"/>
      <c r="AT111" s="78"/>
      <c r="AU111" s="78"/>
      <c r="AV111" s="78"/>
      <c r="AW111" s="78"/>
      <c r="AX111" s="78"/>
      <c r="AY111" s="78"/>
      <c r="AZ111" s="78"/>
      <c r="BA111" s="78"/>
      <c r="BB111" s="78"/>
      <c r="BC111" s="78"/>
      <c r="BD111" s="78"/>
      <c r="BE111" s="78"/>
      <c r="BF111" s="78"/>
      <c r="BG111" s="78"/>
      <c r="BH111" s="78"/>
      <c r="BI111" s="78"/>
      <c r="BJ111" s="78"/>
      <c r="BK111" s="78"/>
      <c r="BL111" s="78"/>
      <c r="BM111" s="78"/>
      <c r="BN111" s="78"/>
      <c r="BO111" s="78"/>
      <c r="BP111" s="78"/>
      <c r="BQ111" s="78"/>
      <c r="BR111" s="78"/>
      <c r="BS111" s="78"/>
      <c r="BT111" s="78"/>
      <c r="BU111" s="78"/>
      <c r="BV111" s="78"/>
      <c r="BW111" s="78"/>
      <c r="BX111" s="78"/>
      <c r="BY111" s="78"/>
      <c r="BZ111" s="78"/>
      <c r="CA111" s="78"/>
      <c r="CB111" s="78"/>
      <c r="CC111" s="78"/>
      <c r="CD111" s="78"/>
      <c r="CE111" s="78"/>
      <c r="CF111" s="78"/>
      <c r="CG111" s="78"/>
      <c r="CH111" s="78"/>
      <c r="CI111" s="78"/>
      <c r="CJ111" s="78"/>
      <c r="CK111" s="78"/>
      <c r="CL111" s="78"/>
      <c r="CM111" s="78"/>
      <c r="CN111" s="78"/>
      <c r="CO111" s="78"/>
      <c r="CP111" s="78"/>
      <c r="CQ111" s="78"/>
      <c r="CR111" s="78"/>
      <c r="CS111" s="78"/>
      <c r="CT111" s="78"/>
      <c r="CU111" s="78"/>
      <c r="CV111" s="78"/>
      <c r="CW111" s="78"/>
      <c r="CX111" s="78"/>
      <c r="CY111" s="78"/>
      <c r="CZ111" s="78"/>
      <c r="DA111" s="78"/>
    </row>
    <row r="112" spans="1:105" x14ac:dyDescent="0.2">
      <c r="A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AD112" s="188"/>
      <c r="AE112" s="188"/>
      <c r="AF112" s="188"/>
      <c r="AG112" s="188"/>
      <c r="AH112" s="188"/>
      <c r="AI112" s="188"/>
      <c r="AJ112" s="188"/>
      <c r="AK112" s="188"/>
      <c r="AL112" s="188"/>
      <c r="AM112" s="188"/>
      <c r="AN112" s="188"/>
      <c r="AO112" s="188"/>
      <c r="AP112" s="97"/>
      <c r="AQ112" s="97"/>
      <c r="AR112" s="97"/>
      <c r="AS112" s="97"/>
      <c r="AT112" s="97"/>
      <c r="AU112" s="97"/>
      <c r="AV112" s="97"/>
      <c r="AW112" s="97"/>
      <c r="AX112" s="97"/>
      <c r="AY112" s="97"/>
      <c r="AZ112" s="97"/>
      <c r="BA112" s="97"/>
      <c r="BB112" s="97"/>
      <c r="BC112" s="97"/>
      <c r="BD112" s="97"/>
      <c r="BE112" s="97"/>
      <c r="BF112" s="97"/>
      <c r="BG112" s="97"/>
      <c r="BH112" s="97"/>
      <c r="BI112" s="97"/>
      <c r="BJ112" s="97"/>
      <c r="BK112" s="97"/>
      <c r="BL112" s="97"/>
      <c r="BM112" s="97"/>
      <c r="BN112" s="97"/>
      <c r="BO112" s="97"/>
      <c r="BP112" s="97"/>
      <c r="BQ112" s="97"/>
      <c r="BR112" s="97"/>
      <c r="BS112" s="97"/>
      <c r="BT112" s="97"/>
      <c r="BU112" s="97"/>
      <c r="BV112" s="97"/>
      <c r="BW112" s="97"/>
      <c r="BX112" s="97"/>
      <c r="BY112" s="97"/>
      <c r="BZ112" s="97"/>
      <c r="CA112" s="97"/>
      <c r="CB112" s="97"/>
      <c r="CC112" s="97"/>
      <c r="CD112" s="97"/>
      <c r="CE112" s="97"/>
      <c r="CF112" s="97"/>
      <c r="CG112" s="97"/>
      <c r="CH112" s="97"/>
      <c r="CI112" s="97"/>
      <c r="CJ112" s="97"/>
      <c r="CK112" s="97"/>
      <c r="CL112" s="97"/>
      <c r="CM112" s="97"/>
      <c r="CN112" s="97"/>
      <c r="CO112" s="97"/>
      <c r="CP112" s="97"/>
      <c r="CQ112" s="97"/>
      <c r="CR112" s="97"/>
      <c r="CS112" s="97"/>
      <c r="CT112" s="97"/>
      <c r="CU112" s="97"/>
      <c r="CV112" s="97"/>
      <c r="CW112" s="97"/>
      <c r="CX112" s="97"/>
      <c r="CY112" s="97"/>
      <c r="CZ112" s="97"/>
    </row>
    <row r="113" spans="1:105" x14ac:dyDescent="0.2">
      <c r="A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AD113" s="188"/>
      <c r="AE113" s="188"/>
      <c r="AF113" s="188"/>
      <c r="AG113" s="188"/>
      <c r="AH113" s="188"/>
      <c r="AI113" s="188"/>
      <c r="AJ113" s="188"/>
      <c r="AK113" s="188"/>
      <c r="AL113" s="188"/>
      <c r="AM113" s="188"/>
      <c r="AN113" s="188"/>
      <c r="AO113" s="188"/>
      <c r="AP113" s="97"/>
      <c r="AQ113" s="97"/>
      <c r="AR113" s="97"/>
      <c r="AS113" s="97"/>
      <c r="AT113" s="97"/>
      <c r="AU113" s="97"/>
      <c r="AV113" s="97"/>
      <c r="AW113" s="97"/>
      <c r="AX113" s="97"/>
      <c r="AY113" s="97"/>
      <c r="AZ113" s="97"/>
      <c r="BA113" s="97"/>
      <c r="BB113" s="97"/>
      <c r="BC113" s="97"/>
      <c r="BD113" s="97"/>
      <c r="BE113" s="97"/>
      <c r="BF113" s="97"/>
      <c r="BG113" s="97"/>
      <c r="BH113" s="97"/>
      <c r="BI113" s="97"/>
      <c r="BJ113" s="97"/>
      <c r="BK113" s="97"/>
      <c r="BL113" s="97"/>
      <c r="BM113" s="97"/>
      <c r="BN113" s="97"/>
      <c r="BO113" s="97"/>
      <c r="BP113" s="97"/>
      <c r="BQ113" s="97"/>
      <c r="BR113" s="97"/>
      <c r="BS113" s="97"/>
      <c r="BT113" s="97"/>
      <c r="BU113" s="97"/>
      <c r="BV113" s="97"/>
      <c r="BW113" s="97"/>
      <c r="BX113" s="97"/>
      <c r="BY113" s="97"/>
      <c r="BZ113" s="97"/>
      <c r="CA113" s="97"/>
      <c r="CB113" s="97"/>
      <c r="CC113" s="97"/>
      <c r="CD113" s="97"/>
      <c r="CE113" s="97"/>
      <c r="CF113" s="97"/>
      <c r="CG113" s="97"/>
      <c r="CH113" s="97"/>
      <c r="CI113" s="97"/>
      <c r="CJ113" s="97"/>
      <c r="CK113" s="97"/>
      <c r="CL113" s="97"/>
      <c r="CM113" s="97"/>
      <c r="CN113" s="97"/>
      <c r="CO113" s="97"/>
      <c r="CP113" s="97"/>
      <c r="CQ113" s="97"/>
      <c r="CR113" s="97"/>
      <c r="CS113" s="97"/>
      <c r="CT113" s="97"/>
      <c r="CU113" s="97"/>
      <c r="CV113" s="97"/>
      <c r="CW113" s="97"/>
      <c r="CX113" s="97"/>
      <c r="CY113" s="97"/>
      <c r="CZ113" s="97"/>
    </row>
    <row r="114" spans="1:105" x14ac:dyDescent="0.2">
      <c r="A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AD114" s="188"/>
      <c r="AE114" s="188"/>
      <c r="AF114" s="188"/>
      <c r="AG114" s="188"/>
      <c r="AH114" s="188"/>
      <c r="AI114" s="188"/>
      <c r="AJ114" s="188"/>
      <c r="AK114" s="188"/>
      <c r="AL114" s="188"/>
      <c r="AM114" s="188"/>
      <c r="AN114" s="188"/>
      <c r="AO114" s="188"/>
      <c r="AP114" s="97"/>
      <c r="AQ114" s="97"/>
      <c r="AR114" s="97"/>
      <c r="AS114" s="97"/>
      <c r="AT114" s="97"/>
      <c r="AU114" s="97"/>
      <c r="AV114" s="97"/>
      <c r="AW114" s="97"/>
      <c r="AX114" s="97"/>
      <c r="AY114" s="97"/>
      <c r="AZ114" s="97"/>
      <c r="BA114" s="97"/>
      <c r="BB114" s="97"/>
      <c r="BC114" s="97"/>
      <c r="BD114" s="97"/>
      <c r="BE114" s="97"/>
      <c r="BF114" s="97"/>
      <c r="BG114" s="97"/>
      <c r="BH114" s="97"/>
      <c r="BI114" s="97"/>
      <c r="BJ114" s="97"/>
      <c r="BK114" s="97"/>
      <c r="BL114" s="97"/>
      <c r="BM114" s="97"/>
      <c r="BN114" s="97"/>
      <c r="BO114" s="97"/>
      <c r="BP114" s="97"/>
      <c r="BQ114" s="97"/>
      <c r="BR114" s="97"/>
      <c r="BS114" s="97"/>
      <c r="BT114" s="97"/>
      <c r="BU114" s="97"/>
      <c r="BV114" s="97"/>
      <c r="BW114" s="97"/>
      <c r="BX114" s="97"/>
      <c r="BY114" s="97"/>
      <c r="BZ114" s="97"/>
      <c r="CA114" s="97"/>
      <c r="CB114" s="97"/>
      <c r="CC114" s="97"/>
      <c r="CD114" s="97"/>
      <c r="CE114" s="97"/>
      <c r="CF114" s="97"/>
      <c r="CG114" s="97"/>
      <c r="CH114" s="97"/>
      <c r="CI114" s="97"/>
      <c r="CJ114" s="97"/>
      <c r="CK114" s="97"/>
      <c r="CL114" s="97"/>
      <c r="CM114" s="97"/>
      <c r="CN114" s="97"/>
      <c r="CO114" s="97"/>
      <c r="CP114" s="97"/>
      <c r="CQ114" s="97"/>
      <c r="CR114" s="97"/>
      <c r="CS114" s="97"/>
      <c r="CT114" s="97"/>
      <c r="CU114" s="97"/>
      <c r="CV114" s="97"/>
      <c r="CW114" s="97"/>
      <c r="CX114" s="97"/>
      <c r="CY114" s="97"/>
      <c r="CZ114" s="97"/>
    </row>
    <row r="115" spans="1:105" x14ac:dyDescent="0.2">
      <c r="A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AD115" s="188"/>
      <c r="AE115" s="188"/>
      <c r="AF115" s="188"/>
      <c r="AG115" s="188"/>
      <c r="AH115" s="188"/>
      <c r="AI115" s="188"/>
      <c r="AJ115" s="188"/>
      <c r="AK115" s="188"/>
      <c r="AL115" s="188"/>
      <c r="AM115" s="188"/>
      <c r="AN115" s="188"/>
      <c r="AO115" s="188"/>
      <c r="AP115" s="97"/>
      <c r="AQ115" s="97"/>
      <c r="AR115" s="97"/>
      <c r="AS115" s="97"/>
      <c r="AT115" s="97"/>
      <c r="AU115" s="97"/>
      <c r="AV115" s="97"/>
      <c r="AW115" s="97"/>
      <c r="AX115" s="97"/>
      <c r="AY115" s="97"/>
      <c r="AZ115" s="97"/>
      <c r="BA115" s="97"/>
      <c r="BB115" s="97"/>
      <c r="BC115" s="97"/>
      <c r="BD115" s="97"/>
      <c r="BE115" s="97"/>
      <c r="BF115" s="97"/>
      <c r="BG115" s="97"/>
      <c r="BH115" s="97"/>
      <c r="BI115" s="97"/>
      <c r="BJ115" s="97"/>
      <c r="BK115" s="97"/>
      <c r="BL115" s="97"/>
      <c r="BM115" s="97"/>
      <c r="BN115" s="97"/>
      <c r="BO115" s="97"/>
      <c r="BP115" s="97"/>
      <c r="BQ115" s="97"/>
      <c r="BR115" s="97"/>
      <c r="BS115" s="97"/>
      <c r="BT115" s="97"/>
      <c r="BU115" s="97"/>
      <c r="BV115" s="97"/>
      <c r="BW115" s="97"/>
      <c r="BX115" s="97"/>
      <c r="BY115" s="97"/>
      <c r="BZ115" s="97"/>
      <c r="CA115" s="97"/>
      <c r="CB115" s="97"/>
      <c r="CC115" s="97"/>
      <c r="CD115" s="97"/>
      <c r="CE115" s="97"/>
      <c r="CF115" s="97"/>
      <c r="CG115" s="97"/>
      <c r="CH115" s="97"/>
      <c r="CI115" s="97"/>
      <c r="CJ115" s="97"/>
      <c r="CK115" s="97"/>
      <c r="CL115" s="97"/>
      <c r="CM115" s="97"/>
      <c r="CN115" s="97"/>
      <c r="CO115" s="97"/>
      <c r="CP115" s="97"/>
      <c r="CQ115" s="97"/>
      <c r="CR115" s="97"/>
      <c r="CS115" s="97"/>
      <c r="CT115" s="97"/>
      <c r="CU115" s="97"/>
      <c r="CV115" s="97"/>
      <c r="CW115" s="97"/>
      <c r="CX115" s="97"/>
      <c r="CY115" s="97"/>
      <c r="CZ115" s="97"/>
    </row>
    <row r="116" spans="1:105" x14ac:dyDescent="0.2">
      <c r="A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AD116" s="188"/>
      <c r="AE116" s="188"/>
      <c r="AF116" s="188"/>
      <c r="AG116" s="188"/>
      <c r="AH116" s="188"/>
      <c r="AI116" s="188"/>
      <c r="AJ116" s="188"/>
      <c r="AK116" s="188"/>
      <c r="AL116" s="188"/>
      <c r="AM116" s="188"/>
      <c r="AN116" s="188"/>
      <c r="AO116" s="188"/>
      <c r="AP116" s="97"/>
      <c r="AQ116" s="97"/>
      <c r="AR116" s="97"/>
      <c r="AS116" s="97"/>
      <c r="AT116" s="97"/>
      <c r="AU116" s="97"/>
      <c r="AV116" s="97"/>
      <c r="AW116" s="97"/>
      <c r="AX116" s="97"/>
      <c r="AY116" s="97"/>
      <c r="AZ116" s="97"/>
      <c r="BA116" s="97"/>
      <c r="BB116" s="97"/>
      <c r="BC116" s="97"/>
      <c r="BD116" s="97"/>
      <c r="BE116" s="97"/>
      <c r="BF116" s="97"/>
      <c r="BG116" s="97"/>
      <c r="BH116" s="97"/>
      <c r="BI116" s="97"/>
      <c r="BJ116" s="97"/>
      <c r="BK116" s="97"/>
      <c r="BL116" s="97"/>
      <c r="BM116" s="97"/>
      <c r="BN116" s="97"/>
      <c r="BO116" s="97"/>
      <c r="BP116" s="97"/>
      <c r="BQ116" s="97"/>
      <c r="BR116" s="97"/>
      <c r="BS116" s="97"/>
      <c r="BT116" s="97"/>
      <c r="BU116" s="97"/>
      <c r="BV116" s="97"/>
      <c r="BW116" s="97"/>
      <c r="BX116" s="97"/>
      <c r="BY116" s="97"/>
      <c r="BZ116" s="97"/>
      <c r="CA116" s="97"/>
      <c r="CB116" s="97"/>
      <c r="CC116" s="97"/>
      <c r="CD116" s="97"/>
      <c r="CE116" s="97"/>
      <c r="CF116" s="97"/>
      <c r="CG116" s="97"/>
      <c r="CH116" s="97"/>
      <c r="CI116" s="97"/>
      <c r="CJ116" s="97"/>
      <c r="CK116" s="97"/>
      <c r="CL116" s="97"/>
      <c r="CM116" s="97"/>
      <c r="CN116" s="97"/>
      <c r="CO116" s="97"/>
      <c r="CP116" s="97"/>
      <c r="CQ116" s="97"/>
      <c r="CR116" s="97"/>
      <c r="CS116" s="97"/>
      <c r="CT116" s="97"/>
      <c r="CU116" s="97"/>
      <c r="CV116" s="97"/>
      <c r="CW116" s="97"/>
      <c r="CX116" s="97"/>
      <c r="CY116" s="97"/>
      <c r="CZ116" s="97"/>
    </row>
    <row r="117" spans="1:105" x14ac:dyDescent="0.2">
      <c r="A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AD117" s="188"/>
      <c r="AE117" s="188"/>
      <c r="AF117" s="188"/>
      <c r="AG117" s="188"/>
      <c r="AH117" s="188"/>
      <c r="AI117" s="188"/>
      <c r="AJ117" s="188"/>
      <c r="AK117" s="188"/>
      <c r="AL117" s="188"/>
      <c r="AM117" s="188"/>
      <c r="AN117" s="188"/>
      <c r="AO117" s="188"/>
      <c r="AP117" s="97"/>
      <c r="AQ117" s="97"/>
      <c r="AR117" s="97"/>
      <c r="AS117" s="97"/>
      <c r="AT117" s="97"/>
      <c r="AU117" s="97"/>
      <c r="AV117" s="97"/>
      <c r="AW117" s="97"/>
      <c r="AX117" s="97"/>
      <c r="AY117" s="97"/>
      <c r="AZ117" s="97"/>
      <c r="BA117" s="97"/>
      <c r="BB117" s="97"/>
      <c r="BC117" s="97"/>
      <c r="BD117" s="97"/>
      <c r="BE117" s="97"/>
      <c r="BF117" s="97"/>
      <c r="BG117" s="97"/>
      <c r="BH117" s="97"/>
      <c r="BI117" s="97"/>
      <c r="BJ117" s="97"/>
      <c r="BK117" s="97"/>
      <c r="BL117" s="97"/>
      <c r="BM117" s="97"/>
      <c r="BN117" s="97"/>
      <c r="BO117" s="97"/>
      <c r="BP117" s="97"/>
      <c r="BQ117" s="97"/>
      <c r="BR117" s="97"/>
      <c r="BS117" s="97"/>
      <c r="BT117" s="97"/>
      <c r="BU117" s="97"/>
      <c r="BV117" s="97"/>
      <c r="BW117" s="97"/>
      <c r="BX117" s="97"/>
      <c r="BY117" s="97"/>
      <c r="BZ117" s="97"/>
      <c r="CA117" s="97"/>
      <c r="CB117" s="97"/>
      <c r="CC117" s="97"/>
      <c r="CD117" s="97"/>
      <c r="CE117" s="97"/>
      <c r="CF117" s="97"/>
      <c r="CG117" s="97"/>
      <c r="CH117" s="97"/>
      <c r="CI117" s="97"/>
      <c r="CJ117" s="97"/>
      <c r="CK117" s="97"/>
      <c r="CL117" s="97"/>
      <c r="CM117" s="97"/>
      <c r="CN117" s="97"/>
      <c r="CO117" s="97"/>
      <c r="CP117" s="97"/>
      <c r="CQ117" s="97"/>
      <c r="CR117" s="97"/>
      <c r="CS117" s="97"/>
      <c r="CT117" s="97"/>
      <c r="CU117" s="97"/>
      <c r="CV117" s="97"/>
      <c r="CW117" s="97"/>
      <c r="CX117" s="97"/>
      <c r="CY117" s="97"/>
      <c r="CZ117" s="97"/>
    </row>
    <row r="118" spans="1:105" x14ac:dyDescent="0.2">
      <c r="A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AD118" s="188"/>
      <c r="AE118" s="188"/>
      <c r="AF118" s="188"/>
      <c r="AG118" s="188"/>
      <c r="AH118" s="188"/>
      <c r="AI118" s="188"/>
      <c r="AJ118" s="188"/>
      <c r="AK118" s="188"/>
      <c r="AL118" s="188"/>
      <c r="AM118" s="188"/>
      <c r="AN118" s="188"/>
      <c r="AO118" s="188"/>
      <c r="AP118" s="97"/>
      <c r="AQ118" s="97"/>
      <c r="AR118" s="97"/>
      <c r="AS118" s="97"/>
      <c r="AT118" s="97"/>
      <c r="AU118" s="97"/>
      <c r="AV118" s="97"/>
      <c r="AW118" s="97"/>
      <c r="AX118" s="97"/>
      <c r="AY118" s="97"/>
      <c r="AZ118" s="97"/>
      <c r="BA118" s="97"/>
      <c r="BB118" s="97"/>
      <c r="BC118" s="97"/>
      <c r="BD118" s="97"/>
      <c r="BE118" s="97"/>
      <c r="BF118" s="97"/>
      <c r="BG118" s="97"/>
      <c r="BH118" s="97"/>
      <c r="BI118" s="97"/>
      <c r="BJ118" s="97"/>
      <c r="BK118" s="97"/>
      <c r="BL118" s="97"/>
      <c r="BM118" s="97"/>
      <c r="BN118" s="97"/>
      <c r="BO118" s="97"/>
      <c r="BP118" s="97"/>
      <c r="BQ118" s="97"/>
      <c r="BR118" s="97"/>
      <c r="BS118" s="97"/>
      <c r="BT118" s="97"/>
      <c r="BU118" s="97"/>
      <c r="BV118" s="97"/>
      <c r="BW118" s="97"/>
      <c r="BX118" s="97"/>
      <c r="BY118" s="97"/>
      <c r="BZ118" s="97"/>
      <c r="CA118" s="97"/>
      <c r="CB118" s="97"/>
      <c r="CC118" s="97"/>
      <c r="CD118" s="97"/>
      <c r="CE118" s="97"/>
      <c r="CF118" s="97"/>
      <c r="CG118" s="97"/>
      <c r="CH118" s="97"/>
      <c r="CI118" s="97"/>
      <c r="CJ118" s="97"/>
      <c r="CK118" s="97"/>
      <c r="CL118" s="97"/>
      <c r="CM118" s="97"/>
      <c r="CN118" s="97"/>
      <c r="CO118" s="97"/>
      <c r="CP118" s="97"/>
      <c r="CQ118" s="97"/>
      <c r="CR118" s="97"/>
      <c r="CS118" s="97"/>
      <c r="CT118" s="97"/>
      <c r="CU118" s="97"/>
      <c r="CV118" s="97"/>
      <c r="CW118" s="97"/>
      <c r="CX118" s="97"/>
      <c r="CY118" s="97"/>
      <c r="CZ118" s="97"/>
    </row>
    <row r="119" spans="1:105" x14ac:dyDescent="0.2">
      <c r="A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AD119" s="188"/>
      <c r="AE119" s="188"/>
      <c r="AF119" s="188"/>
      <c r="AG119" s="188"/>
      <c r="AH119" s="188"/>
      <c r="AI119" s="188"/>
      <c r="AJ119" s="188"/>
      <c r="AK119" s="188"/>
      <c r="AL119" s="188"/>
      <c r="AM119" s="188"/>
      <c r="AN119" s="188"/>
      <c r="AO119" s="188"/>
      <c r="AP119" s="97"/>
      <c r="AQ119" s="97"/>
      <c r="AR119" s="97"/>
      <c r="AS119" s="97"/>
      <c r="AT119" s="97"/>
      <c r="AU119" s="97"/>
      <c r="AV119" s="97"/>
      <c r="AW119" s="97"/>
      <c r="AX119" s="97"/>
      <c r="AY119" s="97"/>
      <c r="AZ119" s="97"/>
      <c r="BA119" s="97"/>
      <c r="BB119" s="97"/>
      <c r="BC119" s="97"/>
      <c r="BD119" s="97"/>
      <c r="BE119" s="97"/>
      <c r="BF119" s="97"/>
      <c r="BG119" s="97"/>
      <c r="BH119" s="97"/>
      <c r="BI119" s="97"/>
      <c r="BJ119" s="97"/>
      <c r="BK119" s="97"/>
      <c r="BL119" s="97"/>
      <c r="BM119" s="97"/>
      <c r="BN119" s="97"/>
      <c r="BO119" s="97"/>
      <c r="BP119" s="97"/>
      <c r="BQ119" s="97"/>
      <c r="BR119" s="97"/>
      <c r="BS119" s="97"/>
      <c r="BT119" s="97"/>
      <c r="BU119" s="97"/>
      <c r="BV119" s="97"/>
      <c r="BW119" s="97"/>
      <c r="BX119" s="97"/>
      <c r="BY119" s="97"/>
      <c r="BZ119" s="97"/>
      <c r="CA119" s="97"/>
      <c r="CB119" s="97"/>
      <c r="CC119" s="97"/>
      <c r="CD119" s="97"/>
      <c r="CE119" s="97"/>
      <c r="CF119" s="97"/>
      <c r="CG119" s="97"/>
      <c r="CH119" s="97"/>
      <c r="CI119" s="97"/>
      <c r="CJ119" s="97"/>
      <c r="CK119" s="97"/>
      <c r="CL119" s="97"/>
      <c r="CM119" s="97"/>
      <c r="CN119" s="97"/>
      <c r="CO119" s="97"/>
      <c r="CP119" s="97"/>
      <c r="CQ119" s="97"/>
      <c r="CR119" s="97"/>
      <c r="CS119" s="97"/>
      <c r="CT119" s="97"/>
      <c r="CU119" s="97"/>
      <c r="CV119" s="97"/>
      <c r="CW119" s="97"/>
      <c r="CX119" s="97"/>
      <c r="CY119" s="97"/>
      <c r="CZ119" s="97"/>
    </row>
    <row r="120" spans="1:105" x14ac:dyDescent="0.2">
      <c r="A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AD120" s="188"/>
      <c r="AE120" s="188"/>
      <c r="AF120" s="188"/>
      <c r="AG120" s="188"/>
      <c r="AH120" s="188"/>
      <c r="AI120" s="188"/>
      <c r="AJ120" s="188"/>
      <c r="AK120" s="188"/>
      <c r="AL120" s="188"/>
      <c r="AM120" s="188"/>
      <c r="AN120" s="188"/>
      <c r="AO120" s="188"/>
      <c r="AP120" s="97"/>
      <c r="AQ120" s="97"/>
      <c r="AR120" s="97"/>
      <c r="AS120" s="97"/>
      <c r="AT120" s="97"/>
      <c r="AU120" s="97"/>
      <c r="AV120" s="97"/>
      <c r="AW120" s="97"/>
      <c r="AX120" s="97"/>
      <c r="AY120" s="97"/>
      <c r="AZ120" s="97"/>
      <c r="BA120" s="97"/>
      <c r="BB120" s="97"/>
      <c r="BC120" s="97"/>
      <c r="BD120" s="97"/>
      <c r="BE120" s="97"/>
      <c r="BF120" s="97"/>
      <c r="BG120" s="97"/>
      <c r="BH120" s="97"/>
      <c r="BI120" s="97"/>
      <c r="BJ120" s="97"/>
      <c r="BK120" s="97"/>
      <c r="BL120" s="97"/>
      <c r="BM120" s="97"/>
      <c r="BN120" s="97"/>
      <c r="BO120" s="97"/>
      <c r="BP120" s="97"/>
      <c r="BQ120" s="97"/>
      <c r="BR120" s="97"/>
      <c r="BS120" s="97"/>
      <c r="BT120" s="97"/>
      <c r="BU120" s="97"/>
      <c r="BV120" s="97"/>
      <c r="BW120" s="97"/>
      <c r="BX120" s="97"/>
      <c r="BY120" s="97"/>
      <c r="BZ120" s="97"/>
      <c r="CA120" s="97"/>
      <c r="CB120" s="97"/>
      <c r="CC120" s="97"/>
      <c r="CD120" s="97"/>
      <c r="CE120" s="97"/>
      <c r="CF120" s="97"/>
      <c r="CG120" s="97"/>
      <c r="CH120" s="97"/>
      <c r="CI120" s="97"/>
      <c r="CJ120" s="97"/>
      <c r="CK120" s="97"/>
      <c r="CL120" s="97"/>
      <c r="CM120" s="97"/>
      <c r="CN120" s="97"/>
      <c r="CO120" s="97"/>
      <c r="CP120" s="97"/>
      <c r="CQ120" s="97"/>
      <c r="CR120" s="97"/>
      <c r="CS120" s="97"/>
      <c r="CT120" s="97"/>
      <c r="CU120" s="97"/>
      <c r="CV120" s="97"/>
      <c r="CW120" s="97"/>
      <c r="CX120" s="97"/>
      <c r="CY120" s="97"/>
      <c r="CZ120" s="97"/>
    </row>
    <row r="121" spans="1:105" x14ac:dyDescent="0.2">
      <c r="A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AD121" s="190"/>
      <c r="AE121" s="188"/>
      <c r="AF121" s="190"/>
      <c r="AG121" s="188"/>
      <c r="AH121" s="190"/>
      <c r="AI121" s="188"/>
      <c r="AJ121" s="190"/>
      <c r="AK121" s="188"/>
      <c r="AL121" s="190"/>
      <c r="AM121" s="188"/>
      <c r="AN121" s="190"/>
      <c r="AO121" s="188"/>
      <c r="AP121" s="51"/>
      <c r="AQ121" s="97"/>
    </row>
    <row r="122" spans="1:105" x14ac:dyDescent="0.2">
      <c r="A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AD122" s="191"/>
      <c r="AE122" s="191"/>
      <c r="AF122" s="191"/>
      <c r="AG122" s="191"/>
      <c r="AH122" s="191"/>
      <c r="AI122" s="191"/>
      <c r="AJ122" s="191"/>
      <c r="AK122" s="191"/>
      <c r="AL122" s="191"/>
      <c r="AM122" s="191"/>
      <c r="AN122" s="191"/>
      <c r="AO122" s="191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A122" s="78"/>
      <c r="BB122" s="78"/>
      <c r="BC122" s="78"/>
      <c r="BD122" s="78"/>
      <c r="BE122" s="78"/>
      <c r="BF122" s="78"/>
      <c r="BG122" s="78"/>
      <c r="BH122" s="78"/>
      <c r="BI122" s="78"/>
      <c r="BJ122" s="78"/>
      <c r="BK122" s="78"/>
      <c r="BL122" s="78"/>
      <c r="BM122" s="78"/>
      <c r="BN122" s="78"/>
      <c r="BO122" s="78"/>
      <c r="BP122" s="78"/>
      <c r="BQ122" s="78"/>
      <c r="BR122" s="78"/>
      <c r="BS122" s="78"/>
      <c r="BT122" s="78"/>
      <c r="BU122" s="78"/>
      <c r="BV122" s="78"/>
      <c r="BW122" s="78"/>
      <c r="BX122" s="78"/>
      <c r="BY122" s="78"/>
      <c r="BZ122" s="78"/>
      <c r="CA122" s="78"/>
      <c r="CB122" s="78"/>
      <c r="CC122" s="78"/>
      <c r="CD122" s="78"/>
      <c r="CE122" s="78"/>
      <c r="CF122" s="78"/>
      <c r="CG122" s="78"/>
      <c r="CH122" s="78"/>
      <c r="CI122" s="78"/>
      <c r="CJ122" s="78"/>
      <c r="CK122" s="78"/>
      <c r="CL122" s="78"/>
      <c r="CM122" s="78"/>
      <c r="CN122" s="78"/>
      <c r="CO122" s="78"/>
      <c r="CP122" s="78"/>
      <c r="CQ122" s="78"/>
      <c r="CR122" s="78"/>
      <c r="CS122" s="78"/>
      <c r="CT122" s="78"/>
      <c r="CU122" s="78"/>
      <c r="CV122" s="78"/>
      <c r="CW122" s="78"/>
      <c r="CX122" s="78"/>
      <c r="CY122" s="78"/>
      <c r="CZ122" s="78"/>
      <c r="DA122" s="78"/>
    </row>
    <row r="123" spans="1:105" x14ac:dyDescent="0.2">
      <c r="A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AD123" s="188"/>
      <c r="AE123" s="188"/>
      <c r="AF123" s="188"/>
      <c r="AG123" s="188"/>
      <c r="AH123" s="188"/>
      <c r="AI123" s="188"/>
      <c r="AJ123" s="188"/>
      <c r="AK123" s="188"/>
      <c r="AL123" s="188"/>
      <c r="AM123" s="188"/>
      <c r="AN123" s="188"/>
      <c r="AO123" s="188"/>
      <c r="AP123" s="97"/>
      <c r="AQ123" s="97"/>
      <c r="AR123" s="97"/>
      <c r="AS123" s="97"/>
      <c r="AT123" s="97"/>
      <c r="AU123" s="97"/>
      <c r="AV123" s="97"/>
      <c r="AW123" s="97"/>
      <c r="AX123" s="97"/>
      <c r="AY123" s="97"/>
      <c r="AZ123" s="97"/>
      <c r="BA123" s="97"/>
      <c r="BB123" s="97"/>
      <c r="BC123" s="97"/>
      <c r="BD123" s="97"/>
      <c r="BE123" s="97"/>
      <c r="BF123" s="97"/>
      <c r="BG123" s="97"/>
      <c r="BH123" s="97"/>
      <c r="BI123" s="97"/>
      <c r="BJ123" s="97"/>
      <c r="BK123" s="97"/>
      <c r="BL123" s="97"/>
      <c r="BM123" s="97"/>
      <c r="BN123" s="97"/>
      <c r="BO123" s="97"/>
      <c r="BP123" s="97"/>
      <c r="BQ123" s="97"/>
      <c r="BR123" s="97"/>
      <c r="BS123" s="97"/>
      <c r="BT123" s="97"/>
      <c r="BU123" s="97"/>
      <c r="BV123" s="97"/>
      <c r="BW123" s="97"/>
      <c r="BX123" s="97"/>
      <c r="BY123" s="97"/>
      <c r="BZ123" s="97"/>
      <c r="CA123" s="97"/>
      <c r="CB123" s="97"/>
      <c r="CC123" s="97"/>
      <c r="CD123" s="97"/>
      <c r="CE123" s="97"/>
      <c r="CF123" s="97"/>
      <c r="CG123" s="97"/>
      <c r="CH123" s="97"/>
      <c r="CI123" s="97"/>
      <c r="CJ123" s="97"/>
      <c r="CK123" s="97"/>
      <c r="CL123" s="97"/>
      <c r="CM123" s="97"/>
      <c r="CN123" s="97"/>
      <c r="CO123" s="97"/>
      <c r="CP123" s="97"/>
      <c r="CQ123" s="97"/>
      <c r="CR123" s="97"/>
      <c r="CS123" s="97"/>
      <c r="CT123" s="97"/>
      <c r="CU123" s="97"/>
      <c r="CV123" s="97"/>
      <c r="CW123" s="97"/>
      <c r="CX123" s="97"/>
      <c r="CY123" s="97"/>
      <c r="CZ123" s="97"/>
    </row>
    <row r="124" spans="1:105" x14ac:dyDescent="0.2">
      <c r="A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AD124" s="188"/>
      <c r="AE124" s="188"/>
      <c r="AF124" s="188"/>
      <c r="AG124" s="188"/>
      <c r="AH124" s="188"/>
      <c r="AI124" s="188"/>
      <c r="AJ124" s="188"/>
      <c r="AK124" s="188"/>
      <c r="AL124" s="188"/>
      <c r="AM124" s="188"/>
      <c r="AN124" s="188"/>
      <c r="AO124" s="188"/>
      <c r="AP124" s="97"/>
      <c r="AQ124" s="97"/>
      <c r="AR124" s="97"/>
      <c r="AS124" s="97"/>
      <c r="AT124" s="97"/>
      <c r="AU124" s="97"/>
      <c r="AV124" s="97"/>
      <c r="AW124" s="97"/>
      <c r="AX124" s="97"/>
      <c r="AY124" s="97"/>
      <c r="AZ124" s="97"/>
      <c r="BA124" s="97"/>
      <c r="BB124" s="97"/>
      <c r="BC124" s="97"/>
      <c r="BD124" s="97"/>
      <c r="BE124" s="97"/>
      <c r="BF124" s="97"/>
      <c r="BG124" s="97"/>
      <c r="BH124" s="97"/>
      <c r="BI124" s="97"/>
      <c r="BJ124" s="97"/>
      <c r="BK124" s="97"/>
      <c r="BL124" s="97"/>
      <c r="BM124" s="97"/>
      <c r="BN124" s="97"/>
      <c r="BO124" s="97"/>
      <c r="BP124" s="97"/>
      <c r="BQ124" s="97"/>
      <c r="BR124" s="97"/>
      <c r="BS124" s="97"/>
      <c r="BT124" s="97"/>
      <c r="BU124" s="97"/>
      <c r="BV124" s="97"/>
      <c r="BW124" s="97"/>
      <c r="BX124" s="97"/>
      <c r="BY124" s="97"/>
      <c r="BZ124" s="97"/>
      <c r="CA124" s="97"/>
      <c r="CB124" s="97"/>
      <c r="CC124" s="97"/>
      <c r="CD124" s="97"/>
      <c r="CE124" s="97"/>
      <c r="CF124" s="97"/>
      <c r="CG124" s="97"/>
      <c r="CH124" s="97"/>
      <c r="CI124" s="97"/>
      <c r="CJ124" s="97"/>
      <c r="CK124" s="97"/>
      <c r="CL124" s="97"/>
      <c r="CM124" s="97"/>
      <c r="CN124" s="97"/>
      <c r="CO124" s="97"/>
      <c r="CP124" s="97"/>
      <c r="CQ124" s="97"/>
      <c r="CR124" s="97"/>
      <c r="CS124" s="97"/>
      <c r="CT124" s="97"/>
      <c r="CU124" s="97"/>
      <c r="CV124" s="97"/>
      <c r="CW124" s="97"/>
      <c r="CX124" s="97"/>
      <c r="CY124" s="97"/>
      <c r="CZ124" s="97"/>
    </row>
    <row r="125" spans="1:105" x14ac:dyDescent="0.2">
      <c r="A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AD125" s="188"/>
      <c r="AE125" s="188"/>
      <c r="AF125" s="188"/>
      <c r="AG125" s="188"/>
      <c r="AH125" s="188"/>
      <c r="AI125" s="188"/>
      <c r="AJ125" s="188"/>
      <c r="AK125" s="188"/>
      <c r="AL125" s="188"/>
      <c r="AM125" s="188"/>
      <c r="AN125" s="188"/>
      <c r="AO125" s="188"/>
      <c r="AP125" s="97"/>
      <c r="AQ125" s="97"/>
      <c r="AR125" s="97"/>
      <c r="AS125" s="97"/>
      <c r="AT125" s="97"/>
      <c r="AU125" s="97"/>
      <c r="AV125" s="97"/>
      <c r="AW125" s="97"/>
      <c r="AX125" s="97"/>
      <c r="AY125" s="97"/>
      <c r="AZ125" s="97"/>
      <c r="BA125" s="97"/>
      <c r="BB125" s="97"/>
      <c r="BC125" s="97"/>
      <c r="BD125" s="97"/>
      <c r="BE125" s="97"/>
      <c r="BF125" s="97"/>
      <c r="BG125" s="97"/>
      <c r="BH125" s="97"/>
      <c r="BI125" s="97"/>
      <c r="BJ125" s="97"/>
      <c r="BK125" s="97"/>
      <c r="BL125" s="97"/>
      <c r="BM125" s="97"/>
      <c r="BN125" s="97"/>
      <c r="BO125" s="97"/>
      <c r="BP125" s="97"/>
      <c r="BQ125" s="97"/>
      <c r="BR125" s="97"/>
      <c r="BS125" s="97"/>
      <c r="BT125" s="97"/>
      <c r="BU125" s="97"/>
      <c r="BV125" s="97"/>
      <c r="BW125" s="97"/>
      <c r="BX125" s="97"/>
      <c r="BY125" s="97"/>
      <c r="BZ125" s="97"/>
      <c r="CA125" s="97"/>
      <c r="CB125" s="97"/>
      <c r="CC125" s="97"/>
      <c r="CD125" s="97"/>
      <c r="CE125" s="97"/>
      <c r="CF125" s="97"/>
      <c r="CG125" s="97"/>
      <c r="CH125" s="97"/>
      <c r="CI125" s="97"/>
      <c r="CJ125" s="97"/>
      <c r="CK125" s="97"/>
      <c r="CL125" s="97"/>
      <c r="CM125" s="97"/>
      <c r="CN125" s="97"/>
      <c r="CO125" s="97"/>
      <c r="CP125" s="97"/>
      <c r="CQ125" s="97"/>
      <c r="CR125" s="97"/>
      <c r="CS125" s="97"/>
      <c r="CT125" s="97"/>
      <c r="CU125" s="97"/>
      <c r="CV125" s="97"/>
      <c r="CW125" s="97"/>
      <c r="CX125" s="97"/>
      <c r="CY125" s="97"/>
      <c r="CZ125" s="97"/>
    </row>
    <row r="126" spans="1:105" x14ac:dyDescent="0.2">
      <c r="A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AD126" s="188"/>
      <c r="AE126" s="188"/>
      <c r="AF126" s="188"/>
      <c r="AG126" s="188"/>
      <c r="AH126" s="188"/>
      <c r="AI126" s="188"/>
      <c r="AJ126" s="188"/>
      <c r="AK126" s="188"/>
      <c r="AL126" s="188"/>
      <c r="AM126" s="188"/>
      <c r="AN126" s="188"/>
      <c r="AO126" s="188"/>
      <c r="AP126" s="97"/>
      <c r="AQ126" s="97"/>
      <c r="AR126" s="97"/>
      <c r="AS126" s="97"/>
      <c r="AT126" s="97"/>
      <c r="AU126" s="97"/>
      <c r="AV126" s="97"/>
      <c r="AW126" s="97"/>
      <c r="AX126" s="97"/>
      <c r="AY126" s="97"/>
      <c r="AZ126" s="97"/>
      <c r="BA126" s="97"/>
      <c r="BB126" s="97"/>
      <c r="BC126" s="97"/>
      <c r="BD126" s="97"/>
      <c r="BE126" s="97"/>
      <c r="BF126" s="97"/>
      <c r="BG126" s="97"/>
      <c r="BH126" s="97"/>
      <c r="BI126" s="97"/>
      <c r="BJ126" s="97"/>
      <c r="BK126" s="97"/>
      <c r="BL126" s="97"/>
      <c r="BM126" s="97"/>
      <c r="BN126" s="97"/>
      <c r="BO126" s="97"/>
      <c r="BP126" s="97"/>
      <c r="BQ126" s="97"/>
      <c r="BR126" s="97"/>
      <c r="BS126" s="97"/>
      <c r="BT126" s="97"/>
      <c r="BU126" s="97"/>
      <c r="BV126" s="97"/>
      <c r="BW126" s="97"/>
      <c r="BX126" s="97"/>
      <c r="BY126" s="97"/>
      <c r="BZ126" s="97"/>
      <c r="CA126" s="97"/>
      <c r="CB126" s="97"/>
      <c r="CC126" s="97"/>
      <c r="CD126" s="97"/>
      <c r="CE126" s="97"/>
      <c r="CF126" s="97"/>
      <c r="CG126" s="97"/>
      <c r="CH126" s="97"/>
      <c r="CI126" s="97"/>
      <c r="CJ126" s="97"/>
      <c r="CK126" s="97"/>
      <c r="CL126" s="97"/>
      <c r="CM126" s="97"/>
      <c r="CN126" s="97"/>
      <c r="CO126" s="97"/>
      <c r="CP126" s="97"/>
      <c r="CQ126" s="97"/>
      <c r="CR126" s="97"/>
      <c r="CS126" s="97"/>
      <c r="CT126" s="97"/>
      <c r="CU126" s="97"/>
      <c r="CV126" s="97"/>
      <c r="CW126" s="97"/>
      <c r="CX126" s="97"/>
      <c r="CY126" s="97"/>
      <c r="CZ126" s="97"/>
    </row>
    <row r="127" spans="1:105" x14ac:dyDescent="0.2">
      <c r="A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AD127" s="188"/>
      <c r="AE127" s="188"/>
      <c r="AF127" s="188"/>
      <c r="AG127" s="188"/>
      <c r="AH127" s="188"/>
      <c r="AI127" s="188"/>
      <c r="AJ127" s="188"/>
      <c r="AK127" s="188"/>
      <c r="AL127" s="188"/>
      <c r="AM127" s="188"/>
      <c r="AN127" s="188"/>
      <c r="AO127" s="188"/>
      <c r="AP127" s="97"/>
      <c r="AQ127" s="97"/>
      <c r="AR127" s="97"/>
      <c r="AS127" s="97"/>
      <c r="AT127" s="97"/>
      <c r="AU127" s="97"/>
      <c r="AV127" s="97"/>
      <c r="AW127" s="97"/>
      <c r="AX127" s="97"/>
      <c r="AY127" s="97"/>
      <c r="AZ127" s="97"/>
      <c r="BA127" s="97"/>
      <c r="BB127" s="97"/>
      <c r="BC127" s="97"/>
      <c r="BD127" s="97"/>
      <c r="BE127" s="97"/>
      <c r="BF127" s="97"/>
      <c r="BG127" s="97"/>
      <c r="BH127" s="97"/>
      <c r="BI127" s="97"/>
      <c r="BJ127" s="97"/>
      <c r="BK127" s="97"/>
      <c r="BL127" s="97"/>
      <c r="BM127" s="97"/>
      <c r="BN127" s="97"/>
      <c r="BO127" s="97"/>
      <c r="BP127" s="97"/>
      <c r="BQ127" s="97"/>
      <c r="BR127" s="97"/>
      <c r="BS127" s="97"/>
      <c r="BT127" s="97"/>
      <c r="BU127" s="97"/>
      <c r="BV127" s="97"/>
      <c r="BW127" s="97"/>
      <c r="BX127" s="97"/>
      <c r="BY127" s="97"/>
      <c r="BZ127" s="97"/>
      <c r="CA127" s="97"/>
      <c r="CB127" s="97"/>
      <c r="CC127" s="97"/>
      <c r="CD127" s="97"/>
      <c r="CE127" s="97"/>
      <c r="CF127" s="97"/>
      <c r="CG127" s="97"/>
      <c r="CH127" s="97"/>
      <c r="CI127" s="97"/>
      <c r="CJ127" s="97"/>
      <c r="CK127" s="97"/>
      <c r="CL127" s="97"/>
      <c r="CM127" s="97"/>
      <c r="CN127" s="97"/>
      <c r="CO127" s="97"/>
      <c r="CP127" s="97"/>
      <c r="CQ127" s="97"/>
      <c r="CR127" s="97"/>
      <c r="CS127" s="97"/>
      <c r="CT127" s="97"/>
      <c r="CU127" s="97"/>
      <c r="CV127" s="97"/>
      <c r="CW127" s="97"/>
      <c r="CX127" s="97"/>
      <c r="CY127" s="97"/>
      <c r="CZ127" s="97"/>
    </row>
    <row r="128" spans="1:105" x14ac:dyDescent="0.2">
      <c r="A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AD128" s="188"/>
      <c r="AE128" s="188"/>
      <c r="AF128" s="188"/>
      <c r="AG128" s="188"/>
      <c r="AH128" s="188"/>
      <c r="AI128" s="188"/>
      <c r="AJ128" s="188"/>
      <c r="AK128" s="188"/>
      <c r="AL128" s="188"/>
      <c r="AM128" s="188"/>
      <c r="AN128" s="188"/>
      <c r="AO128" s="188"/>
      <c r="AP128" s="97"/>
      <c r="AQ128" s="97"/>
      <c r="AR128" s="97"/>
      <c r="AS128" s="97"/>
      <c r="AT128" s="97"/>
      <c r="AU128" s="97"/>
      <c r="AV128" s="97"/>
      <c r="AW128" s="97"/>
      <c r="AX128" s="97"/>
      <c r="AY128" s="97"/>
      <c r="AZ128" s="97"/>
      <c r="BA128" s="97"/>
      <c r="BB128" s="97"/>
      <c r="BC128" s="97"/>
      <c r="BD128" s="97"/>
      <c r="BE128" s="97"/>
      <c r="BF128" s="97"/>
      <c r="BG128" s="97"/>
      <c r="BH128" s="97"/>
      <c r="BI128" s="97"/>
      <c r="BJ128" s="97"/>
      <c r="BK128" s="97"/>
      <c r="BL128" s="97"/>
      <c r="BM128" s="97"/>
      <c r="BN128" s="97"/>
      <c r="BO128" s="97"/>
      <c r="BP128" s="97"/>
      <c r="BQ128" s="97"/>
      <c r="BR128" s="97"/>
      <c r="BS128" s="97"/>
      <c r="BT128" s="97"/>
      <c r="BU128" s="97"/>
      <c r="BV128" s="97"/>
      <c r="BW128" s="97"/>
      <c r="BX128" s="97"/>
      <c r="BY128" s="97"/>
      <c r="BZ128" s="97"/>
      <c r="CA128" s="97"/>
      <c r="CB128" s="97"/>
      <c r="CC128" s="97"/>
      <c r="CD128" s="97"/>
      <c r="CE128" s="97"/>
      <c r="CF128" s="97"/>
      <c r="CG128" s="97"/>
      <c r="CH128" s="97"/>
      <c r="CI128" s="97"/>
      <c r="CJ128" s="97"/>
      <c r="CK128" s="97"/>
      <c r="CL128" s="97"/>
      <c r="CM128" s="97"/>
      <c r="CN128" s="97"/>
      <c r="CO128" s="97"/>
      <c r="CP128" s="97"/>
      <c r="CQ128" s="97"/>
      <c r="CR128" s="97"/>
      <c r="CS128" s="97"/>
      <c r="CT128" s="97"/>
      <c r="CU128" s="97"/>
      <c r="CV128" s="97"/>
      <c r="CW128" s="97"/>
      <c r="CX128" s="97"/>
      <c r="CY128" s="97"/>
      <c r="CZ128" s="97"/>
    </row>
    <row r="129" spans="1:105" x14ac:dyDescent="0.2">
      <c r="A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AD129" s="188"/>
      <c r="AE129" s="188"/>
      <c r="AF129" s="188"/>
      <c r="AG129" s="188"/>
      <c r="AH129" s="188"/>
      <c r="AI129" s="188"/>
      <c r="AJ129" s="188"/>
      <c r="AK129" s="188"/>
      <c r="AL129" s="188"/>
      <c r="AM129" s="188"/>
      <c r="AN129" s="188"/>
      <c r="AO129" s="188"/>
      <c r="AP129" s="97"/>
      <c r="AQ129" s="97"/>
      <c r="AR129" s="97"/>
      <c r="AS129" s="97"/>
      <c r="AT129" s="97"/>
      <c r="AU129" s="97"/>
      <c r="AV129" s="97"/>
      <c r="AW129" s="97"/>
      <c r="AX129" s="97"/>
      <c r="AY129" s="97"/>
      <c r="AZ129" s="97"/>
      <c r="BA129" s="97"/>
      <c r="BB129" s="97"/>
      <c r="BC129" s="97"/>
      <c r="BD129" s="97"/>
      <c r="BE129" s="97"/>
      <c r="BF129" s="97"/>
      <c r="BG129" s="97"/>
      <c r="BH129" s="97"/>
      <c r="BI129" s="97"/>
      <c r="BJ129" s="97"/>
      <c r="BK129" s="97"/>
      <c r="BL129" s="97"/>
      <c r="BM129" s="97"/>
      <c r="BN129" s="97"/>
      <c r="BO129" s="97"/>
      <c r="BP129" s="97"/>
      <c r="BQ129" s="97"/>
      <c r="BR129" s="97"/>
      <c r="BS129" s="97"/>
      <c r="BT129" s="97"/>
      <c r="BU129" s="97"/>
      <c r="BV129" s="97"/>
      <c r="BW129" s="97"/>
      <c r="BX129" s="97"/>
      <c r="BY129" s="97"/>
      <c r="BZ129" s="97"/>
      <c r="CA129" s="97"/>
      <c r="CB129" s="97"/>
      <c r="CC129" s="97"/>
      <c r="CD129" s="97"/>
      <c r="CE129" s="97"/>
      <c r="CF129" s="97"/>
      <c r="CG129" s="97"/>
      <c r="CH129" s="97"/>
      <c r="CI129" s="97"/>
      <c r="CJ129" s="97"/>
      <c r="CK129" s="97"/>
      <c r="CL129" s="97"/>
      <c r="CM129" s="97"/>
      <c r="CN129" s="97"/>
      <c r="CO129" s="97"/>
      <c r="CP129" s="97"/>
      <c r="CQ129" s="97"/>
      <c r="CR129" s="97"/>
      <c r="CS129" s="97"/>
      <c r="CT129" s="97"/>
      <c r="CU129" s="97"/>
      <c r="CV129" s="97"/>
      <c r="CW129" s="97"/>
      <c r="CX129" s="97"/>
      <c r="CY129" s="97"/>
      <c r="CZ129" s="97"/>
    </row>
    <row r="130" spans="1:105" x14ac:dyDescent="0.2">
      <c r="A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AD130" s="188"/>
      <c r="AE130" s="188"/>
      <c r="AF130" s="188"/>
      <c r="AG130" s="188"/>
      <c r="AH130" s="188"/>
      <c r="AI130" s="188"/>
      <c r="AJ130" s="188"/>
      <c r="AK130" s="188"/>
      <c r="AL130" s="188"/>
      <c r="AM130" s="188"/>
      <c r="AN130" s="188"/>
      <c r="AO130" s="188"/>
      <c r="AP130" s="97"/>
      <c r="AQ130" s="97"/>
      <c r="AR130" s="97"/>
      <c r="AS130" s="97"/>
      <c r="AT130" s="97"/>
      <c r="AU130" s="97"/>
      <c r="AV130" s="97"/>
      <c r="AW130" s="97"/>
      <c r="AX130" s="97"/>
      <c r="AY130" s="97"/>
      <c r="AZ130" s="97"/>
      <c r="BA130" s="97"/>
      <c r="BB130" s="97"/>
      <c r="BC130" s="97"/>
      <c r="BD130" s="97"/>
      <c r="BE130" s="97"/>
      <c r="BF130" s="97"/>
      <c r="BG130" s="97"/>
      <c r="BH130" s="97"/>
      <c r="BI130" s="97"/>
      <c r="BJ130" s="97"/>
      <c r="BK130" s="97"/>
      <c r="BL130" s="97"/>
      <c r="BM130" s="97"/>
      <c r="BN130" s="97"/>
      <c r="BO130" s="97"/>
      <c r="BP130" s="97"/>
      <c r="BQ130" s="97"/>
      <c r="BR130" s="97"/>
      <c r="BS130" s="97"/>
      <c r="BT130" s="97"/>
      <c r="BU130" s="97"/>
      <c r="BV130" s="97"/>
      <c r="BW130" s="97"/>
      <c r="BX130" s="97"/>
      <c r="BY130" s="97"/>
      <c r="BZ130" s="97"/>
      <c r="CA130" s="97"/>
      <c r="CB130" s="97"/>
      <c r="CC130" s="97"/>
      <c r="CD130" s="97"/>
      <c r="CE130" s="97"/>
      <c r="CF130" s="97"/>
      <c r="CG130" s="97"/>
      <c r="CH130" s="97"/>
      <c r="CI130" s="97"/>
      <c r="CJ130" s="97"/>
      <c r="CK130" s="97"/>
      <c r="CL130" s="97"/>
      <c r="CM130" s="97"/>
      <c r="CN130" s="97"/>
      <c r="CO130" s="97"/>
      <c r="CP130" s="97"/>
      <c r="CQ130" s="97"/>
      <c r="CR130" s="97"/>
      <c r="CS130" s="97"/>
      <c r="CT130" s="97"/>
      <c r="CU130" s="97"/>
      <c r="CV130" s="97"/>
      <c r="CW130" s="97"/>
      <c r="CX130" s="97"/>
      <c r="CY130" s="97"/>
      <c r="CZ130" s="97"/>
    </row>
    <row r="131" spans="1:105" x14ac:dyDescent="0.2">
      <c r="A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86"/>
      <c r="Y131" s="86"/>
      <c r="AD131" s="188"/>
      <c r="AE131" s="188"/>
      <c r="AF131" s="188"/>
      <c r="AG131" s="188"/>
      <c r="AH131" s="188"/>
      <c r="AI131" s="188"/>
      <c r="AJ131" s="188"/>
      <c r="AK131" s="188"/>
      <c r="AL131" s="188"/>
      <c r="AM131" s="188"/>
      <c r="AN131" s="188"/>
      <c r="AO131" s="188"/>
      <c r="AP131" s="97"/>
      <c r="AQ131" s="97"/>
      <c r="AR131" s="97"/>
      <c r="AS131" s="97"/>
      <c r="AT131" s="97"/>
      <c r="AU131" s="97"/>
      <c r="AV131" s="97"/>
      <c r="AW131" s="97"/>
      <c r="AX131" s="97"/>
      <c r="AY131" s="97"/>
      <c r="AZ131" s="97"/>
      <c r="BA131" s="97"/>
      <c r="BB131" s="97"/>
      <c r="BC131" s="97"/>
      <c r="BD131" s="97"/>
      <c r="BE131" s="97"/>
      <c r="BF131" s="97"/>
      <c r="BG131" s="97"/>
      <c r="BH131" s="97"/>
      <c r="BI131" s="97"/>
      <c r="BJ131" s="97"/>
      <c r="BK131" s="97"/>
      <c r="BL131" s="97"/>
      <c r="BM131" s="97"/>
      <c r="BN131" s="97"/>
      <c r="BO131" s="97"/>
      <c r="BP131" s="97"/>
      <c r="BQ131" s="97"/>
      <c r="BR131" s="97"/>
      <c r="BS131" s="97"/>
      <c r="BT131" s="97"/>
      <c r="BU131" s="97"/>
      <c r="BV131" s="97"/>
      <c r="BW131" s="97"/>
      <c r="BX131" s="97"/>
      <c r="BY131" s="97"/>
      <c r="BZ131" s="97"/>
      <c r="CA131" s="97"/>
      <c r="CB131" s="97"/>
      <c r="CC131" s="97"/>
      <c r="CD131" s="97"/>
      <c r="CE131" s="97"/>
      <c r="CF131" s="97"/>
      <c r="CG131" s="97"/>
      <c r="CH131" s="97"/>
      <c r="CI131" s="97"/>
      <c r="CJ131" s="97"/>
      <c r="CK131" s="97"/>
      <c r="CL131" s="97"/>
      <c r="CM131" s="97"/>
      <c r="CN131" s="97"/>
      <c r="CO131" s="97"/>
      <c r="CP131" s="97"/>
      <c r="CQ131" s="97"/>
      <c r="CR131" s="97"/>
      <c r="CS131" s="97"/>
      <c r="CT131" s="97"/>
      <c r="CU131" s="97"/>
      <c r="CV131" s="97"/>
      <c r="CW131" s="97"/>
      <c r="CX131" s="97"/>
      <c r="CY131" s="97"/>
      <c r="CZ131" s="97"/>
    </row>
    <row r="132" spans="1:105" x14ac:dyDescent="0.2">
      <c r="A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AD132" s="190"/>
      <c r="AE132" s="188"/>
      <c r="AF132" s="190"/>
      <c r="AG132" s="188"/>
      <c r="AH132" s="190"/>
      <c r="AI132" s="188"/>
      <c r="AJ132" s="190"/>
      <c r="AK132" s="188"/>
      <c r="AL132" s="190"/>
      <c r="AM132" s="188"/>
      <c r="AN132" s="190"/>
      <c r="AO132" s="188"/>
      <c r="AP132" s="51"/>
      <c r="AQ132" s="97"/>
    </row>
    <row r="133" spans="1:105" x14ac:dyDescent="0.2">
      <c r="A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AD133" s="191"/>
      <c r="AE133" s="191"/>
      <c r="AF133" s="191"/>
      <c r="AG133" s="191"/>
      <c r="AH133" s="191"/>
      <c r="AI133" s="191"/>
      <c r="AJ133" s="191"/>
      <c r="AK133" s="191"/>
      <c r="AL133" s="191"/>
      <c r="AM133" s="191"/>
      <c r="AN133" s="191"/>
      <c r="AO133" s="191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  <c r="BI133" s="78"/>
      <c r="BJ133" s="78"/>
      <c r="BK133" s="78"/>
      <c r="BL133" s="78"/>
      <c r="BM133" s="78"/>
      <c r="BN133" s="78"/>
      <c r="BO133" s="78"/>
      <c r="BP133" s="78"/>
      <c r="BQ133" s="78"/>
      <c r="BR133" s="78"/>
      <c r="BS133" s="78"/>
      <c r="BT133" s="78"/>
      <c r="BU133" s="78"/>
      <c r="BV133" s="78"/>
      <c r="BW133" s="78"/>
      <c r="BX133" s="78"/>
      <c r="BY133" s="78"/>
      <c r="BZ133" s="78"/>
      <c r="CA133" s="78"/>
      <c r="CB133" s="78"/>
      <c r="CC133" s="78"/>
      <c r="CD133" s="78"/>
      <c r="CE133" s="78"/>
      <c r="CF133" s="78"/>
      <c r="CG133" s="78"/>
      <c r="CH133" s="78"/>
      <c r="CI133" s="78"/>
      <c r="CJ133" s="78"/>
      <c r="CK133" s="78"/>
      <c r="CL133" s="78"/>
      <c r="CM133" s="78"/>
      <c r="CN133" s="78"/>
      <c r="CO133" s="78"/>
      <c r="CP133" s="78"/>
      <c r="CQ133" s="78"/>
      <c r="CR133" s="78"/>
      <c r="CS133" s="78"/>
      <c r="CT133" s="78"/>
      <c r="CU133" s="78"/>
      <c r="CV133" s="78"/>
      <c r="CW133" s="78"/>
      <c r="CX133" s="78"/>
      <c r="CY133" s="78"/>
      <c r="CZ133" s="78"/>
      <c r="DA133" s="78"/>
    </row>
    <row r="134" spans="1:105" x14ac:dyDescent="0.2">
      <c r="A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AD134" s="188"/>
      <c r="AE134" s="188"/>
      <c r="AF134" s="188"/>
      <c r="AG134" s="188"/>
      <c r="AH134" s="188"/>
      <c r="AI134" s="188"/>
      <c r="AJ134" s="188"/>
      <c r="AK134" s="188"/>
      <c r="AL134" s="188"/>
      <c r="AM134" s="188"/>
      <c r="AN134" s="188"/>
      <c r="AO134" s="188"/>
      <c r="AP134" s="97"/>
      <c r="AQ134" s="97"/>
      <c r="AR134" s="97"/>
      <c r="AS134" s="97"/>
      <c r="AT134" s="97"/>
      <c r="AU134" s="97"/>
      <c r="AV134" s="97"/>
      <c r="AW134" s="97"/>
      <c r="AX134" s="97"/>
      <c r="AY134" s="97"/>
      <c r="AZ134" s="97"/>
      <c r="BA134" s="97"/>
      <c r="BB134" s="97"/>
      <c r="BC134" s="97"/>
      <c r="BD134" s="97"/>
      <c r="BE134" s="97"/>
      <c r="BF134" s="97"/>
      <c r="BG134" s="97"/>
      <c r="BH134" s="97"/>
      <c r="BI134" s="97"/>
      <c r="BJ134" s="97"/>
      <c r="BK134" s="97"/>
      <c r="BL134" s="97"/>
      <c r="BM134" s="97"/>
      <c r="BN134" s="97"/>
      <c r="BO134" s="97"/>
      <c r="BP134" s="97"/>
      <c r="BQ134" s="97"/>
      <c r="BR134" s="97"/>
      <c r="BS134" s="97"/>
      <c r="BT134" s="97"/>
      <c r="BU134" s="97"/>
      <c r="BV134" s="97"/>
      <c r="BW134" s="97"/>
      <c r="BX134" s="97"/>
      <c r="BY134" s="97"/>
      <c r="BZ134" s="97"/>
      <c r="CA134" s="97"/>
      <c r="CB134" s="97"/>
      <c r="CC134" s="97"/>
      <c r="CD134" s="97"/>
      <c r="CE134" s="97"/>
      <c r="CF134" s="97"/>
      <c r="CG134" s="97"/>
      <c r="CH134" s="97"/>
      <c r="CI134" s="97"/>
      <c r="CJ134" s="97"/>
      <c r="CK134" s="97"/>
      <c r="CL134" s="97"/>
      <c r="CM134" s="97"/>
      <c r="CN134" s="97"/>
      <c r="CO134" s="97"/>
      <c r="CP134" s="97"/>
      <c r="CQ134" s="97"/>
      <c r="CR134" s="97"/>
      <c r="CS134" s="97"/>
      <c r="CT134" s="97"/>
      <c r="CU134" s="97"/>
      <c r="CV134" s="97"/>
      <c r="CW134" s="97"/>
      <c r="CX134" s="97"/>
      <c r="CY134" s="97"/>
      <c r="CZ134" s="97"/>
    </row>
    <row r="135" spans="1:105" x14ac:dyDescent="0.2">
      <c r="A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AD135" s="188"/>
      <c r="AE135" s="188"/>
      <c r="AF135" s="188"/>
      <c r="AG135" s="188"/>
      <c r="AH135" s="188"/>
      <c r="AI135" s="188"/>
      <c r="AJ135" s="188"/>
      <c r="AK135" s="188"/>
      <c r="AL135" s="188"/>
      <c r="AM135" s="188"/>
      <c r="AN135" s="188"/>
      <c r="AO135" s="188"/>
      <c r="AP135" s="97"/>
      <c r="AQ135" s="97"/>
      <c r="AR135" s="97"/>
      <c r="AS135" s="97"/>
      <c r="AT135" s="97"/>
      <c r="AU135" s="97"/>
      <c r="AV135" s="97"/>
      <c r="AW135" s="97"/>
      <c r="AX135" s="97"/>
      <c r="AY135" s="97"/>
      <c r="AZ135" s="97"/>
      <c r="BA135" s="97"/>
      <c r="BB135" s="97"/>
      <c r="BC135" s="97"/>
      <c r="BD135" s="97"/>
      <c r="BE135" s="97"/>
      <c r="BF135" s="97"/>
      <c r="BG135" s="97"/>
      <c r="BH135" s="97"/>
      <c r="BI135" s="97"/>
      <c r="BJ135" s="97"/>
      <c r="BK135" s="97"/>
      <c r="BL135" s="97"/>
      <c r="BM135" s="97"/>
      <c r="BN135" s="97"/>
      <c r="BO135" s="97"/>
      <c r="BP135" s="97"/>
      <c r="BQ135" s="97"/>
      <c r="BR135" s="97"/>
      <c r="BS135" s="97"/>
      <c r="BT135" s="97"/>
      <c r="BU135" s="97"/>
      <c r="BV135" s="97"/>
      <c r="BW135" s="97"/>
      <c r="BX135" s="97"/>
      <c r="BY135" s="97"/>
      <c r="BZ135" s="97"/>
      <c r="CA135" s="97"/>
      <c r="CB135" s="97"/>
      <c r="CC135" s="97"/>
      <c r="CD135" s="97"/>
      <c r="CE135" s="97"/>
      <c r="CF135" s="97"/>
      <c r="CG135" s="97"/>
      <c r="CH135" s="97"/>
      <c r="CI135" s="97"/>
      <c r="CJ135" s="97"/>
      <c r="CK135" s="97"/>
      <c r="CL135" s="97"/>
      <c r="CM135" s="97"/>
      <c r="CN135" s="97"/>
      <c r="CO135" s="97"/>
      <c r="CP135" s="97"/>
      <c r="CQ135" s="97"/>
      <c r="CR135" s="97"/>
      <c r="CS135" s="97"/>
      <c r="CT135" s="97"/>
      <c r="CU135" s="97"/>
      <c r="CV135" s="97"/>
      <c r="CW135" s="97"/>
      <c r="CX135" s="97"/>
      <c r="CY135" s="97"/>
      <c r="CZ135" s="97"/>
    </row>
    <row r="136" spans="1:105" x14ac:dyDescent="0.2">
      <c r="A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AD136" s="188"/>
      <c r="AE136" s="188"/>
      <c r="AF136" s="188"/>
      <c r="AG136" s="188"/>
      <c r="AH136" s="188"/>
      <c r="AI136" s="188"/>
      <c r="AJ136" s="188"/>
      <c r="AK136" s="188"/>
      <c r="AL136" s="188"/>
      <c r="AM136" s="188"/>
      <c r="AN136" s="188"/>
      <c r="AO136" s="188"/>
      <c r="AP136" s="97"/>
      <c r="AQ136" s="97"/>
      <c r="AR136" s="97"/>
      <c r="AS136" s="97"/>
      <c r="AT136" s="97"/>
      <c r="AU136" s="97"/>
      <c r="AV136" s="97"/>
      <c r="AW136" s="97"/>
      <c r="AX136" s="97"/>
      <c r="AY136" s="97"/>
      <c r="AZ136" s="97"/>
      <c r="BA136" s="97"/>
      <c r="BB136" s="97"/>
      <c r="BC136" s="97"/>
      <c r="BD136" s="97"/>
      <c r="BE136" s="97"/>
      <c r="BF136" s="97"/>
      <c r="BG136" s="97"/>
      <c r="BH136" s="97"/>
      <c r="BI136" s="97"/>
      <c r="BJ136" s="97"/>
      <c r="BK136" s="97"/>
      <c r="BL136" s="97"/>
      <c r="BM136" s="97"/>
      <c r="BN136" s="97"/>
      <c r="BO136" s="97"/>
      <c r="BP136" s="97"/>
      <c r="BQ136" s="97"/>
      <c r="BR136" s="97"/>
      <c r="BS136" s="97"/>
      <c r="BT136" s="97"/>
      <c r="BU136" s="97"/>
      <c r="BV136" s="97"/>
      <c r="BW136" s="97"/>
      <c r="BX136" s="97"/>
      <c r="BY136" s="97"/>
      <c r="BZ136" s="97"/>
      <c r="CA136" s="97"/>
      <c r="CB136" s="97"/>
      <c r="CC136" s="97"/>
      <c r="CD136" s="97"/>
      <c r="CE136" s="97"/>
      <c r="CF136" s="97"/>
      <c r="CG136" s="97"/>
      <c r="CH136" s="97"/>
      <c r="CI136" s="97"/>
      <c r="CJ136" s="97"/>
      <c r="CK136" s="97"/>
      <c r="CL136" s="97"/>
      <c r="CM136" s="97"/>
      <c r="CN136" s="97"/>
      <c r="CO136" s="97"/>
      <c r="CP136" s="97"/>
      <c r="CQ136" s="97"/>
      <c r="CR136" s="97"/>
      <c r="CS136" s="97"/>
      <c r="CT136" s="97"/>
      <c r="CU136" s="97"/>
      <c r="CV136" s="97"/>
      <c r="CW136" s="97"/>
      <c r="CX136" s="97"/>
      <c r="CY136" s="97"/>
      <c r="CZ136" s="97"/>
    </row>
    <row r="137" spans="1:105" x14ac:dyDescent="0.2">
      <c r="A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AD137" s="188"/>
      <c r="AE137" s="188"/>
      <c r="AF137" s="188"/>
      <c r="AG137" s="188"/>
      <c r="AH137" s="188"/>
      <c r="AI137" s="188"/>
      <c r="AJ137" s="188"/>
      <c r="AK137" s="188"/>
      <c r="AL137" s="188"/>
      <c r="AM137" s="188"/>
      <c r="AN137" s="188"/>
      <c r="AO137" s="188"/>
      <c r="AP137" s="97"/>
      <c r="AQ137" s="97"/>
      <c r="AR137" s="97"/>
      <c r="AS137" s="97"/>
      <c r="AT137" s="97"/>
      <c r="AU137" s="97"/>
      <c r="AV137" s="97"/>
      <c r="AW137" s="97"/>
      <c r="AX137" s="97"/>
      <c r="AY137" s="97"/>
      <c r="AZ137" s="97"/>
      <c r="BA137" s="97"/>
      <c r="BB137" s="97"/>
      <c r="BC137" s="97"/>
      <c r="BD137" s="97"/>
      <c r="BE137" s="97"/>
      <c r="BF137" s="97"/>
      <c r="BG137" s="97"/>
      <c r="BH137" s="97"/>
      <c r="BI137" s="97"/>
      <c r="BJ137" s="97"/>
      <c r="BK137" s="97"/>
      <c r="BL137" s="97"/>
      <c r="BM137" s="97"/>
      <c r="BN137" s="97"/>
      <c r="BO137" s="97"/>
      <c r="BP137" s="97"/>
      <c r="BQ137" s="97"/>
      <c r="BR137" s="97"/>
      <c r="BS137" s="97"/>
      <c r="BT137" s="97"/>
      <c r="BU137" s="97"/>
      <c r="BV137" s="97"/>
      <c r="BW137" s="97"/>
      <c r="BX137" s="97"/>
      <c r="BY137" s="97"/>
      <c r="BZ137" s="97"/>
      <c r="CA137" s="97"/>
      <c r="CB137" s="97"/>
      <c r="CC137" s="97"/>
      <c r="CD137" s="97"/>
      <c r="CE137" s="97"/>
      <c r="CF137" s="97"/>
      <c r="CG137" s="97"/>
      <c r="CH137" s="97"/>
      <c r="CI137" s="97"/>
      <c r="CJ137" s="97"/>
      <c r="CK137" s="97"/>
      <c r="CL137" s="97"/>
      <c r="CM137" s="97"/>
      <c r="CN137" s="97"/>
      <c r="CO137" s="97"/>
      <c r="CP137" s="97"/>
      <c r="CQ137" s="97"/>
      <c r="CR137" s="97"/>
      <c r="CS137" s="97"/>
      <c r="CT137" s="97"/>
      <c r="CU137" s="97"/>
      <c r="CV137" s="97"/>
      <c r="CW137" s="97"/>
      <c r="CX137" s="97"/>
      <c r="CY137" s="97"/>
      <c r="CZ137" s="97"/>
    </row>
    <row r="138" spans="1:105" x14ac:dyDescent="0.2">
      <c r="A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AD138" s="188"/>
      <c r="AE138" s="188"/>
      <c r="AF138" s="188"/>
      <c r="AG138" s="188"/>
      <c r="AH138" s="188"/>
      <c r="AI138" s="188"/>
      <c r="AJ138" s="188"/>
      <c r="AK138" s="188"/>
      <c r="AL138" s="188"/>
      <c r="AM138" s="188"/>
      <c r="AN138" s="188"/>
      <c r="AO138" s="188"/>
      <c r="AP138" s="97"/>
      <c r="AQ138" s="97"/>
      <c r="AR138" s="97"/>
      <c r="AS138" s="97"/>
      <c r="AT138" s="97"/>
      <c r="AU138" s="97"/>
      <c r="AV138" s="97"/>
      <c r="AW138" s="97"/>
      <c r="AX138" s="97"/>
      <c r="AY138" s="97"/>
      <c r="AZ138" s="97"/>
      <c r="BA138" s="97"/>
      <c r="BB138" s="97"/>
      <c r="BC138" s="97"/>
      <c r="BD138" s="97"/>
      <c r="BE138" s="97"/>
      <c r="BF138" s="97"/>
      <c r="BG138" s="97"/>
      <c r="BH138" s="97"/>
      <c r="BI138" s="97"/>
      <c r="BJ138" s="97"/>
      <c r="BK138" s="97"/>
      <c r="BL138" s="97"/>
      <c r="BM138" s="97"/>
      <c r="BN138" s="97"/>
      <c r="BO138" s="97"/>
      <c r="BP138" s="97"/>
      <c r="BQ138" s="97"/>
      <c r="BR138" s="97"/>
      <c r="BS138" s="97"/>
      <c r="BT138" s="97"/>
      <c r="BU138" s="97"/>
      <c r="BV138" s="97"/>
      <c r="BW138" s="97"/>
      <c r="BX138" s="97"/>
      <c r="BY138" s="97"/>
      <c r="BZ138" s="97"/>
      <c r="CA138" s="97"/>
      <c r="CB138" s="97"/>
      <c r="CC138" s="97"/>
      <c r="CD138" s="97"/>
      <c r="CE138" s="97"/>
      <c r="CF138" s="97"/>
      <c r="CG138" s="97"/>
      <c r="CH138" s="97"/>
      <c r="CI138" s="97"/>
      <c r="CJ138" s="97"/>
      <c r="CK138" s="97"/>
      <c r="CL138" s="97"/>
      <c r="CM138" s="97"/>
      <c r="CN138" s="97"/>
      <c r="CO138" s="97"/>
      <c r="CP138" s="97"/>
      <c r="CQ138" s="97"/>
      <c r="CR138" s="97"/>
      <c r="CS138" s="97"/>
      <c r="CT138" s="97"/>
      <c r="CU138" s="97"/>
      <c r="CV138" s="97"/>
      <c r="CW138" s="97"/>
      <c r="CX138" s="97"/>
      <c r="CY138" s="97"/>
      <c r="CZ138" s="97"/>
    </row>
    <row r="139" spans="1:105" x14ac:dyDescent="0.2">
      <c r="A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AD139" s="188"/>
      <c r="AE139" s="188"/>
      <c r="AF139" s="188"/>
      <c r="AG139" s="188"/>
      <c r="AH139" s="188"/>
      <c r="AI139" s="188"/>
      <c r="AJ139" s="188"/>
      <c r="AK139" s="188"/>
      <c r="AL139" s="188"/>
      <c r="AM139" s="188"/>
      <c r="AN139" s="188"/>
      <c r="AO139" s="188"/>
      <c r="AP139" s="97"/>
      <c r="AQ139" s="97"/>
      <c r="AR139" s="97"/>
      <c r="AS139" s="97"/>
      <c r="AT139" s="97"/>
      <c r="AU139" s="97"/>
      <c r="AV139" s="97"/>
      <c r="AW139" s="97"/>
      <c r="AX139" s="97"/>
      <c r="AY139" s="97"/>
      <c r="AZ139" s="97"/>
      <c r="BA139" s="97"/>
      <c r="BB139" s="97"/>
      <c r="BC139" s="97"/>
      <c r="BD139" s="97"/>
      <c r="BE139" s="97"/>
      <c r="BF139" s="97"/>
      <c r="BG139" s="97"/>
      <c r="BH139" s="97"/>
      <c r="BI139" s="97"/>
      <c r="BJ139" s="97"/>
      <c r="BK139" s="97"/>
      <c r="BL139" s="97"/>
      <c r="BM139" s="97"/>
      <c r="BN139" s="97"/>
      <c r="BO139" s="97"/>
      <c r="BP139" s="97"/>
      <c r="BQ139" s="97"/>
      <c r="BR139" s="97"/>
      <c r="BS139" s="97"/>
      <c r="BT139" s="97"/>
      <c r="BU139" s="97"/>
      <c r="BV139" s="97"/>
      <c r="BW139" s="97"/>
      <c r="BX139" s="97"/>
      <c r="BY139" s="97"/>
      <c r="BZ139" s="97"/>
      <c r="CA139" s="97"/>
      <c r="CB139" s="97"/>
      <c r="CC139" s="97"/>
      <c r="CD139" s="97"/>
      <c r="CE139" s="97"/>
      <c r="CF139" s="97"/>
      <c r="CG139" s="97"/>
      <c r="CH139" s="97"/>
      <c r="CI139" s="97"/>
      <c r="CJ139" s="97"/>
      <c r="CK139" s="97"/>
      <c r="CL139" s="97"/>
      <c r="CM139" s="97"/>
      <c r="CN139" s="97"/>
      <c r="CO139" s="97"/>
      <c r="CP139" s="97"/>
      <c r="CQ139" s="97"/>
      <c r="CR139" s="97"/>
      <c r="CS139" s="97"/>
      <c r="CT139" s="97"/>
      <c r="CU139" s="97"/>
      <c r="CV139" s="97"/>
      <c r="CW139" s="97"/>
      <c r="CX139" s="97"/>
      <c r="CY139" s="97"/>
      <c r="CZ139" s="97"/>
    </row>
    <row r="140" spans="1:105" x14ac:dyDescent="0.2">
      <c r="A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AD140" s="188"/>
      <c r="AE140" s="188"/>
      <c r="AF140" s="188"/>
      <c r="AG140" s="188"/>
      <c r="AH140" s="188"/>
      <c r="AI140" s="188"/>
      <c r="AJ140" s="188"/>
      <c r="AK140" s="188"/>
      <c r="AL140" s="188"/>
      <c r="AM140" s="188"/>
      <c r="AN140" s="188"/>
      <c r="AO140" s="188"/>
      <c r="AP140" s="97"/>
      <c r="AQ140" s="97"/>
      <c r="AR140" s="97"/>
      <c r="AS140" s="97"/>
      <c r="AT140" s="97"/>
      <c r="AU140" s="97"/>
      <c r="AV140" s="97"/>
      <c r="AW140" s="97"/>
      <c r="AX140" s="97"/>
      <c r="AY140" s="97"/>
      <c r="AZ140" s="97"/>
      <c r="BA140" s="97"/>
      <c r="BB140" s="97"/>
      <c r="BC140" s="97"/>
      <c r="BD140" s="97"/>
      <c r="BE140" s="97"/>
      <c r="BF140" s="97"/>
      <c r="BG140" s="97"/>
      <c r="BH140" s="97"/>
      <c r="BI140" s="97"/>
      <c r="BJ140" s="97"/>
      <c r="BK140" s="97"/>
      <c r="BL140" s="97"/>
      <c r="BM140" s="97"/>
      <c r="BN140" s="97"/>
      <c r="BO140" s="97"/>
      <c r="BP140" s="97"/>
      <c r="BQ140" s="97"/>
      <c r="BR140" s="97"/>
      <c r="BS140" s="97"/>
      <c r="BT140" s="97"/>
      <c r="BU140" s="97"/>
      <c r="BV140" s="97"/>
      <c r="BW140" s="97"/>
      <c r="BX140" s="97"/>
      <c r="BY140" s="97"/>
      <c r="BZ140" s="97"/>
      <c r="CA140" s="97"/>
      <c r="CB140" s="97"/>
      <c r="CC140" s="97"/>
      <c r="CD140" s="97"/>
      <c r="CE140" s="97"/>
      <c r="CF140" s="97"/>
      <c r="CG140" s="97"/>
      <c r="CH140" s="97"/>
      <c r="CI140" s="97"/>
      <c r="CJ140" s="97"/>
      <c r="CK140" s="97"/>
      <c r="CL140" s="97"/>
      <c r="CM140" s="97"/>
      <c r="CN140" s="97"/>
      <c r="CO140" s="97"/>
      <c r="CP140" s="97"/>
      <c r="CQ140" s="97"/>
      <c r="CR140" s="97"/>
      <c r="CS140" s="97"/>
      <c r="CT140" s="97"/>
      <c r="CU140" s="97"/>
      <c r="CV140" s="97"/>
      <c r="CW140" s="97"/>
      <c r="CX140" s="97"/>
      <c r="CY140" s="97"/>
      <c r="CZ140" s="97"/>
    </row>
    <row r="141" spans="1:105" x14ac:dyDescent="0.2">
      <c r="A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AD141" s="188"/>
      <c r="AE141" s="188"/>
      <c r="AF141" s="188"/>
      <c r="AG141" s="188"/>
      <c r="AH141" s="188"/>
      <c r="AI141" s="188"/>
      <c r="AJ141" s="188"/>
      <c r="AK141" s="188"/>
      <c r="AL141" s="188"/>
      <c r="AM141" s="188"/>
      <c r="AN141" s="188"/>
      <c r="AO141" s="188"/>
      <c r="AP141" s="97"/>
      <c r="AQ141" s="97"/>
      <c r="AR141" s="97"/>
      <c r="AS141" s="97"/>
      <c r="AT141" s="97"/>
      <c r="AU141" s="97"/>
      <c r="AV141" s="97"/>
      <c r="AW141" s="97"/>
      <c r="AX141" s="97"/>
      <c r="AY141" s="97"/>
      <c r="AZ141" s="97"/>
      <c r="BA141" s="97"/>
      <c r="BB141" s="97"/>
      <c r="BC141" s="97"/>
      <c r="BD141" s="97"/>
      <c r="BE141" s="97"/>
      <c r="BF141" s="97"/>
      <c r="BG141" s="97"/>
      <c r="BH141" s="97"/>
      <c r="BI141" s="97"/>
      <c r="BJ141" s="97"/>
      <c r="BK141" s="97"/>
      <c r="BL141" s="97"/>
      <c r="BM141" s="97"/>
      <c r="BN141" s="97"/>
      <c r="BO141" s="97"/>
      <c r="BP141" s="97"/>
      <c r="BQ141" s="97"/>
      <c r="BR141" s="97"/>
      <c r="BS141" s="97"/>
      <c r="BT141" s="97"/>
      <c r="BU141" s="97"/>
      <c r="BV141" s="97"/>
      <c r="BW141" s="97"/>
      <c r="BX141" s="97"/>
      <c r="BY141" s="97"/>
      <c r="BZ141" s="97"/>
      <c r="CA141" s="97"/>
      <c r="CB141" s="97"/>
      <c r="CC141" s="97"/>
      <c r="CD141" s="97"/>
      <c r="CE141" s="97"/>
      <c r="CF141" s="97"/>
      <c r="CG141" s="97"/>
      <c r="CH141" s="97"/>
      <c r="CI141" s="97"/>
      <c r="CJ141" s="97"/>
      <c r="CK141" s="97"/>
      <c r="CL141" s="97"/>
      <c r="CM141" s="97"/>
      <c r="CN141" s="97"/>
      <c r="CO141" s="97"/>
      <c r="CP141" s="97"/>
      <c r="CQ141" s="97"/>
      <c r="CR141" s="97"/>
      <c r="CS141" s="97"/>
      <c r="CT141" s="97"/>
      <c r="CU141" s="97"/>
      <c r="CV141" s="97"/>
      <c r="CW141" s="97"/>
      <c r="CX141" s="97"/>
      <c r="CY141" s="97"/>
      <c r="CZ141" s="97"/>
    </row>
    <row r="142" spans="1:105" x14ac:dyDescent="0.2">
      <c r="A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AD142" s="188"/>
      <c r="AE142" s="188"/>
      <c r="AF142" s="188"/>
      <c r="AG142" s="188"/>
      <c r="AH142" s="188"/>
      <c r="AI142" s="188"/>
      <c r="AJ142" s="188"/>
      <c r="AK142" s="188"/>
      <c r="AL142" s="188"/>
      <c r="AM142" s="188"/>
      <c r="AN142" s="188"/>
      <c r="AO142" s="188"/>
      <c r="AP142" s="97"/>
      <c r="AQ142" s="97"/>
      <c r="AR142" s="97"/>
      <c r="AS142" s="97"/>
      <c r="AT142" s="97"/>
      <c r="AU142" s="97"/>
      <c r="AV142" s="97"/>
      <c r="AW142" s="97"/>
      <c r="AX142" s="97"/>
      <c r="AY142" s="97"/>
      <c r="AZ142" s="97"/>
      <c r="BA142" s="97"/>
      <c r="BB142" s="97"/>
      <c r="BC142" s="97"/>
      <c r="BD142" s="97"/>
      <c r="BE142" s="97"/>
      <c r="BF142" s="97"/>
      <c r="BG142" s="97"/>
      <c r="BH142" s="97"/>
      <c r="BI142" s="97"/>
      <c r="BJ142" s="97"/>
      <c r="BK142" s="97"/>
      <c r="BL142" s="97"/>
      <c r="BM142" s="97"/>
      <c r="BN142" s="97"/>
      <c r="BO142" s="97"/>
      <c r="BP142" s="97"/>
      <c r="BQ142" s="97"/>
      <c r="BR142" s="97"/>
      <c r="BS142" s="97"/>
      <c r="BT142" s="97"/>
      <c r="BU142" s="97"/>
      <c r="BV142" s="97"/>
      <c r="BW142" s="97"/>
      <c r="BX142" s="97"/>
      <c r="BY142" s="97"/>
      <c r="BZ142" s="97"/>
      <c r="CA142" s="97"/>
      <c r="CB142" s="97"/>
      <c r="CC142" s="97"/>
      <c r="CD142" s="97"/>
      <c r="CE142" s="97"/>
      <c r="CF142" s="97"/>
      <c r="CG142" s="97"/>
      <c r="CH142" s="97"/>
      <c r="CI142" s="97"/>
      <c r="CJ142" s="97"/>
      <c r="CK142" s="97"/>
      <c r="CL142" s="97"/>
      <c r="CM142" s="97"/>
      <c r="CN142" s="97"/>
      <c r="CO142" s="97"/>
      <c r="CP142" s="97"/>
      <c r="CQ142" s="97"/>
      <c r="CR142" s="97"/>
      <c r="CS142" s="97"/>
      <c r="CT142" s="97"/>
      <c r="CU142" s="97"/>
      <c r="CV142" s="97"/>
      <c r="CW142" s="97"/>
      <c r="CX142" s="97"/>
      <c r="CY142" s="97"/>
      <c r="CZ142" s="97"/>
    </row>
    <row r="143" spans="1:105" x14ac:dyDescent="0.2">
      <c r="A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AD143" s="190"/>
      <c r="AE143" s="188"/>
      <c r="AF143" s="190"/>
      <c r="AG143" s="188"/>
      <c r="AH143" s="190"/>
      <c r="AI143" s="188"/>
      <c r="AJ143" s="190"/>
      <c r="AK143" s="188"/>
      <c r="AL143" s="190"/>
      <c r="AM143" s="188"/>
      <c r="AN143" s="190"/>
      <c r="AO143" s="188"/>
      <c r="AP143" s="51"/>
      <c r="AQ143" s="97"/>
    </row>
    <row r="144" spans="1:105" x14ac:dyDescent="0.2">
      <c r="A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AD144" s="191"/>
      <c r="AE144" s="191"/>
      <c r="AF144" s="191"/>
      <c r="AG144" s="191"/>
      <c r="AH144" s="191"/>
      <c r="AI144" s="191"/>
      <c r="AJ144" s="191"/>
      <c r="AK144" s="191"/>
      <c r="AL144" s="191"/>
      <c r="AM144" s="191"/>
      <c r="AN144" s="191"/>
      <c r="AO144" s="191"/>
      <c r="AP144" s="78"/>
      <c r="AQ144" s="78"/>
      <c r="AR144" s="78"/>
      <c r="AS144" s="78"/>
      <c r="AT144" s="78"/>
      <c r="AU144" s="78"/>
      <c r="AV144" s="78"/>
      <c r="AW144" s="78"/>
      <c r="AX144" s="78"/>
      <c r="AY144" s="78"/>
      <c r="AZ144" s="78"/>
      <c r="BA144" s="78"/>
      <c r="BB144" s="78"/>
      <c r="BC144" s="78"/>
      <c r="BD144" s="78"/>
      <c r="BE144" s="78"/>
      <c r="BF144" s="78"/>
      <c r="BG144" s="78"/>
      <c r="BH144" s="78"/>
      <c r="BI144" s="78"/>
      <c r="BJ144" s="78"/>
      <c r="BK144" s="78"/>
      <c r="BL144" s="78"/>
      <c r="BM144" s="78"/>
      <c r="BN144" s="78"/>
      <c r="BO144" s="78"/>
      <c r="BP144" s="78"/>
      <c r="BQ144" s="78"/>
      <c r="BR144" s="78"/>
      <c r="BS144" s="78"/>
      <c r="BT144" s="78"/>
      <c r="BU144" s="78"/>
      <c r="BV144" s="78"/>
      <c r="BW144" s="78"/>
      <c r="BX144" s="78"/>
      <c r="BY144" s="78"/>
      <c r="BZ144" s="78"/>
      <c r="CA144" s="78"/>
      <c r="CB144" s="78"/>
      <c r="CC144" s="78"/>
      <c r="CD144" s="78"/>
      <c r="CE144" s="78"/>
      <c r="CF144" s="78"/>
      <c r="CG144" s="78"/>
      <c r="CH144" s="78"/>
      <c r="CI144" s="78"/>
      <c r="CJ144" s="78"/>
      <c r="CK144" s="78"/>
      <c r="CL144" s="78"/>
      <c r="CM144" s="78"/>
      <c r="CN144" s="78"/>
      <c r="CO144" s="78"/>
      <c r="CP144" s="78"/>
      <c r="CQ144" s="78"/>
      <c r="CR144" s="78"/>
      <c r="CS144" s="78"/>
      <c r="CT144" s="78"/>
      <c r="CU144" s="78"/>
      <c r="CV144" s="78"/>
      <c r="CW144" s="78"/>
      <c r="CX144" s="78"/>
      <c r="CY144" s="78"/>
      <c r="CZ144" s="78"/>
      <c r="DA144" s="78"/>
    </row>
    <row r="145" spans="1:105" x14ac:dyDescent="0.2">
      <c r="A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AD145" s="188"/>
      <c r="AE145" s="188"/>
      <c r="AF145" s="188"/>
      <c r="AG145" s="188"/>
      <c r="AH145" s="188"/>
      <c r="AI145" s="188"/>
      <c r="AJ145" s="188"/>
      <c r="AK145" s="188"/>
      <c r="AL145" s="188"/>
      <c r="AM145" s="188"/>
      <c r="AN145" s="188"/>
      <c r="AO145" s="188"/>
      <c r="AP145" s="97"/>
      <c r="AQ145" s="97"/>
      <c r="AR145" s="97"/>
      <c r="AS145" s="97"/>
      <c r="AT145" s="97"/>
      <c r="AU145" s="97"/>
      <c r="AV145" s="97"/>
      <c r="AW145" s="97"/>
      <c r="AX145" s="97"/>
      <c r="AY145" s="97"/>
      <c r="AZ145" s="97"/>
      <c r="BA145" s="97"/>
      <c r="BB145" s="97"/>
      <c r="BC145" s="97"/>
      <c r="BD145" s="97"/>
      <c r="BE145" s="97"/>
      <c r="BF145" s="97"/>
      <c r="BG145" s="97"/>
      <c r="BH145" s="97"/>
      <c r="BI145" s="97"/>
      <c r="BJ145" s="97"/>
      <c r="BK145" s="97"/>
      <c r="BL145" s="97"/>
      <c r="BM145" s="97"/>
      <c r="BN145" s="97"/>
      <c r="BO145" s="97"/>
      <c r="BP145" s="97"/>
      <c r="BQ145" s="97"/>
      <c r="BR145" s="97"/>
      <c r="BS145" s="97"/>
      <c r="BT145" s="97"/>
      <c r="BU145" s="97"/>
      <c r="BV145" s="97"/>
      <c r="BW145" s="97"/>
      <c r="BX145" s="97"/>
      <c r="BY145" s="97"/>
      <c r="BZ145" s="97"/>
      <c r="CA145" s="97"/>
      <c r="CB145" s="97"/>
      <c r="CC145" s="97"/>
      <c r="CD145" s="97"/>
      <c r="CE145" s="97"/>
      <c r="CF145" s="97"/>
      <c r="CG145" s="97"/>
      <c r="CH145" s="97"/>
      <c r="CI145" s="97"/>
      <c r="CJ145" s="97"/>
      <c r="CK145" s="97"/>
      <c r="CL145" s="97"/>
      <c r="CM145" s="97"/>
      <c r="CN145" s="97"/>
      <c r="CO145" s="97"/>
      <c r="CP145" s="97"/>
      <c r="CQ145" s="97"/>
      <c r="CR145" s="97"/>
      <c r="CS145" s="97"/>
      <c r="CT145" s="97"/>
      <c r="CU145" s="97"/>
      <c r="CV145" s="97"/>
      <c r="CW145" s="97"/>
      <c r="CX145" s="97"/>
      <c r="CY145" s="97"/>
      <c r="CZ145" s="97"/>
    </row>
    <row r="146" spans="1:105" x14ac:dyDescent="0.2">
      <c r="A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AD146" s="188"/>
      <c r="AE146" s="188"/>
      <c r="AF146" s="188"/>
      <c r="AG146" s="188"/>
      <c r="AH146" s="188"/>
      <c r="AI146" s="188"/>
      <c r="AJ146" s="188"/>
      <c r="AK146" s="188"/>
      <c r="AL146" s="188"/>
      <c r="AM146" s="188"/>
      <c r="AN146" s="188"/>
      <c r="AO146" s="188"/>
      <c r="AP146" s="97"/>
      <c r="AQ146" s="97"/>
      <c r="AR146" s="97"/>
      <c r="AS146" s="97"/>
      <c r="AT146" s="97"/>
      <c r="AU146" s="97"/>
      <c r="AV146" s="97"/>
      <c r="AW146" s="97"/>
      <c r="AX146" s="97"/>
      <c r="AY146" s="97"/>
      <c r="AZ146" s="97"/>
      <c r="BA146" s="97"/>
      <c r="BB146" s="97"/>
      <c r="BC146" s="97"/>
      <c r="BD146" s="97"/>
      <c r="BE146" s="97"/>
      <c r="BF146" s="97"/>
      <c r="BG146" s="97"/>
      <c r="BH146" s="97"/>
      <c r="BI146" s="97"/>
      <c r="BJ146" s="97"/>
      <c r="BK146" s="97"/>
      <c r="BL146" s="97"/>
      <c r="BM146" s="97"/>
      <c r="BN146" s="97"/>
      <c r="BO146" s="97"/>
      <c r="BP146" s="97"/>
      <c r="BQ146" s="97"/>
      <c r="BR146" s="97"/>
      <c r="BS146" s="97"/>
      <c r="BT146" s="97"/>
      <c r="BU146" s="97"/>
      <c r="BV146" s="97"/>
      <c r="BW146" s="97"/>
      <c r="BX146" s="97"/>
      <c r="BY146" s="97"/>
      <c r="BZ146" s="97"/>
      <c r="CA146" s="97"/>
      <c r="CB146" s="97"/>
      <c r="CC146" s="97"/>
      <c r="CD146" s="97"/>
      <c r="CE146" s="97"/>
      <c r="CF146" s="97"/>
      <c r="CG146" s="97"/>
      <c r="CH146" s="97"/>
      <c r="CI146" s="97"/>
      <c r="CJ146" s="97"/>
      <c r="CK146" s="97"/>
      <c r="CL146" s="97"/>
      <c r="CM146" s="97"/>
      <c r="CN146" s="97"/>
      <c r="CO146" s="97"/>
      <c r="CP146" s="97"/>
      <c r="CQ146" s="97"/>
      <c r="CR146" s="97"/>
      <c r="CS146" s="97"/>
      <c r="CT146" s="97"/>
      <c r="CU146" s="97"/>
      <c r="CV146" s="97"/>
      <c r="CW146" s="97"/>
      <c r="CX146" s="97"/>
      <c r="CY146" s="97"/>
      <c r="CZ146" s="97"/>
    </row>
    <row r="147" spans="1:105" x14ac:dyDescent="0.2">
      <c r="A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AD147" s="188"/>
      <c r="AE147" s="188"/>
      <c r="AF147" s="188"/>
      <c r="AG147" s="188"/>
      <c r="AH147" s="188"/>
      <c r="AI147" s="188"/>
      <c r="AJ147" s="188"/>
      <c r="AK147" s="188"/>
      <c r="AL147" s="188"/>
      <c r="AM147" s="188"/>
      <c r="AN147" s="188"/>
      <c r="AO147" s="188"/>
      <c r="AP147" s="97"/>
      <c r="AQ147" s="97"/>
      <c r="AR147" s="97"/>
      <c r="AS147" s="97"/>
      <c r="AT147" s="97"/>
      <c r="AU147" s="97"/>
      <c r="AV147" s="97"/>
      <c r="AW147" s="97"/>
      <c r="AX147" s="97"/>
      <c r="AY147" s="97"/>
      <c r="AZ147" s="97"/>
      <c r="BA147" s="97"/>
      <c r="BB147" s="97"/>
      <c r="BC147" s="97"/>
      <c r="BD147" s="97"/>
      <c r="BE147" s="97"/>
      <c r="BF147" s="97"/>
      <c r="BG147" s="97"/>
      <c r="BH147" s="97"/>
      <c r="BI147" s="97"/>
      <c r="BJ147" s="97"/>
      <c r="BK147" s="97"/>
      <c r="BL147" s="97"/>
      <c r="BM147" s="97"/>
      <c r="BN147" s="97"/>
      <c r="BO147" s="97"/>
      <c r="BP147" s="97"/>
      <c r="BQ147" s="97"/>
      <c r="BR147" s="97"/>
      <c r="BS147" s="97"/>
      <c r="BT147" s="97"/>
      <c r="BU147" s="97"/>
      <c r="BV147" s="97"/>
      <c r="BW147" s="97"/>
      <c r="BX147" s="97"/>
      <c r="BY147" s="97"/>
      <c r="BZ147" s="97"/>
      <c r="CA147" s="97"/>
      <c r="CB147" s="97"/>
      <c r="CC147" s="97"/>
      <c r="CD147" s="97"/>
      <c r="CE147" s="97"/>
      <c r="CF147" s="97"/>
      <c r="CG147" s="97"/>
      <c r="CH147" s="97"/>
      <c r="CI147" s="97"/>
      <c r="CJ147" s="97"/>
      <c r="CK147" s="97"/>
      <c r="CL147" s="97"/>
      <c r="CM147" s="97"/>
      <c r="CN147" s="97"/>
      <c r="CO147" s="97"/>
      <c r="CP147" s="97"/>
      <c r="CQ147" s="97"/>
      <c r="CR147" s="97"/>
      <c r="CS147" s="97"/>
      <c r="CT147" s="97"/>
      <c r="CU147" s="97"/>
      <c r="CV147" s="97"/>
      <c r="CW147" s="97"/>
      <c r="CX147" s="97"/>
      <c r="CY147" s="97"/>
      <c r="CZ147" s="97"/>
    </row>
    <row r="148" spans="1:105" x14ac:dyDescent="0.2">
      <c r="A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AD148" s="188"/>
      <c r="AE148" s="188"/>
      <c r="AF148" s="188"/>
      <c r="AG148" s="188"/>
      <c r="AH148" s="188"/>
      <c r="AI148" s="188"/>
      <c r="AJ148" s="188"/>
      <c r="AK148" s="188"/>
      <c r="AL148" s="188"/>
      <c r="AM148" s="188"/>
      <c r="AN148" s="188"/>
      <c r="AO148" s="188"/>
      <c r="AP148" s="97"/>
      <c r="AQ148" s="97"/>
      <c r="AR148" s="97"/>
      <c r="AS148" s="97"/>
      <c r="AT148" s="97"/>
      <c r="AU148" s="97"/>
      <c r="AV148" s="97"/>
      <c r="AW148" s="97"/>
      <c r="AX148" s="97"/>
      <c r="AY148" s="97"/>
      <c r="AZ148" s="97"/>
      <c r="BA148" s="97"/>
      <c r="BB148" s="97"/>
      <c r="BC148" s="97"/>
      <c r="BD148" s="97"/>
      <c r="BE148" s="97"/>
      <c r="BF148" s="97"/>
      <c r="BG148" s="97"/>
      <c r="BH148" s="97"/>
      <c r="BI148" s="97"/>
      <c r="BJ148" s="97"/>
      <c r="BK148" s="97"/>
      <c r="BL148" s="97"/>
      <c r="BM148" s="97"/>
      <c r="BN148" s="97"/>
      <c r="BO148" s="97"/>
      <c r="BP148" s="97"/>
      <c r="BQ148" s="97"/>
      <c r="BR148" s="97"/>
      <c r="BS148" s="97"/>
      <c r="BT148" s="97"/>
      <c r="BU148" s="97"/>
      <c r="BV148" s="97"/>
      <c r="BW148" s="97"/>
      <c r="BX148" s="97"/>
      <c r="BY148" s="97"/>
      <c r="BZ148" s="97"/>
      <c r="CA148" s="97"/>
      <c r="CB148" s="97"/>
      <c r="CC148" s="97"/>
      <c r="CD148" s="97"/>
      <c r="CE148" s="97"/>
      <c r="CF148" s="97"/>
      <c r="CG148" s="97"/>
      <c r="CH148" s="97"/>
      <c r="CI148" s="97"/>
      <c r="CJ148" s="97"/>
      <c r="CK148" s="97"/>
      <c r="CL148" s="97"/>
      <c r="CM148" s="97"/>
      <c r="CN148" s="97"/>
      <c r="CO148" s="97"/>
      <c r="CP148" s="97"/>
      <c r="CQ148" s="97"/>
      <c r="CR148" s="97"/>
      <c r="CS148" s="97"/>
      <c r="CT148" s="97"/>
      <c r="CU148" s="97"/>
      <c r="CV148" s="97"/>
      <c r="CW148" s="97"/>
      <c r="CX148" s="97"/>
      <c r="CY148" s="97"/>
      <c r="CZ148" s="97"/>
    </row>
    <row r="149" spans="1:105" x14ac:dyDescent="0.2">
      <c r="A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AD149" s="188"/>
      <c r="AE149" s="188"/>
      <c r="AF149" s="188"/>
      <c r="AG149" s="188"/>
      <c r="AH149" s="188"/>
      <c r="AI149" s="188"/>
      <c r="AJ149" s="188"/>
      <c r="AK149" s="188"/>
      <c r="AL149" s="188"/>
      <c r="AM149" s="188"/>
      <c r="AN149" s="188"/>
      <c r="AO149" s="188"/>
      <c r="AP149" s="97"/>
      <c r="AQ149" s="97"/>
      <c r="AR149" s="97"/>
      <c r="AS149" s="97"/>
      <c r="AT149" s="97"/>
      <c r="AU149" s="97"/>
      <c r="AV149" s="97"/>
      <c r="AW149" s="97"/>
      <c r="AX149" s="97"/>
      <c r="AY149" s="97"/>
      <c r="AZ149" s="97"/>
      <c r="BA149" s="97"/>
      <c r="BB149" s="97"/>
      <c r="BC149" s="97"/>
      <c r="BD149" s="97"/>
      <c r="BE149" s="97"/>
      <c r="BF149" s="97"/>
      <c r="BG149" s="97"/>
      <c r="BH149" s="97"/>
      <c r="BI149" s="97"/>
      <c r="BJ149" s="97"/>
      <c r="BK149" s="97"/>
      <c r="BL149" s="97"/>
      <c r="BM149" s="97"/>
      <c r="BN149" s="97"/>
      <c r="BO149" s="97"/>
      <c r="BP149" s="97"/>
      <c r="BQ149" s="97"/>
      <c r="BR149" s="97"/>
      <c r="BS149" s="97"/>
      <c r="BT149" s="97"/>
      <c r="BU149" s="97"/>
      <c r="BV149" s="97"/>
      <c r="BW149" s="97"/>
      <c r="BX149" s="97"/>
      <c r="BY149" s="97"/>
      <c r="BZ149" s="97"/>
      <c r="CA149" s="97"/>
      <c r="CB149" s="97"/>
      <c r="CC149" s="97"/>
      <c r="CD149" s="97"/>
      <c r="CE149" s="97"/>
      <c r="CF149" s="97"/>
      <c r="CG149" s="97"/>
      <c r="CH149" s="97"/>
      <c r="CI149" s="97"/>
      <c r="CJ149" s="97"/>
      <c r="CK149" s="97"/>
      <c r="CL149" s="97"/>
      <c r="CM149" s="97"/>
      <c r="CN149" s="97"/>
      <c r="CO149" s="97"/>
      <c r="CP149" s="97"/>
      <c r="CQ149" s="97"/>
      <c r="CR149" s="97"/>
      <c r="CS149" s="97"/>
      <c r="CT149" s="97"/>
      <c r="CU149" s="97"/>
      <c r="CV149" s="97"/>
      <c r="CW149" s="97"/>
      <c r="CX149" s="97"/>
      <c r="CY149" s="97"/>
      <c r="CZ149" s="97"/>
    </row>
    <row r="150" spans="1:105" x14ac:dyDescent="0.2">
      <c r="A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  <c r="X150" s="86"/>
      <c r="Y150" s="86"/>
      <c r="AD150" s="188"/>
      <c r="AE150" s="188"/>
      <c r="AF150" s="188"/>
      <c r="AG150" s="188"/>
      <c r="AH150" s="188"/>
      <c r="AI150" s="188"/>
      <c r="AJ150" s="188"/>
      <c r="AK150" s="188"/>
      <c r="AL150" s="188"/>
      <c r="AM150" s="188"/>
      <c r="AN150" s="188"/>
      <c r="AO150" s="188"/>
      <c r="AP150" s="97"/>
      <c r="AQ150" s="97"/>
      <c r="AR150" s="97"/>
      <c r="AS150" s="97"/>
      <c r="AT150" s="97"/>
      <c r="AU150" s="97"/>
      <c r="AV150" s="97"/>
      <c r="AW150" s="97"/>
      <c r="AX150" s="97"/>
      <c r="AY150" s="97"/>
      <c r="AZ150" s="97"/>
      <c r="BA150" s="97"/>
      <c r="BB150" s="97"/>
      <c r="BC150" s="97"/>
      <c r="BD150" s="97"/>
      <c r="BE150" s="97"/>
      <c r="BF150" s="97"/>
      <c r="BG150" s="97"/>
      <c r="BH150" s="97"/>
      <c r="BI150" s="97"/>
      <c r="BJ150" s="97"/>
      <c r="BK150" s="97"/>
      <c r="BL150" s="97"/>
      <c r="BM150" s="97"/>
      <c r="BN150" s="97"/>
      <c r="BO150" s="97"/>
      <c r="BP150" s="97"/>
      <c r="BQ150" s="97"/>
      <c r="BR150" s="97"/>
      <c r="BS150" s="97"/>
      <c r="BT150" s="97"/>
      <c r="BU150" s="97"/>
      <c r="BV150" s="97"/>
      <c r="BW150" s="97"/>
      <c r="BX150" s="97"/>
      <c r="BY150" s="97"/>
      <c r="BZ150" s="97"/>
      <c r="CA150" s="97"/>
      <c r="CB150" s="97"/>
      <c r="CC150" s="97"/>
      <c r="CD150" s="97"/>
      <c r="CE150" s="97"/>
      <c r="CF150" s="97"/>
      <c r="CG150" s="97"/>
      <c r="CH150" s="97"/>
      <c r="CI150" s="97"/>
      <c r="CJ150" s="97"/>
      <c r="CK150" s="97"/>
      <c r="CL150" s="97"/>
      <c r="CM150" s="97"/>
      <c r="CN150" s="97"/>
      <c r="CO150" s="97"/>
      <c r="CP150" s="97"/>
      <c r="CQ150" s="97"/>
      <c r="CR150" s="97"/>
      <c r="CS150" s="97"/>
      <c r="CT150" s="97"/>
      <c r="CU150" s="97"/>
      <c r="CV150" s="97"/>
      <c r="CW150" s="97"/>
      <c r="CX150" s="97"/>
      <c r="CY150" s="97"/>
      <c r="CZ150" s="97"/>
    </row>
    <row r="151" spans="1:105" x14ac:dyDescent="0.2">
      <c r="A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AD151" s="188"/>
      <c r="AE151" s="188"/>
      <c r="AF151" s="188"/>
      <c r="AG151" s="188"/>
      <c r="AH151" s="188"/>
      <c r="AI151" s="188"/>
      <c r="AJ151" s="188"/>
      <c r="AK151" s="188"/>
      <c r="AL151" s="188"/>
      <c r="AM151" s="188"/>
      <c r="AN151" s="188"/>
      <c r="AO151" s="188"/>
      <c r="AP151" s="97"/>
      <c r="AQ151" s="97"/>
      <c r="AR151" s="97"/>
      <c r="AS151" s="97"/>
      <c r="AT151" s="97"/>
      <c r="AU151" s="97"/>
      <c r="AV151" s="97"/>
      <c r="AW151" s="97"/>
      <c r="AX151" s="97"/>
      <c r="AY151" s="97"/>
      <c r="AZ151" s="97"/>
      <c r="BA151" s="97"/>
      <c r="BB151" s="97"/>
      <c r="BC151" s="97"/>
      <c r="BD151" s="97"/>
      <c r="BE151" s="97"/>
      <c r="BF151" s="97"/>
      <c r="BG151" s="97"/>
      <c r="BH151" s="97"/>
      <c r="BI151" s="97"/>
      <c r="BJ151" s="97"/>
      <c r="BK151" s="97"/>
      <c r="BL151" s="97"/>
      <c r="BM151" s="97"/>
      <c r="BN151" s="97"/>
      <c r="BO151" s="97"/>
      <c r="BP151" s="97"/>
      <c r="BQ151" s="97"/>
      <c r="BR151" s="97"/>
      <c r="BS151" s="97"/>
      <c r="BT151" s="97"/>
      <c r="BU151" s="97"/>
      <c r="BV151" s="97"/>
      <c r="BW151" s="97"/>
      <c r="BX151" s="97"/>
      <c r="BY151" s="97"/>
      <c r="BZ151" s="97"/>
      <c r="CA151" s="97"/>
      <c r="CB151" s="97"/>
      <c r="CC151" s="97"/>
      <c r="CD151" s="97"/>
      <c r="CE151" s="97"/>
      <c r="CF151" s="97"/>
      <c r="CG151" s="97"/>
      <c r="CH151" s="97"/>
      <c r="CI151" s="97"/>
      <c r="CJ151" s="97"/>
      <c r="CK151" s="97"/>
      <c r="CL151" s="97"/>
      <c r="CM151" s="97"/>
      <c r="CN151" s="97"/>
      <c r="CO151" s="97"/>
      <c r="CP151" s="97"/>
      <c r="CQ151" s="97"/>
      <c r="CR151" s="97"/>
      <c r="CS151" s="97"/>
      <c r="CT151" s="97"/>
      <c r="CU151" s="97"/>
      <c r="CV151" s="97"/>
      <c r="CW151" s="97"/>
      <c r="CX151" s="97"/>
      <c r="CY151" s="97"/>
      <c r="CZ151" s="97"/>
    </row>
    <row r="152" spans="1:105" x14ac:dyDescent="0.2">
      <c r="A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AD152" s="188"/>
      <c r="AE152" s="188"/>
      <c r="AF152" s="188"/>
      <c r="AG152" s="188"/>
      <c r="AH152" s="188"/>
      <c r="AI152" s="188"/>
      <c r="AJ152" s="188"/>
      <c r="AK152" s="188"/>
      <c r="AL152" s="188"/>
      <c r="AM152" s="188"/>
      <c r="AN152" s="188"/>
      <c r="AO152" s="188"/>
      <c r="AP152" s="97"/>
      <c r="AQ152" s="97"/>
      <c r="AR152" s="97"/>
      <c r="AS152" s="97"/>
      <c r="AT152" s="97"/>
      <c r="AU152" s="97"/>
      <c r="AV152" s="97"/>
      <c r="AW152" s="97"/>
      <c r="AX152" s="97"/>
      <c r="AY152" s="97"/>
      <c r="AZ152" s="97"/>
      <c r="BA152" s="97"/>
      <c r="BB152" s="97"/>
      <c r="BC152" s="97"/>
      <c r="BD152" s="97"/>
      <c r="BE152" s="97"/>
      <c r="BF152" s="97"/>
      <c r="BG152" s="97"/>
      <c r="BH152" s="97"/>
      <c r="BI152" s="97"/>
      <c r="BJ152" s="97"/>
      <c r="BK152" s="97"/>
      <c r="BL152" s="97"/>
      <c r="BM152" s="97"/>
      <c r="BN152" s="97"/>
      <c r="BO152" s="97"/>
      <c r="BP152" s="97"/>
      <c r="BQ152" s="97"/>
      <c r="BR152" s="97"/>
      <c r="BS152" s="97"/>
      <c r="BT152" s="97"/>
      <c r="BU152" s="97"/>
      <c r="BV152" s="97"/>
      <c r="BW152" s="97"/>
      <c r="BX152" s="97"/>
      <c r="BY152" s="97"/>
      <c r="BZ152" s="97"/>
      <c r="CA152" s="97"/>
      <c r="CB152" s="97"/>
      <c r="CC152" s="97"/>
      <c r="CD152" s="97"/>
      <c r="CE152" s="97"/>
      <c r="CF152" s="97"/>
      <c r="CG152" s="97"/>
      <c r="CH152" s="97"/>
      <c r="CI152" s="97"/>
      <c r="CJ152" s="97"/>
      <c r="CK152" s="97"/>
      <c r="CL152" s="97"/>
      <c r="CM152" s="97"/>
      <c r="CN152" s="97"/>
      <c r="CO152" s="97"/>
      <c r="CP152" s="97"/>
      <c r="CQ152" s="97"/>
      <c r="CR152" s="97"/>
      <c r="CS152" s="97"/>
      <c r="CT152" s="97"/>
      <c r="CU152" s="97"/>
      <c r="CV152" s="97"/>
      <c r="CW152" s="97"/>
      <c r="CX152" s="97"/>
      <c r="CY152" s="97"/>
      <c r="CZ152" s="97"/>
    </row>
    <row r="153" spans="1:105" x14ac:dyDescent="0.2">
      <c r="A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X153" s="86"/>
      <c r="Y153" s="86"/>
      <c r="AD153" s="188"/>
      <c r="AE153" s="188"/>
      <c r="AF153" s="188"/>
      <c r="AG153" s="188"/>
      <c r="AH153" s="188"/>
      <c r="AI153" s="188"/>
      <c r="AJ153" s="188"/>
      <c r="AK153" s="188"/>
      <c r="AL153" s="188"/>
      <c r="AM153" s="188"/>
      <c r="AN153" s="188"/>
      <c r="AO153" s="188"/>
      <c r="AP153" s="97"/>
      <c r="AQ153" s="97"/>
      <c r="AR153" s="97"/>
      <c r="AS153" s="97"/>
      <c r="AT153" s="97"/>
      <c r="AU153" s="97"/>
      <c r="AV153" s="97"/>
      <c r="AW153" s="97"/>
      <c r="AX153" s="97"/>
      <c r="AY153" s="97"/>
      <c r="AZ153" s="97"/>
      <c r="BA153" s="97"/>
      <c r="BB153" s="97"/>
      <c r="BC153" s="97"/>
      <c r="BD153" s="97"/>
      <c r="BE153" s="97"/>
      <c r="BF153" s="97"/>
      <c r="BG153" s="97"/>
      <c r="BH153" s="97"/>
      <c r="BI153" s="97"/>
      <c r="BJ153" s="97"/>
      <c r="BK153" s="97"/>
      <c r="BL153" s="97"/>
      <c r="BM153" s="97"/>
      <c r="BN153" s="97"/>
      <c r="BO153" s="97"/>
      <c r="BP153" s="97"/>
      <c r="BQ153" s="97"/>
      <c r="BR153" s="97"/>
      <c r="BS153" s="97"/>
      <c r="BT153" s="97"/>
      <c r="BU153" s="97"/>
      <c r="BV153" s="97"/>
      <c r="BW153" s="97"/>
      <c r="BX153" s="97"/>
      <c r="BY153" s="97"/>
      <c r="BZ153" s="97"/>
      <c r="CA153" s="97"/>
      <c r="CB153" s="97"/>
      <c r="CC153" s="97"/>
      <c r="CD153" s="97"/>
      <c r="CE153" s="97"/>
      <c r="CF153" s="97"/>
      <c r="CG153" s="97"/>
      <c r="CH153" s="97"/>
      <c r="CI153" s="97"/>
      <c r="CJ153" s="97"/>
      <c r="CK153" s="97"/>
      <c r="CL153" s="97"/>
      <c r="CM153" s="97"/>
      <c r="CN153" s="97"/>
      <c r="CO153" s="97"/>
      <c r="CP153" s="97"/>
      <c r="CQ153" s="97"/>
      <c r="CR153" s="97"/>
      <c r="CS153" s="97"/>
      <c r="CT153" s="97"/>
      <c r="CU153" s="97"/>
      <c r="CV153" s="97"/>
      <c r="CW153" s="97"/>
      <c r="CX153" s="97"/>
      <c r="CY153" s="97"/>
      <c r="CZ153" s="97"/>
    </row>
    <row r="154" spans="1:105" x14ac:dyDescent="0.2">
      <c r="A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  <c r="X154" s="86"/>
      <c r="Y154" s="86"/>
      <c r="AD154" s="190"/>
      <c r="AE154" s="188"/>
      <c r="AF154" s="190"/>
      <c r="AG154" s="188"/>
      <c r="AH154" s="190"/>
      <c r="AI154" s="188"/>
      <c r="AJ154" s="190"/>
      <c r="AK154" s="188"/>
      <c r="AL154" s="190"/>
      <c r="AM154" s="188"/>
      <c r="AN154" s="190"/>
      <c r="AO154" s="188"/>
      <c r="AP154" s="51"/>
      <c r="AQ154" s="97"/>
    </row>
    <row r="155" spans="1:105" x14ac:dyDescent="0.2">
      <c r="A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  <c r="W155" s="86"/>
      <c r="X155" s="86"/>
      <c r="Y155" s="86"/>
      <c r="AD155" s="191"/>
      <c r="AE155" s="191"/>
      <c r="AF155" s="191"/>
      <c r="AG155" s="191"/>
      <c r="AH155" s="191"/>
      <c r="AI155" s="191"/>
      <c r="AJ155" s="191"/>
      <c r="AK155" s="191"/>
      <c r="AL155" s="191"/>
      <c r="AM155" s="191"/>
      <c r="AN155" s="191"/>
      <c r="AO155" s="191"/>
      <c r="AP155" s="78"/>
      <c r="AQ155" s="78"/>
      <c r="AR155" s="78"/>
      <c r="AS155" s="78"/>
      <c r="AT155" s="78"/>
      <c r="AU155" s="78"/>
      <c r="AV155" s="78"/>
      <c r="AW155" s="78"/>
      <c r="AX155" s="78"/>
      <c r="AY155" s="78"/>
      <c r="AZ155" s="78"/>
      <c r="BA155" s="78"/>
      <c r="BB155" s="78"/>
      <c r="BC155" s="78"/>
      <c r="BD155" s="78"/>
      <c r="BE155" s="78"/>
      <c r="BF155" s="78"/>
      <c r="BG155" s="78"/>
      <c r="BH155" s="78"/>
      <c r="BI155" s="78"/>
      <c r="BJ155" s="78"/>
      <c r="BK155" s="78"/>
      <c r="BL155" s="78"/>
      <c r="BM155" s="78"/>
      <c r="BN155" s="78"/>
      <c r="BO155" s="78"/>
      <c r="BP155" s="78"/>
      <c r="BQ155" s="78"/>
      <c r="BR155" s="78"/>
      <c r="BS155" s="78"/>
      <c r="BT155" s="78"/>
      <c r="BU155" s="78"/>
      <c r="BV155" s="78"/>
      <c r="BW155" s="78"/>
      <c r="BX155" s="78"/>
      <c r="BY155" s="78"/>
      <c r="BZ155" s="78"/>
      <c r="CA155" s="78"/>
      <c r="CB155" s="78"/>
      <c r="CC155" s="78"/>
      <c r="CD155" s="78"/>
      <c r="CE155" s="78"/>
      <c r="CF155" s="78"/>
      <c r="CG155" s="78"/>
      <c r="CH155" s="78"/>
      <c r="CI155" s="78"/>
      <c r="CJ155" s="78"/>
      <c r="CK155" s="78"/>
      <c r="CL155" s="78"/>
      <c r="CM155" s="78"/>
      <c r="CN155" s="78"/>
      <c r="CO155" s="78"/>
      <c r="CP155" s="78"/>
      <c r="CQ155" s="78"/>
      <c r="CR155" s="78"/>
      <c r="CS155" s="78"/>
      <c r="CT155" s="78"/>
      <c r="CU155" s="78"/>
      <c r="CV155" s="78"/>
      <c r="CW155" s="78"/>
      <c r="CX155" s="78"/>
      <c r="CY155" s="78"/>
      <c r="CZ155" s="78"/>
      <c r="DA155" s="78"/>
    </row>
    <row r="156" spans="1:105" x14ac:dyDescent="0.2">
      <c r="A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AD156" s="188"/>
      <c r="AE156" s="188"/>
      <c r="AF156" s="188"/>
      <c r="AG156" s="188"/>
      <c r="AH156" s="188"/>
      <c r="AI156" s="188"/>
      <c r="AJ156" s="188"/>
      <c r="AK156" s="188"/>
      <c r="AL156" s="188"/>
      <c r="AM156" s="188"/>
      <c r="AN156" s="188"/>
      <c r="AO156" s="188"/>
      <c r="AP156" s="97"/>
      <c r="AQ156" s="97"/>
      <c r="AR156" s="97"/>
      <c r="AS156" s="97"/>
      <c r="AT156" s="97"/>
      <c r="AU156" s="97"/>
      <c r="AV156" s="97"/>
      <c r="AW156" s="97"/>
      <c r="AX156" s="97"/>
      <c r="AY156" s="97"/>
      <c r="AZ156" s="97"/>
      <c r="BA156" s="97"/>
      <c r="BB156" s="97"/>
      <c r="BC156" s="97"/>
      <c r="BD156" s="97"/>
      <c r="BE156" s="97"/>
      <c r="BF156" s="97"/>
      <c r="BG156" s="97"/>
      <c r="BH156" s="97"/>
      <c r="BI156" s="97"/>
      <c r="BJ156" s="97"/>
      <c r="BK156" s="97"/>
      <c r="BL156" s="97"/>
      <c r="BM156" s="97"/>
      <c r="BN156" s="97"/>
      <c r="BO156" s="97"/>
      <c r="BP156" s="97"/>
      <c r="BQ156" s="97"/>
      <c r="BR156" s="97"/>
      <c r="BS156" s="97"/>
      <c r="BT156" s="97"/>
      <c r="BU156" s="97"/>
      <c r="BV156" s="97"/>
      <c r="BW156" s="97"/>
      <c r="BX156" s="97"/>
      <c r="BY156" s="97"/>
      <c r="BZ156" s="97"/>
      <c r="CA156" s="97"/>
      <c r="CB156" s="97"/>
      <c r="CC156" s="97"/>
      <c r="CD156" s="97"/>
      <c r="CE156" s="97"/>
      <c r="CF156" s="97"/>
      <c r="CG156" s="97"/>
      <c r="CH156" s="97"/>
      <c r="CI156" s="97"/>
      <c r="CJ156" s="97"/>
      <c r="CK156" s="97"/>
      <c r="CL156" s="97"/>
      <c r="CM156" s="97"/>
      <c r="CN156" s="97"/>
      <c r="CO156" s="97"/>
      <c r="CP156" s="97"/>
      <c r="CQ156" s="97"/>
      <c r="CR156" s="97"/>
      <c r="CS156" s="97"/>
      <c r="CT156" s="97"/>
      <c r="CU156" s="97"/>
      <c r="CV156" s="97"/>
      <c r="CW156" s="97"/>
      <c r="CX156" s="97"/>
      <c r="CY156" s="97"/>
      <c r="CZ156" s="97"/>
    </row>
    <row r="157" spans="1:105" x14ac:dyDescent="0.2">
      <c r="A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AD157" s="188"/>
      <c r="AE157" s="188"/>
      <c r="AF157" s="188"/>
      <c r="AG157" s="188"/>
      <c r="AH157" s="188"/>
      <c r="AI157" s="188"/>
      <c r="AJ157" s="188"/>
      <c r="AK157" s="188"/>
      <c r="AL157" s="188"/>
      <c r="AM157" s="188"/>
      <c r="AN157" s="188"/>
      <c r="AO157" s="188"/>
      <c r="AP157" s="97"/>
      <c r="AQ157" s="97"/>
      <c r="AR157" s="97"/>
      <c r="AS157" s="97"/>
      <c r="AT157" s="97"/>
      <c r="AU157" s="97"/>
      <c r="AV157" s="97"/>
      <c r="AW157" s="97"/>
      <c r="AX157" s="97"/>
      <c r="AY157" s="97"/>
      <c r="AZ157" s="97"/>
      <c r="BA157" s="97"/>
      <c r="BB157" s="97"/>
      <c r="BC157" s="97"/>
      <c r="BD157" s="97"/>
      <c r="BE157" s="97"/>
      <c r="BF157" s="97"/>
      <c r="BG157" s="97"/>
      <c r="BH157" s="97"/>
      <c r="BI157" s="97"/>
      <c r="BJ157" s="97"/>
      <c r="BK157" s="97"/>
      <c r="BL157" s="97"/>
      <c r="BM157" s="97"/>
      <c r="BN157" s="97"/>
      <c r="BO157" s="97"/>
      <c r="BP157" s="97"/>
      <c r="BQ157" s="97"/>
      <c r="BR157" s="97"/>
      <c r="BS157" s="97"/>
      <c r="BT157" s="97"/>
      <c r="BU157" s="97"/>
      <c r="BV157" s="97"/>
      <c r="BW157" s="97"/>
      <c r="BX157" s="97"/>
      <c r="BY157" s="97"/>
      <c r="BZ157" s="97"/>
      <c r="CA157" s="97"/>
      <c r="CB157" s="97"/>
      <c r="CC157" s="97"/>
      <c r="CD157" s="97"/>
      <c r="CE157" s="97"/>
      <c r="CF157" s="97"/>
      <c r="CG157" s="97"/>
      <c r="CH157" s="97"/>
      <c r="CI157" s="97"/>
      <c r="CJ157" s="97"/>
      <c r="CK157" s="97"/>
      <c r="CL157" s="97"/>
      <c r="CM157" s="97"/>
      <c r="CN157" s="97"/>
      <c r="CO157" s="97"/>
      <c r="CP157" s="97"/>
      <c r="CQ157" s="97"/>
      <c r="CR157" s="97"/>
      <c r="CS157" s="97"/>
      <c r="CT157" s="97"/>
      <c r="CU157" s="97"/>
      <c r="CV157" s="97"/>
      <c r="CW157" s="97"/>
      <c r="CX157" s="97"/>
      <c r="CY157" s="97"/>
      <c r="CZ157" s="97"/>
    </row>
    <row r="158" spans="1:105" x14ac:dyDescent="0.2">
      <c r="A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AD158" s="188"/>
      <c r="AE158" s="188"/>
      <c r="AF158" s="188"/>
      <c r="AG158" s="188"/>
      <c r="AH158" s="188"/>
      <c r="AI158" s="188"/>
      <c r="AJ158" s="188"/>
      <c r="AK158" s="188"/>
      <c r="AL158" s="188"/>
      <c r="AM158" s="188"/>
      <c r="AN158" s="188"/>
      <c r="AO158" s="188"/>
      <c r="AP158" s="97"/>
      <c r="AQ158" s="97"/>
      <c r="AR158" s="97"/>
      <c r="AS158" s="97"/>
      <c r="AT158" s="97"/>
      <c r="AU158" s="97"/>
      <c r="AV158" s="97"/>
      <c r="AW158" s="97"/>
      <c r="AX158" s="97"/>
      <c r="AY158" s="97"/>
      <c r="AZ158" s="97"/>
      <c r="BA158" s="97"/>
      <c r="BB158" s="97"/>
      <c r="BC158" s="97"/>
      <c r="BD158" s="97"/>
      <c r="BE158" s="97"/>
      <c r="BF158" s="97"/>
      <c r="BG158" s="97"/>
      <c r="BH158" s="97"/>
      <c r="BI158" s="97"/>
      <c r="BJ158" s="97"/>
      <c r="BK158" s="97"/>
      <c r="BL158" s="97"/>
      <c r="BM158" s="97"/>
      <c r="BN158" s="97"/>
      <c r="BO158" s="97"/>
      <c r="BP158" s="97"/>
      <c r="BQ158" s="97"/>
      <c r="BR158" s="97"/>
      <c r="BS158" s="97"/>
      <c r="BT158" s="97"/>
      <c r="BU158" s="97"/>
      <c r="BV158" s="97"/>
      <c r="BW158" s="97"/>
      <c r="BX158" s="97"/>
      <c r="BY158" s="97"/>
      <c r="BZ158" s="97"/>
      <c r="CA158" s="97"/>
      <c r="CB158" s="97"/>
      <c r="CC158" s="97"/>
      <c r="CD158" s="97"/>
      <c r="CE158" s="97"/>
      <c r="CF158" s="97"/>
      <c r="CG158" s="97"/>
      <c r="CH158" s="97"/>
      <c r="CI158" s="97"/>
      <c r="CJ158" s="97"/>
      <c r="CK158" s="97"/>
      <c r="CL158" s="97"/>
      <c r="CM158" s="97"/>
      <c r="CN158" s="97"/>
      <c r="CO158" s="97"/>
      <c r="CP158" s="97"/>
      <c r="CQ158" s="97"/>
      <c r="CR158" s="97"/>
      <c r="CS158" s="97"/>
      <c r="CT158" s="97"/>
      <c r="CU158" s="97"/>
      <c r="CV158" s="97"/>
      <c r="CW158" s="97"/>
      <c r="CX158" s="97"/>
      <c r="CY158" s="97"/>
      <c r="CZ158" s="97"/>
    </row>
    <row r="159" spans="1:105" x14ac:dyDescent="0.2">
      <c r="A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  <c r="V159" s="86"/>
      <c r="W159" s="86"/>
      <c r="X159" s="86"/>
      <c r="Y159" s="86"/>
      <c r="AD159" s="188"/>
      <c r="AE159" s="188"/>
      <c r="AF159" s="188"/>
      <c r="AG159" s="188"/>
      <c r="AH159" s="188"/>
      <c r="AI159" s="188"/>
      <c r="AJ159" s="188"/>
      <c r="AK159" s="188"/>
      <c r="AL159" s="188"/>
      <c r="AM159" s="188"/>
      <c r="AN159" s="188"/>
      <c r="AO159" s="188"/>
      <c r="AP159" s="97"/>
      <c r="AQ159" s="97"/>
      <c r="AR159" s="97"/>
      <c r="AS159" s="97"/>
      <c r="AT159" s="97"/>
      <c r="AU159" s="97"/>
      <c r="AV159" s="97"/>
      <c r="AW159" s="97"/>
      <c r="AX159" s="97"/>
      <c r="AY159" s="97"/>
      <c r="AZ159" s="97"/>
      <c r="BA159" s="97"/>
      <c r="BB159" s="97"/>
      <c r="BC159" s="97"/>
      <c r="BD159" s="97"/>
      <c r="BE159" s="97"/>
      <c r="BF159" s="97"/>
      <c r="BG159" s="97"/>
      <c r="BH159" s="97"/>
      <c r="BI159" s="97"/>
      <c r="BJ159" s="97"/>
      <c r="BK159" s="97"/>
      <c r="BL159" s="97"/>
      <c r="BM159" s="97"/>
      <c r="BN159" s="97"/>
      <c r="BO159" s="97"/>
      <c r="BP159" s="97"/>
      <c r="BQ159" s="97"/>
      <c r="BR159" s="97"/>
      <c r="BS159" s="97"/>
      <c r="BT159" s="97"/>
      <c r="BU159" s="97"/>
      <c r="BV159" s="97"/>
      <c r="BW159" s="97"/>
      <c r="BX159" s="97"/>
      <c r="BY159" s="97"/>
      <c r="BZ159" s="97"/>
      <c r="CA159" s="97"/>
      <c r="CB159" s="97"/>
      <c r="CC159" s="97"/>
      <c r="CD159" s="97"/>
      <c r="CE159" s="97"/>
      <c r="CF159" s="97"/>
      <c r="CG159" s="97"/>
      <c r="CH159" s="97"/>
      <c r="CI159" s="97"/>
      <c r="CJ159" s="97"/>
      <c r="CK159" s="97"/>
      <c r="CL159" s="97"/>
      <c r="CM159" s="97"/>
      <c r="CN159" s="97"/>
      <c r="CO159" s="97"/>
      <c r="CP159" s="97"/>
      <c r="CQ159" s="97"/>
      <c r="CR159" s="97"/>
      <c r="CS159" s="97"/>
      <c r="CT159" s="97"/>
      <c r="CU159" s="97"/>
      <c r="CV159" s="97"/>
      <c r="CW159" s="97"/>
      <c r="CX159" s="97"/>
      <c r="CY159" s="97"/>
      <c r="CZ159" s="97"/>
    </row>
    <row r="160" spans="1:105" x14ac:dyDescent="0.2">
      <c r="A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  <c r="X160" s="86"/>
      <c r="Y160" s="86"/>
      <c r="AD160" s="188"/>
      <c r="AE160" s="188"/>
      <c r="AF160" s="188"/>
      <c r="AG160" s="188"/>
      <c r="AH160" s="188"/>
      <c r="AI160" s="188"/>
      <c r="AJ160" s="188"/>
      <c r="AK160" s="188"/>
      <c r="AL160" s="188"/>
      <c r="AM160" s="188"/>
      <c r="AN160" s="188"/>
      <c r="AO160" s="188"/>
      <c r="AP160" s="97"/>
      <c r="AQ160" s="97"/>
      <c r="AR160" s="97"/>
      <c r="AS160" s="97"/>
      <c r="AT160" s="97"/>
      <c r="AU160" s="97"/>
      <c r="AV160" s="97"/>
      <c r="AW160" s="97"/>
      <c r="AX160" s="97"/>
      <c r="AY160" s="97"/>
      <c r="AZ160" s="97"/>
      <c r="BA160" s="97"/>
      <c r="BB160" s="97"/>
      <c r="BC160" s="97"/>
      <c r="BD160" s="97"/>
      <c r="BE160" s="97"/>
      <c r="BF160" s="97"/>
      <c r="BG160" s="97"/>
      <c r="BH160" s="97"/>
      <c r="BI160" s="97"/>
      <c r="BJ160" s="97"/>
      <c r="BK160" s="97"/>
      <c r="BL160" s="97"/>
      <c r="BM160" s="97"/>
      <c r="BN160" s="97"/>
      <c r="BO160" s="97"/>
      <c r="BP160" s="97"/>
      <c r="BQ160" s="97"/>
      <c r="BR160" s="97"/>
      <c r="BS160" s="97"/>
      <c r="BT160" s="97"/>
      <c r="BU160" s="97"/>
      <c r="BV160" s="97"/>
      <c r="BW160" s="97"/>
      <c r="BX160" s="97"/>
      <c r="BY160" s="97"/>
      <c r="BZ160" s="97"/>
      <c r="CA160" s="97"/>
      <c r="CB160" s="97"/>
      <c r="CC160" s="97"/>
      <c r="CD160" s="97"/>
      <c r="CE160" s="97"/>
      <c r="CF160" s="97"/>
      <c r="CG160" s="97"/>
      <c r="CH160" s="97"/>
      <c r="CI160" s="97"/>
      <c r="CJ160" s="97"/>
      <c r="CK160" s="97"/>
      <c r="CL160" s="97"/>
      <c r="CM160" s="97"/>
      <c r="CN160" s="97"/>
      <c r="CO160" s="97"/>
      <c r="CP160" s="97"/>
      <c r="CQ160" s="97"/>
      <c r="CR160" s="97"/>
      <c r="CS160" s="97"/>
      <c r="CT160" s="97"/>
      <c r="CU160" s="97"/>
      <c r="CV160" s="97"/>
      <c r="CW160" s="97"/>
      <c r="CX160" s="97"/>
      <c r="CY160" s="97"/>
      <c r="CZ160" s="97"/>
    </row>
    <row r="161" spans="1:105" x14ac:dyDescent="0.2">
      <c r="A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AD161" s="188"/>
      <c r="AE161" s="188"/>
      <c r="AF161" s="188"/>
      <c r="AG161" s="188"/>
      <c r="AH161" s="188"/>
      <c r="AI161" s="188"/>
      <c r="AJ161" s="188"/>
      <c r="AK161" s="188"/>
      <c r="AL161" s="188"/>
      <c r="AM161" s="188"/>
      <c r="AN161" s="188"/>
      <c r="AO161" s="188"/>
      <c r="AP161" s="97"/>
      <c r="AQ161" s="97"/>
      <c r="AR161" s="97"/>
      <c r="AS161" s="97"/>
      <c r="AT161" s="97"/>
      <c r="AU161" s="97"/>
      <c r="AV161" s="97"/>
      <c r="AW161" s="97"/>
      <c r="AX161" s="97"/>
      <c r="AY161" s="97"/>
      <c r="AZ161" s="97"/>
      <c r="BA161" s="97"/>
      <c r="BB161" s="97"/>
      <c r="BC161" s="97"/>
      <c r="BD161" s="97"/>
      <c r="BE161" s="97"/>
      <c r="BF161" s="97"/>
      <c r="BG161" s="97"/>
      <c r="BH161" s="97"/>
      <c r="BI161" s="97"/>
      <c r="BJ161" s="97"/>
      <c r="BK161" s="97"/>
      <c r="BL161" s="97"/>
      <c r="BM161" s="97"/>
      <c r="BN161" s="97"/>
      <c r="BO161" s="97"/>
      <c r="BP161" s="97"/>
      <c r="BQ161" s="97"/>
      <c r="BR161" s="97"/>
      <c r="BS161" s="97"/>
      <c r="BT161" s="97"/>
      <c r="BU161" s="97"/>
      <c r="BV161" s="97"/>
      <c r="BW161" s="97"/>
      <c r="BX161" s="97"/>
      <c r="BY161" s="97"/>
      <c r="BZ161" s="97"/>
      <c r="CA161" s="97"/>
      <c r="CB161" s="97"/>
      <c r="CC161" s="97"/>
      <c r="CD161" s="97"/>
      <c r="CE161" s="97"/>
      <c r="CF161" s="97"/>
      <c r="CG161" s="97"/>
      <c r="CH161" s="97"/>
      <c r="CI161" s="97"/>
      <c r="CJ161" s="97"/>
      <c r="CK161" s="97"/>
      <c r="CL161" s="97"/>
      <c r="CM161" s="97"/>
      <c r="CN161" s="97"/>
      <c r="CO161" s="97"/>
      <c r="CP161" s="97"/>
      <c r="CQ161" s="97"/>
      <c r="CR161" s="97"/>
      <c r="CS161" s="97"/>
      <c r="CT161" s="97"/>
      <c r="CU161" s="97"/>
      <c r="CV161" s="97"/>
      <c r="CW161" s="97"/>
      <c r="CX161" s="97"/>
      <c r="CY161" s="97"/>
      <c r="CZ161" s="97"/>
    </row>
    <row r="162" spans="1:105" x14ac:dyDescent="0.2">
      <c r="A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  <c r="W162" s="86"/>
      <c r="X162" s="86"/>
      <c r="Y162" s="86"/>
      <c r="AD162" s="188"/>
      <c r="AE162" s="188"/>
      <c r="AF162" s="188"/>
      <c r="AG162" s="188"/>
      <c r="AH162" s="188"/>
      <c r="AI162" s="188"/>
      <c r="AJ162" s="188"/>
      <c r="AK162" s="188"/>
      <c r="AL162" s="188"/>
      <c r="AM162" s="188"/>
      <c r="AN162" s="188"/>
      <c r="AO162" s="188"/>
      <c r="AP162" s="97"/>
      <c r="AQ162" s="97"/>
      <c r="AR162" s="97"/>
      <c r="AS162" s="97"/>
      <c r="AT162" s="97"/>
      <c r="AU162" s="97"/>
      <c r="AV162" s="97"/>
      <c r="AW162" s="97"/>
      <c r="AX162" s="97"/>
      <c r="AY162" s="97"/>
      <c r="AZ162" s="97"/>
      <c r="BA162" s="97"/>
      <c r="BB162" s="97"/>
      <c r="BC162" s="97"/>
      <c r="BD162" s="97"/>
      <c r="BE162" s="97"/>
      <c r="BF162" s="97"/>
      <c r="BG162" s="97"/>
      <c r="BH162" s="97"/>
      <c r="BI162" s="97"/>
      <c r="BJ162" s="97"/>
      <c r="BK162" s="97"/>
      <c r="BL162" s="97"/>
      <c r="BM162" s="97"/>
      <c r="BN162" s="97"/>
      <c r="BO162" s="97"/>
      <c r="BP162" s="97"/>
      <c r="BQ162" s="97"/>
      <c r="BR162" s="97"/>
      <c r="BS162" s="97"/>
      <c r="BT162" s="97"/>
      <c r="BU162" s="97"/>
      <c r="BV162" s="97"/>
      <c r="BW162" s="97"/>
      <c r="BX162" s="97"/>
      <c r="BY162" s="97"/>
      <c r="BZ162" s="97"/>
      <c r="CA162" s="97"/>
      <c r="CB162" s="97"/>
      <c r="CC162" s="97"/>
      <c r="CD162" s="97"/>
      <c r="CE162" s="97"/>
      <c r="CF162" s="97"/>
      <c r="CG162" s="97"/>
      <c r="CH162" s="97"/>
      <c r="CI162" s="97"/>
      <c r="CJ162" s="97"/>
      <c r="CK162" s="97"/>
      <c r="CL162" s="97"/>
      <c r="CM162" s="97"/>
      <c r="CN162" s="97"/>
      <c r="CO162" s="97"/>
      <c r="CP162" s="97"/>
      <c r="CQ162" s="97"/>
      <c r="CR162" s="97"/>
      <c r="CS162" s="97"/>
      <c r="CT162" s="97"/>
      <c r="CU162" s="97"/>
      <c r="CV162" s="97"/>
      <c r="CW162" s="97"/>
      <c r="CX162" s="97"/>
      <c r="CY162" s="97"/>
      <c r="CZ162" s="97"/>
    </row>
    <row r="163" spans="1:105" x14ac:dyDescent="0.2">
      <c r="A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AD163" s="188"/>
      <c r="AE163" s="188"/>
      <c r="AF163" s="188"/>
      <c r="AG163" s="188"/>
      <c r="AH163" s="188"/>
      <c r="AI163" s="188"/>
      <c r="AJ163" s="188"/>
      <c r="AK163" s="188"/>
      <c r="AL163" s="188"/>
      <c r="AM163" s="188"/>
      <c r="AN163" s="188"/>
      <c r="AO163" s="188"/>
      <c r="AP163" s="97"/>
      <c r="AQ163" s="97"/>
      <c r="AR163" s="97"/>
      <c r="AS163" s="97"/>
      <c r="AT163" s="97"/>
      <c r="AU163" s="97"/>
      <c r="AV163" s="97"/>
      <c r="AW163" s="97"/>
      <c r="AX163" s="97"/>
      <c r="AY163" s="97"/>
      <c r="AZ163" s="97"/>
      <c r="BA163" s="97"/>
      <c r="BB163" s="97"/>
      <c r="BC163" s="97"/>
      <c r="BD163" s="97"/>
      <c r="BE163" s="97"/>
      <c r="BF163" s="97"/>
      <c r="BG163" s="97"/>
      <c r="BH163" s="97"/>
      <c r="BI163" s="97"/>
      <c r="BJ163" s="97"/>
      <c r="BK163" s="97"/>
      <c r="BL163" s="97"/>
      <c r="BM163" s="97"/>
      <c r="BN163" s="97"/>
      <c r="BO163" s="97"/>
      <c r="BP163" s="97"/>
      <c r="BQ163" s="97"/>
      <c r="BR163" s="97"/>
      <c r="BS163" s="97"/>
      <c r="BT163" s="97"/>
      <c r="BU163" s="97"/>
      <c r="BV163" s="97"/>
      <c r="BW163" s="97"/>
      <c r="BX163" s="97"/>
      <c r="BY163" s="97"/>
      <c r="BZ163" s="97"/>
      <c r="CA163" s="97"/>
      <c r="CB163" s="97"/>
      <c r="CC163" s="97"/>
      <c r="CD163" s="97"/>
      <c r="CE163" s="97"/>
      <c r="CF163" s="97"/>
      <c r="CG163" s="97"/>
      <c r="CH163" s="97"/>
      <c r="CI163" s="97"/>
      <c r="CJ163" s="97"/>
      <c r="CK163" s="97"/>
      <c r="CL163" s="97"/>
      <c r="CM163" s="97"/>
      <c r="CN163" s="97"/>
      <c r="CO163" s="97"/>
      <c r="CP163" s="97"/>
      <c r="CQ163" s="97"/>
      <c r="CR163" s="97"/>
      <c r="CS163" s="97"/>
      <c r="CT163" s="97"/>
      <c r="CU163" s="97"/>
      <c r="CV163" s="97"/>
      <c r="CW163" s="97"/>
      <c r="CX163" s="97"/>
      <c r="CY163" s="97"/>
      <c r="CZ163" s="97"/>
    </row>
    <row r="164" spans="1:105" x14ac:dyDescent="0.2">
      <c r="A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AD164" s="188"/>
      <c r="AE164" s="188"/>
      <c r="AF164" s="188"/>
      <c r="AG164" s="188"/>
      <c r="AH164" s="188"/>
      <c r="AI164" s="188"/>
      <c r="AJ164" s="188"/>
      <c r="AK164" s="188"/>
      <c r="AL164" s="188"/>
      <c r="AM164" s="188"/>
      <c r="AN164" s="188"/>
      <c r="AO164" s="188"/>
      <c r="AP164" s="97"/>
      <c r="AQ164" s="97"/>
      <c r="AR164" s="97"/>
      <c r="AS164" s="97"/>
      <c r="AT164" s="97"/>
      <c r="AU164" s="97"/>
      <c r="AV164" s="97"/>
      <c r="AW164" s="97"/>
      <c r="AX164" s="97"/>
      <c r="AY164" s="97"/>
      <c r="AZ164" s="97"/>
      <c r="BA164" s="97"/>
      <c r="BB164" s="97"/>
      <c r="BC164" s="97"/>
      <c r="BD164" s="97"/>
      <c r="BE164" s="97"/>
      <c r="BF164" s="97"/>
      <c r="BG164" s="97"/>
      <c r="BH164" s="97"/>
      <c r="BI164" s="97"/>
      <c r="BJ164" s="97"/>
      <c r="BK164" s="97"/>
      <c r="BL164" s="97"/>
      <c r="BM164" s="97"/>
      <c r="BN164" s="97"/>
      <c r="BO164" s="97"/>
      <c r="BP164" s="97"/>
      <c r="BQ164" s="97"/>
      <c r="BR164" s="97"/>
      <c r="BS164" s="97"/>
      <c r="BT164" s="97"/>
      <c r="BU164" s="97"/>
      <c r="BV164" s="97"/>
      <c r="BW164" s="97"/>
      <c r="BX164" s="97"/>
      <c r="BY164" s="97"/>
      <c r="BZ164" s="97"/>
      <c r="CA164" s="97"/>
      <c r="CB164" s="97"/>
      <c r="CC164" s="97"/>
      <c r="CD164" s="97"/>
      <c r="CE164" s="97"/>
      <c r="CF164" s="97"/>
      <c r="CG164" s="97"/>
      <c r="CH164" s="97"/>
      <c r="CI164" s="97"/>
      <c r="CJ164" s="97"/>
      <c r="CK164" s="97"/>
      <c r="CL164" s="97"/>
      <c r="CM164" s="97"/>
      <c r="CN164" s="97"/>
      <c r="CO164" s="97"/>
      <c r="CP164" s="97"/>
      <c r="CQ164" s="97"/>
      <c r="CR164" s="97"/>
      <c r="CS164" s="97"/>
      <c r="CT164" s="97"/>
      <c r="CU164" s="97"/>
      <c r="CV164" s="97"/>
      <c r="CW164" s="97"/>
      <c r="CX164" s="97"/>
      <c r="CY164" s="97"/>
      <c r="CZ164" s="97"/>
    </row>
    <row r="165" spans="1:105" x14ac:dyDescent="0.2">
      <c r="A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AD165" s="190"/>
      <c r="AE165" s="188"/>
      <c r="AF165" s="190"/>
      <c r="AG165" s="188"/>
      <c r="AH165" s="190"/>
      <c r="AI165" s="188"/>
      <c r="AJ165" s="190"/>
      <c r="AK165" s="188"/>
      <c r="AL165" s="190"/>
      <c r="AM165" s="188"/>
      <c r="AN165" s="190"/>
      <c r="AO165" s="188"/>
      <c r="AP165" s="51"/>
      <c r="AQ165" s="97"/>
    </row>
    <row r="166" spans="1:105" x14ac:dyDescent="0.2">
      <c r="A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AD166" s="191"/>
      <c r="AE166" s="191"/>
      <c r="AF166" s="191"/>
      <c r="AG166" s="191"/>
      <c r="AH166" s="191"/>
      <c r="AI166" s="191"/>
      <c r="AJ166" s="191"/>
      <c r="AK166" s="191"/>
      <c r="AL166" s="191"/>
      <c r="AM166" s="191"/>
      <c r="AN166" s="191"/>
      <c r="AO166" s="191"/>
      <c r="AP166" s="78"/>
      <c r="AQ166" s="78"/>
      <c r="AR166" s="78"/>
      <c r="AS166" s="78"/>
      <c r="AT166" s="78"/>
      <c r="AU166" s="78"/>
      <c r="AV166" s="78"/>
      <c r="AW166" s="78"/>
      <c r="AX166" s="78"/>
      <c r="AY166" s="78"/>
      <c r="AZ166" s="78"/>
      <c r="BA166" s="78"/>
      <c r="BB166" s="78"/>
      <c r="BC166" s="78"/>
      <c r="BD166" s="78"/>
      <c r="BE166" s="78"/>
      <c r="BF166" s="78"/>
      <c r="BG166" s="78"/>
      <c r="BH166" s="78"/>
      <c r="BI166" s="78"/>
      <c r="BJ166" s="78"/>
      <c r="BK166" s="78"/>
      <c r="BL166" s="78"/>
      <c r="BM166" s="78"/>
      <c r="BN166" s="78"/>
      <c r="BO166" s="78"/>
      <c r="BP166" s="78"/>
      <c r="BQ166" s="78"/>
      <c r="BR166" s="78"/>
      <c r="BS166" s="78"/>
      <c r="BT166" s="78"/>
      <c r="BU166" s="78"/>
      <c r="BV166" s="78"/>
      <c r="BW166" s="78"/>
      <c r="BX166" s="78"/>
      <c r="BY166" s="78"/>
      <c r="BZ166" s="78"/>
      <c r="CA166" s="78"/>
      <c r="CB166" s="78"/>
      <c r="CC166" s="78"/>
      <c r="CD166" s="78"/>
      <c r="CE166" s="78"/>
      <c r="CF166" s="78"/>
      <c r="CG166" s="78"/>
      <c r="CH166" s="78"/>
      <c r="CI166" s="78"/>
      <c r="CJ166" s="78"/>
      <c r="CK166" s="78"/>
      <c r="CL166" s="78"/>
      <c r="CM166" s="78"/>
      <c r="CN166" s="78"/>
      <c r="CO166" s="78"/>
      <c r="CP166" s="78"/>
      <c r="CQ166" s="78"/>
      <c r="CR166" s="78"/>
      <c r="CS166" s="78"/>
      <c r="CT166" s="78"/>
      <c r="CU166" s="78"/>
      <c r="CV166" s="78"/>
      <c r="CW166" s="78"/>
      <c r="CX166" s="78"/>
      <c r="CY166" s="78"/>
      <c r="CZ166" s="78"/>
      <c r="DA166" s="78"/>
    </row>
    <row r="167" spans="1:105" x14ac:dyDescent="0.2">
      <c r="A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AD167" s="188"/>
      <c r="AE167" s="188"/>
      <c r="AF167" s="188"/>
      <c r="AG167" s="188"/>
      <c r="AH167" s="188"/>
      <c r="AI167" s="188"/>
      <c r="AJ167" s="188"/>
      <c r="AK167" s="188"/>
      <c r="AL167" s="188"/>
      <c r="AM167" s="188"/>
      <c r="AN167" s="188"/>
      <c r="AO167" s="188"/>
      <c r="AP167" s="97"/>
      <c r="AQ167" s="97"/>
      <c r="AR167" s="97"/>
      <c r="AS167" s="97"/>
      <c r="AT167" s="97"/>
      <c r="AU167" s="97"/>
      <c r="AV167" s="97"/>
      <c r="AW167" s="97"/>
      <c r="AX167" s="97"/>
      <c r="AY167" s="97"/>
      <c r="AZ167" s="97"/>
      <c r="BA167" s="97"/>
      <c r="BB167" s="97"/>
      <c r="BC167" s="97"/>
      <c r="BD167" s="97"/>
      <c r="BE167" s="97"/>
      <c r="BF167" s="97"/>
      <c r="BG167" s="97"/>
      <c r="BH167" s="97"/>
      <c r="BI167" s="97"/>
      <c r="BJ167" s="97"/>
      <c r="BK167" s="97"/>
      <c r="BL167" s="97"/>
      <c r="BM167" s="97"/>
      <c r="BN167" s="97"/>
      <c r="BO167" s="97"/>
      <c r="BP167" s="97"/>
      <c r="BQ167" s="97"/>
      <c r="BR167" s="97"/>
      <c r="BS167" s="97"/>
      <c r="BT167" s="97"/>
      <c r="BU167" s="97"/>
      <c r="BV167" s="97"/>
      <c r="BW167" s="97"/>
      <c r="BX167" s="97"/>
      <c r="BY167" s="97"/>
      <c r="BZ167" s="97"/>
      <c r="CA167" s="97"/>
      <c r="CB167" s="97"/>
      <c r="CC167" s="97"/>
      <c r="CD167" s="97"/>
      <c r="CE167" s="97"/>
      <c r="CF167" s="97"/>
      <c r="CG167" s="97"/>
      <c r="CH167" s="97"/>
      <c r="CI167" s="97"/>
      <c r="CJ167" s="97"/>
      <c r="CK167" s="97"/>
      <c r="CL167" s="97"/>
      <c r="CM167" s="97"/>
      <c r="CN167" s="97"/>
      <c r="CO167" s="97"/>
      <c r="CP167" s="97"/>
      <c r="CQ167" s="97"/>
      <c r="CR167" s="97"/>
      <c r="CS167" s="97"/>
      <c r="CT167" s="97"/>
      <c r="CU167" s="97"/>
      <c r="CV167" s="97"/>
      <c r="CW167" s="97"/>
      <c r="CX167" s="97"/>
      <c r="CY167" s="97"/>
      <c r="CZ167" s="97"/>
    </row>
    <row r="168" spans="1:105" x14ac:dyDescent="0.2">
      <c r="A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AD168" s="188"/>
      <c r="AE168" s="188"/>
      <c r="AF168" s="188"/>
      <c r="AG168" s="188"/>
      <c r="AH168" s="188"/>
      <c r="AI168" s="188"/>
      <c r="AJ168" s="188"/>
      <c r="AK168" s="188"/>
      <c r="AL168" s="188"/>
      <c r="AM168" s="188"/>
      <c r="AN168" s="188"/>
      <c r="AO168" s="188"/>
      <c r="AP168" s="97"/>
      <c r="AQ168" s="97"/>
      <c r="AR168" s="97"/>
      <c r="AS168" s="97"/>
      <c r="AT168" s="97"/>
      <c r="AU168" s="97"/>
      <c r="AV168" s="97"/>
      <c r="AW168" s="97"/>
      <c r="AX168" s="97"/>
      <c r="AY168" s="97"/>
      <c r="AZ168" s="97"/>
      <c r="BA168" s="97"/>
      <c r="BB168" s="97"/>
      <c r="BC168" s="97"/>
      <c r="BD168" s="97"/>
      <c r="BE168" s="97"/>
      <c r="BF168" s="97"/>
      <c r="BG168" s="97"/>
      <c r="BH168" s="97"/>
      <c r="BI168" s="97"/>
      <c r="BJ168" s="97"/>
      <c r="BK168" s="97"/>
      <c r="BL168" s="97"/>
      <c r="BM168" s="97"/>
      <c r="BN168" s="97"/>
      <c r="BO168" s="97"/>
      <c r="BP168" s="97"/>
      <c r="BQ168" s="97"/>
      <c r="BR168" s="97"/>
      <c r="BS168" s="97"/>
      <c r="BT168" s="97"/>
      <c r="BU168" s="97"/>
      <c r="BV168" s="97"/>
      <c r="BW168" s="97"/>
      <c r="BX168" s="97"/>
      <c r="BY168" s="97"/>
      <c r="BZ168" s="97"/>
      <c r="CA168" s="97"/>
      <c r="CB168" s="97"/>
      <c r="CC168" s="97"/>
      <c r="CD168" s="97"/>
      <c r="CE168" s="97"/>
      <c r="CF168" s="97"/>
      <c r="CG168" s="97"/>
      <c r="CH168" s="97"/>
      <c r="CI168" s="97"/>
      <c r="CJ168" s="97"/>
      <c r="CK168" s="97"/>
      <c r="CL168" s="97"/>
      <c r="CM168" s="97"/>
      <c r="CN168" s="97"/>
      <c r="CO168" s="97"/>
      <c r="CP168" s="97"/>
      <c r="CQ168" s="97"/>
      <c r="CR168" s="97"/>
      <c r="CS168" s="97"/>
      <c r="CT168" s="97"/>
      <c r="CU168" s="97"/>
      <c r="CV168" s="97"/>
      <c r="CW168" s="97"/>
      <c r="CX168" s="97"/>
      <c r="CY168" s="97"/>
      <c r="CZ168" s="97"/>
    </row>
    <row r="169" spans="1:105" x14ac:dyDescent="0.2">
      <c r="A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AD169" s="188"/>
      <c r="AE169" s="188"/>
      <c r="AF169" s="188"/>
      <c r="AG169" s="188"/>
      <c r="AH169" s="188"/>
      <c r="AI169" s="188"/>
      <c r="AJ169" s="188"/>
      <c r="AK169" s="188"/>
      <c r="AL169" s="188"/>
      <c r="AM169" s="188"/>
      <c r="AN169" s="188"/>
      <c r="AO169" s="188"/>
      <c r="AP169" s="97"/>
      <c r="AQ169" s="97"/>
      <c r="AR169" s="97"/>
      <c r="AS169" s="97"/>
      <c r="AT169" s="97"/>
      <c r="AU169" s="97"/>
      <c r="AV169" s="97"/>
      <c r="AW169" s="97"/>
      <c r="AX169" s="97"/>
      <c r="AY169" s="97"/>
      <c r="AZ169" s="97"/>
      <c r="BA169" s="97"/>
      <c r="BB169" s="97"/>
      <c r="BC169" s="97"/>
      <c r="BD169" s="97"/>
      <c r="BE169" s="97"/>
      <c r="BF169" s="97"/>
      <c r="BG169" s="97"/>
      <c r="BH169" s="97"/>
      <c r="BI169" s="97"/>
      <c r="BJ169" s="97"/>
      <c r="BK169" s="97"/>
      <c r="BL169" s="97"/>
      <c r="BM169" s="97"/>
      <c r="BN169" s="97"/>
      <c r="BO169" s="97"/>
      <c r="BP169" s="97"/>
      <c r="BQ169" s="97"/>
      <c r="BR169" s="97"/>
      <c r="BS169" s="97"/>
      <c r="BT169" s="97"/>
      <c r="BU169" s="97"/>
      <c r="BV169" s="97"/>
      <c r="BW169" s="97"/>
      <c r="BX169" s="97"/>
      <c r="BY169" s="97"/>
      <c r="BZ169" s="97"/>
      <c r="CA169" s="97"/>
      <c r="CB169" s="97"/>
      <c r="CC169" s="97"/>
      <c r="CD169" s="97"/>
      <c r="CE169" s="97"/>
      <c r="CF169" s="97"/>
      <c r="CG169" s="97"/>
      <c r="CH169" s="97"/>
      <c r="CI169" s="97"/>
      <c r="CJ169" s="97"/>
      <c r="CK169" s="97"/>
      <c r="CL169" s="97"/>
      <c r="CM169" s="97"/>
      <c r="CN169" s="97"/>
      <c r="CO169" s="97"/>
      <c r="CP169" s="97"/>
      <c r="CQ169" s="97"/>
      <c r="CR169" s="97"/>
      <c r="CS169" s="97"/>
      <c r="CT169" s="97"/>
      <c r="CU169" s="97"/>
      <c r="CV169" s="97"/>
      <c r="CW169" s="97"/>
      <c r="CX169" s="97"/>
      <c r="CY169" s="97"/>
      <c r="CZ169" s="97"/>
    </row>
    <row r="170" spans="1:105" x14ac:dyDescent="0.2">
      <c r="A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AD170" s="188"/>
      <c r="AE170" s="188"/>
      <c r="AF170" s="188"/>
      <c r="AG170" s="188"/>
      <c r="AH170" s="188"/>
      <c r="AI170" s="188"/>
      <c r="AJ170" s="188"/>
      <c r="AK170" s="188"/>
      <c r="AL170" s="188"/>
      <c r="AM170" s="188"/>
      <c r="AN170" s="188"/>
      <c r="AO170" s="188"/>
      <c r="AP170" s="97"/>
      <c r="AQ170" s="97"/>
      <c r="AR170" s="97"/>
      <c r="AS170" s="97"/>
      <c r="AT170" s="97"/>
      <c r="AU170" s="97"/>
      <c r="AV170" s="97"/>
      <c r="AW170" s="97"/>
      <c r="AX170" s="97"/>
      <c r="AY170" s="97"/>
      <c r="AZ170" s="97"/>
      <c r="BA170" s="97"/>
      <c r="BB170" s="97"/>
      <c r="BC170" s="97"/>
      <c r="BD170" s="97"/>
      <c r="BE170" s="97"/>
      <c r="BF170" s="97"/>
      <c r="BG170" s="97"/>
      <c r="BH170" s="97"/>
      <c r="BI170" s="97"/>
      <c r="BJ170" s="97"/>
      <c r="BK170" s="97"/>
      <c r="BL170" s="97"/>
      <c r="BM170" s="97"/>
      <c r="BN170" s="97"/>
      <c r="BO170" s="97"/>
      <c r="BP170" s="97"/>
      <c r="BQ170" s="97"/>
      <c r="BR170" s="97"/>
      <c r="BS170" s="97"/>
      <c r="BT170" s="97"/>
      <c r="BU170" s="97"/>
      <c r="BV170" s="97"/>
      <c r="BW170" s="97"/>
      <c r="BX170" s="97"/>
      <c r="BY170" s="97"/>
      <c r="BZ170" s="97"/>
      <c r="CA170" s="97"/>
      <c r="CB170" s="97"/>
      <c r="CC170" s="97"/>
      <c r="CD170" s="97"/>
      <c r="CE170" s="97"/>
      <c r="CF170" s="97"/>
      <c r="CG170" s="97"/>
      <c r="CH170" s="97"/>
      <c r="CI170" s="97"/>
      <c r="CJ170" s="97"/>
      <c r="CK170" s="97"/>
      <c r="CL170" s="97"/>
      <c r="CM170" s="97"/>
      <c r="CN170" s="97"/>
      <c r="CO170" s="97"/>
      <c r="CP170" s="97"/>
      <c r="CQ170" s="97"/>
      <c r="CR170" s="97"/>
      <c r="CS170" s="97"/>
      <c r="CT170" s="97"/>
      <c r="CU170" s="97"/>
      <c r="CV170" s="97"/>
      <c r="CW170" s="97"/>
      <c r="CX170" s="97"/>
      <c r="CY170" s="97"/>
      <c r="CZ170" s="97"/>
    </row>
    <row r="171" spans="1:105" x14ac:dyDescent="0.2">
      <c r="A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AD171" s="188"/>
      <c r="AE171" s="188"/>
      <c r="AF171" s="188"/>
      <c r="AG171" s="188"/>
      <c r="AH171" s="188"/>
      <c r="AI171" s="188"/>
      <c r="AJ171" s="188"/>
      <c r="AK171" s="188"/>
      <c r="AL171" s="188"/>
      <c r="AM171" s="188"/>
      <c r="AN171" s="188"/>
      <c r="AO171" s="188"/>
      <c r="AP171" s="97"/>
      <c r="AQ171" s="97"/>
      <c r="AR171" s="97"/>
      <c r="AS171" s="97"/>
      <c r="AT171" s="97"/>
      <c r="AU171" s="97"/>
      <c r="AV171" s="97"/>
      <c r="AW171" s="97"/>
      <c r="AX171" s="97"/>
      <c r="AY171" s="97"/>
      <c r="AZ171" s="97"/>
      <c r="BA171" s="97"/>
      <c r="BB171" s="97"/>
      <c r="BC171" s="97"/>
      <c r="BD171" s="97"/>
      <c r="BE171" s="97"/>
      <c r="BF171" s="97"/>
      <c r="BG171" s="97"/>
      <c r="BH171" s="97"/>
      <c r="BI171" s="97"/>
      <c r="BJ171" s="97"/>
      <c r="BK171" s="97"/>
      <c r="BL171" s="97"/>
      <c r="BM171" s="97"/>
      <c r="BN171" s="97"/>
      <c r="BO171" s="97"/>
      <c r="BP171" s="97"/>
      <c r="BQ171" s="97"/>
      <c r="BR171" s="97"/>
      <c r="BS171" s="97"/>
      <c r="BT171" s="97"/>
      <c r="BU171" s="97"/>
      <c r="BV171" s="97"/>
      <c r="BW171" s="97"/>
      <c r="BX171" s="97"/>
      <c r="BY171" s="97"/>
      <c r="BZ171" s="97"/>
      <c r="CA171" s="97"/>
      <c r="CB171" s="97"/>
      <c r="CC171" s="97"/>
      <c r="CD171" s="97"/>
      <c r="CE171" s="97"/>
      <c r="CF171" s="97"/>
      <c r="CG171" s="97"/>
      <c r="CH171" s="97"/>
      <c r="CI171" s="97"/>
      <c r="CJ171" s="97"/>
      <c r="CK171" s="97"/>
      <c r="CL171" s="97"/>
      <c r="CM171" s="97"/>
      <c r="CN171" s="97"/>
      <c r="CO171" s="97"/>
      <c r="CP171" s="97"/>
      <c r="CQ171" s="97"/>
      <c r="CR171" s="97"/>
      <c r="CS171" s="97"/>
      <c r="CT171" s="97"/>
      <c r="CU171" s="97"/>
      <c r="CV171" s="97"/>
      <c r="CW171" s="97"/>
      <c r="CX171" s="97"/>
      <c r="CY171" s="97"/>
      <c r="CZ171" s="97"/>
    </row>
    <row r="172" spans="1:105" x14ac:dyDescent="0.2">
      <c r="A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AD172" s="188"/>
      <c r="AE172" s="188"/>
      <c r="AF172" s="188"/>
      <c r="AG172" s="188"/>
      <c r="AH172" s="188"/>
      <c r="AI172" s="188"/>
      <c r="AJ172" s="188"/>
      <c r="AK172" s="188"/>
      <c r="AL172" s="188"/>
      <c r="AM172" s="188"/>
      <c r="AN172" s="188"/>
      <c r="AO172" s="188"/>
      <c r="AP172" s="97"/>
      <c r="AQ172" s="97"/>
      <c r="AR172" s="97"/>
      <c r="AS172" s="97"/>
      <c r="AT172" s="97"/>
      <c r="AU172" s="97"/>
      <c r="AV172" s="97"/>
      <c r="AW172" s="97"/>
      <c r="AX172" s="97"/>
      <c r="AY172" s="97"/>
      <c r="AZ172" s="97"/>
      <c r="BA172" s="97"/>
      <c r="BB172" s="97"/>
      <c r="BC172" s="97"/>
      <c r="BD172" s="97"/>
      <c r="BE172" s="97"/>
      <c r="BF172" s="97"/>
      <c r="BG172" s="97"/>
      <c r="BH172" s="97"/>
      <c r="BI172" s="97"/>
      <c r="BJ172" s="97"/>
      <c r="BK172" s="97"/>
      <c r="BL172" s="97"/>
      <c r="BM172" s="97"/>
      <c r="BN172" s="97"/>
      <c r="BO172" s="97"/>
      <c r="BP172" s="97"/>
      <c r="BQ172" s="97"/>
      <c r="BR172" s="97"/>
      <c r="BS172" s="97"/>
      <c r="BT172" s="97"/>
      <c r="BU172" s="97"/>
      <c r="BV172" s="97"/>
      <c r="BW172" s="97"/>
      <c r="BX172" s="97"/>
      <c r="BY172" s="97"/>
      <c r="BZ172" s="97"/>
      <c r="CA172" s="97"/>
      <c r="CB172" s="97"/>
      <c r="CC172" s="97"/>
      <c r="CD172" s="97"/>
      <c r="CE172" s="97"/>
      <c r="CF172" s="97"/>
      <c r="CG172" s="97"/>
      <c r="CH172" s="97"/>
      <c r="CI172" s="97"/>
      <c r="CJ172" s="97"/>
      <c r="CK172" s="97"/>
      <c r="CL172" s="97"/>
      <c r="CM172" s="97"/>
      <c r="CN172" s="97"/>
      <c r="CO172" s="97"/>
      <c r="CP172" s="97"/>
      <c r="CQ172" s="97"/>
      <c r="CR172" s="97"/>
      <c r="CS172" s="97"/>
      <c r="CT172" s="97"/>
      <c r="CU172" s="97"/>
      <c r="CV172" s="97"/>
      <c r="CW172" s="97"/>
      <c r="CX172" s="97"/>
      <c r="CY172" s="97"/>
      <c r="CZ172" s="97"/>
    </row>
    <row r="173" spans="1:105" x14ac:dyDescent="0.2">
      <c r="A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AD173" s="188"/>
      <c r="AE173" s="188"/>
      <c r="AF173" s="188"/>
      <c r="AG173" s="188"/>
      <c r="AH173" s="188"/>
      <c r="AI173" s="188"/>
      <c r="AJ173" s="188"/>
      <c r="AK173" s="188"/>
      <c r="AL173" s="188"/>
      <c r="AM173" s="188"/>
      <c r="AN173" s="188"/>
      <c r="AO173" s="188"/>
      <c r="AP173" s="97"/>
      <c r="AQ173" s="97"/>
      <c r="AR173" s="97"/>
      <c r="AS173" s="97"/>
      <c r="AT173" s="97"/>
      <c r="AU173" s="97"/>
      <c r="AV173" s="97"/>
      <c r="AW173" s="97"/>
      <c r="AX173" s="97"/>
      <c r="AY173" s="97"/>
      <c r="AZ173" s="97"/>
      <c r="BA173" s="97"/>
      <c r="BB173" s="97"/>
      <c r="BC173" s="97"/>
      <c r="BD173" s="97"/>
      <c r="BE173" s="97"/>
      <c r="BF173" s="97"/>
      <c r="BG173" s="97"/>
      <c r="BH173" s="97"/>
      <c r="BI173" s="97"/>
      <c r="BJ173" s="97"/>
      <c r="BK173" s="97"/>
      <c r="BL173" s="97"/>
      <c r="BM173" s="97"/>
      <c r="BN173" s="97"/>
      <c r="BO173" s="97"/>
      <c r="BP173" s="97"/>
      <c r="BQ173" s="97"/>
      <c r="BR173" s="97"/>
      <c r="BS173" s="97"/>
      <c r="BT173" s="97"/>
      <c r="BU173" s="97"/>
      <c r="BV173" s="97"/>
      <c r="BW173" s="97"/>
      <c r="BX173" s="97"/>
      <c r="BY173" s="97"/>
      <c r="BZ173" s="97"/>
      <c r="CA173" s="97"/>
      <c r="CB173" s="97"/>
      <c r="CC173" s="97"/>
      <c r="CD173" s="97"/>
      <c r="CE173" s="97"/>
      <c r="CF173" s="97"/>
      <c r="CG173" s="97"/>
      <c r="CH173" s="97"/>
      <c r="CI173" s="97"/>
      <c r="CJ173" s="97"/>
      <c r="CK173" s="97"/>
      <c r="CL173" s="97"/>
      <c r="CM173" s="97"/>
      <c r="CN173" s="97"/>
      <c r="CO173" s="97"/>
      <c r="CP173" s="97"/>
      <c r="CQ173" s="97"/>
      <c r="CR173" s="97"/>
      <c r="CS173" s="97"/>
      <c r="CT173" s="97"/>
      <c r="CU173" s="97"/>
      <c r="CV173" s="97"/>
      <c r="CW173" s="97"/>
      <c r="CX173" s="97"/>
      <c r="CY173" s="97"/>
      <c r="CZ173" s="97"/>
    </row>
    <row r="174" spans="1:105" x14ac:dyDescent="0.2">
      <c r="A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AD174" s="188"/>
      <c r="AE174" s="188"/>
      <c r="AF174" s="188"/>
      <c r="AG174" s="188"/>
      <c r="AH174" s="188"/>
      <c r="AI174" s="188"/>
      <c r="AJ174" s="188"/>
      <c r="AK174" s="188"/>
      <c r="AL174" s="188"/>
      <c r="AM174" s="188"/>
      <c r="AN174" s="188"/>
      <c r="AO174" s="188"/>
      <c r="AP174" s="97"/>
      <c r="AQ174" s="97"/>
      <c r="AR174" s="97"/>
      <c r="AS174" s="97"/>
      <c r="AT174" s="97"/>
      <c r="AU174" s="97"/>
      <c r="AV174" s="97"/>
      <c r="AW174" s="97"/>
      <c r="AX174" s="97"/>
      <c r="AY174" s="97"/>
      <c r="AZ174" s="97"/>
      <c r="BA174" s="97"/>
      <c r="BB174" s="97"/>
      <c r="BC174" s="97"/>
      <c r="BD174" s="97"/>
      <c r="BE174" s="97"/>
      <c r="BF174" s="97"/>
      <c r="BG174" s="97"/>
      <c r="BH174" s="97"/>
      <c r="BI174" s="97"/>
      <c r="BJ174" s="97"/>
      <c r="BK174" s="97"/>
      <c r="BL174" s="97"/>
      <c r="BM174" s="97"/>
      <c r="BN174" s="97"/>
      <c r="BO174" s="97"/>
      <c r="BP174" s="97"/>
      <c r="BQ174" s="97"/>
      <c r="BR174" s="97"/>
      <c r="BS174" s="97"/>
      <c r="BT174" s="97"/>
      <c r="BU174" s="97"/>
      <c r="BV174" s="97"/>
      <c r="BW174" s="97"/>
      <c r="BX174" s="97"/>
      <c r="BY174" s="97"/>
      <c r="BZ174" s="97"/>
      <c r="CA174" s="97"/>
      <c r="CB174" s="97"/>
      <c r="CC174" s="97"/>
      <c r="CD174" s="97"/>
      <c r="CE174" s="97"/>
      <c r="CF174" s="97"/>
      <c r="CG174" s="97"/>
      <c r="CH174" s="97"/>
      <c r="CI174" s="97"/>
      <c r="CJ174" s="97"/>
      <c r="CK174" s="97"/>
      <c r="CL174" s="97"/>
      <c r="CM174" s="97"/>
      <c r="CN174" s="97"/>
      <c r="CO174" s="97"/>
      <c r="CP174" s="97"/>
      <c r="CQ174" s="97"/>
      <c r="CR174" s="97"/>
      <c r="CS174" s="97"/>
      <c r="CT174" s="97"/>
      <c r="CU174" s="97"/>
      <c r="CV174" s="97"/>
      <c r="CW174" s="97"/>
      <c r="CX174" s="97"/>
      <c r="CY174" s="97"/>
      <c r="CZ174" s="97"/>
    </row>
    <row r="175" spans="1:105" x14ac:dyDescent="0.2">
      <c r="A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AD175" s="188"/>
      <c r="AE175" s="188"/>
      <c r="AF175" s="188"/>
      <c r="AG175" s="188"/>
      <c r="AH175" s="188"/>
      <c r="AI175" s="188"/>
      <c r="AJ175" s="188"/>
      <c r="AK175" s="188"/>
      <c r="AL175" s="188"/>
      <c r="AM175" s="188"/>
      <c r="AN175" s="188"/>
      <c r="AO175" s="188"/>
      <c r="AP175" s="97"/>
      <c r="AQ175" s="97"/>
      <c r="AR175" s="97"/>
      <c r="AS175" s="97"/>
      <c r="AT175" s="97"/>
      <c r="AU175" s="97"/>
      <c r="AV175" s="97"/>
      <c r="AW175" s="97"/>
      <c r="AX175" s="97"/>
      <c r="AY175" s="97"/>
      <c r="AZ175" s="97"/>
      <c r="BA175" s="97"/>
      <c r="BB175" s="97"/>
      <c r="BC175" s="97"/>
      <c r="BD175" s="97"/>
      <c r="BE175" s="97"/>
      <c r="BF175" s="97"/>
      <c r="BG175" s="97"/>
      <c r="BH175" s="97"/>
      <c r="BI175" s="97"/>
      <c r="BJ175" s="97"/>
      <c r="BK175" s="97"/>
      <c r="BL175" s="97"/>
      <c r="BM175" s="97"/>
      <c r="BN175" s="97"/>
      <c r="BO175" s="97"/>
      <c r="BP175" s="97"/>
      <c r="BQ175" s="97"/>
      <c r="BR175" s="97"/>
      <c r="BS175" s="97"/>
      <c r="BT175" s="97"/>
      <c r="BU175" s="97"/>
      <c r="BV175" s="97"/>
      <c r="BW175" s="97"/>
      <c r="BX175" s="97"/>
      <c r="BY175" s="97"/>
      <c r="BZ175" s="97"/>
      <c r="CA175" s="97"/>
      <c r="CB175" s="97"/>
      <c r="CC175" s="97"/>
      <c r="CD175" s="97"/>
      <c r="CE175" s="97"/>
      <c r="CF175" s="97"/>
      <c r="CG175" s="97"/>
      <c r="CH175" s="97"/>
      <c r="CI175" s="97"/>
      <c r="CJ175" s="97"/>
      <c r="CK175" s="97"/>
      <c r="CL175" s="97"/>
      <c r="CM175" s="97"/>
      <c r="CN175" s="97"/>
      <c r="CO175" s="97"/>
      <c r="CP175" s="97"/>
      <c r="CQ175" s="97"/>
      <c r="CR175" s="97"/>
      <c r="CS175" s="97"/>
      <c r="CT175" s="97"/>
      <c r="CU175" s="97"/>
      <c r="CV175" s="97"/>
      <c r="CW175" s="97"/>
      <c r="CX175" s="97"/>
      <c r="CY175" s="97"/>
      <c r="CZ175" s="97"/>
    </row>
    <row r="176" spans="1:105" x14ac:dyDescent="0.2">
      <c r="A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AD176" s="190"/>
      <c r="AE176" s="188"/>
      <c r="AF176" s="190"/>
      <c r="AG176" s="188"/>
      <c r="AH176" s="190"/>
      <c r="AI176" s="188"/>
      <c r="AJ176" s="190"/>
      <c r="AK176" s="188"/>
      <c r="AL176" s="190"/>
      <c r="AM176" s="188"/>
      <c r="AN176" s="190"/>
      <c r="AO176" s="188"/>
      <c r="AP176" s="51"/>
      <c r="AQ176" s="97"/>
    </row>
    <row r="177" spans="1:105" x14ac:dyDescent="0.2">
      <c r="A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AD177" s="191"/>
      <c r="AE177" s="191"/>
      <c r="AF177" s="191"/>
      <c r="AG177" s="191"/>
      <c r="AH177" s="191"/>
      <c r="AI177" s="191"/>
      <c r="AJ177" s="191"/>
      <c r="AK177" s="191"/>
      <c r="AL177" s="191"/>
      <c r="AM177" s="191"/>
      <c r="AN177" s="191"/>
      <c r="AO177" s="191"/>
      <c r="AP177" s="78"/>
      <c r="AQ177" s="78"/>
      <c r="AR177" s="78"/>
      <c r="AS177" s="78"/>
      <c r="AT177" s="78"/>
      <c r="AU177" s="78"/>
      <c r="AV177" s="78"/>
      <c r="AW177" s="78"/>
      <c r="AX177" s="78"/>
      <c r="AY177" s="78"/>
      <c r="AZ177" s="78"/>
      <c r="BA177" s="78"/>
      <c r="BB177" s="78"/>
      <c r="BC177" s="78"/>
      <c r="BD177" s="78"/>
      <c r="BE177" s="78"/>
      <c r="BF177" s="78"/>
      <c r="BG177" s="78"/>
      <c r="BH177" s="78"/>
      <c r="BI177" s="78"/>
      <c r="BJ177" s="78"/>
      <c r="BK177" s="78"/>
      <c r="BL177" s="78"/>
      <c r="BM177" s="78"/>
      <c r="BN177" s="78"/>
      <c r="BO177" s="78"/>
      <c r="BP177" s="78"/>
      <c r="BQ177" s="78"/>
      <c r="BR177" s="78"/>
      <c r="BS177" s="78"/>
      <c r="BT177" s="78"/>
      <c r="BU177" s="78"/>
      <c r="BV177" s="78"/>
      <c r="BW177" s="78"/>
      <c r="BX177" s="78"/>
      <c r="BY177" s="78"/>
      <c r="BZ177" s="78"/>
      <c r="CA177" s="78"/>
      <c r="CB177" s="78"/>
      <c r="CC177" s="78"/>
      <c r="CD177" s="78"/>
      <c r="CE177" s="78"/>
      <c r="CF177" s="78"/>
      <c r="CG177" s="78"/>
      <c r="CH177" s="78"/>
      <c r="CI177" s="78"/>
      <c r="CJ177" s="78"/>
      <c r="CK177" s="78"/>
      <c r="CL177" s="78"/>
      <c r="CM177" s="78"/>
      <c r="CN177" s="78"/>
      <c r="CO177" s="78"/>
      <c r="CP177" s="78"/>
      <c r="CQ177" s="78"/>
      <c r="CR177" s="78"/>
      <c r="CS177" s="78"/>
      <c r="CT177" s="78"/>
      <c r="CU177" s="78"/>
      <c r="CV177" s="78"/>
      <c r="CW177" s="78"/>
      <c r="CX177" s="78"/>
      <c r="CY177" s="78"/>
      <c r="CZ177" s="78"/>
      <c r="DA177" s="78"/>
    </row>
    <row r="178" spans="1:105" x14ac:dyDescent="0.2">
      <c r="A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AD178" s="188"/>
      <c r="AE178" s="188"/>
      <c r="AF178" s="188"/>
      <c r="AG178" s="188"/>
      <c r="AH178" s="188"/>
      <c r="AI178" s="188"/>
      <c r="AJ178" s="188"/>
      <c r="AK178" s="188"/>
      <c r="AL178" s="188"/>
      <c r="AM178" s="188"/>
      <c r="AN178" s="188"/>
      <c r="AO178" s="188"/>
      <c r="AP178" s="97"/>
      <c r="AQ178" s="97"/>
      <c r="AR178" s="97"/>
      <c r="AS178" s="97"/>
      <c r="AT178" s="97"/>
      <c r="AU178" s="97"/>
      <c r="AV178" s="97"/>
      <c r="AW178" s="97"/>
      <c r="AX178" s="97"/>
      <c r="AY178" s="97"/>
      <c r="AZ178" s="97"/>
      <c r="BA178" s="97"/>
      <c r="BB178" s="97"/>
      <c r="BC178" s="97"/>
      <c r="BD178" s="97"/>
      <c r="BE178" s="97"/>
      <c r="BF178" s="97"/>
      <c r="BG178" s="97"/>
      <c r="BH178" s="97"/>
      <c r="BI178" s="97"/>
      <c r="BJ178" s="97"/>
      <c r="BK178" s="97"/>
      <c r="BL178" s="97"/>
      <c r="BM178" s="97"/>
      <c r="BN178" s="97"/>
      <c r="BO178" s="97"/>
      <c r="BP178" s="97"/>
      <c r="BQ178" s="97"/>
      <c r="BR178" s="97"/>
      <c r="BS178" s="97"/>
      <c r="BT178" s="97"/>
      <c r="BU178" s="97"/>
      <c r="BV178" s="97"/>
      <c r="BW178" s="97"/>
      <c r="BX178" s="97"/>
      <c r="BY178" s="97"/>
      <c r="BZ178" s="97"/>
      <c r="CA178" s="97"/>
      <c r="CB178" s="97"/>
      <c r="CC178" s="97"/>
      <c r="CD178" s="97"/>
      <c r="CE178" s="97"/>
      <c r="CF178" s="97"/>
      <c r="CG178" s="97"/>
      <c r="CH178" s="97"/>
      <c r="CI178" s="97"/>
      <c r="CJ178" s="97"/>
      <c r="CK178" s="97"/>
      <c r="CL178" s="97"/>
      <c r="CM178" s="97"/>
      <c r="CN178" s="97"/>
      <c r="CO178" s="97"/>
      <c r="CP178" s="97"/>
      <c r="CQ178" s="97"/>
      <c r="CR178" s="97"/>
      <c r="CS178" s="97"/>
      <c r="CT178" s="97"/>
      <c r="CU178" s="97"/>
      <c r="CV178" s="97"/>
      <c r="CW178" s="97"/>
      <c r="CX178" s="97"/>
      <c r="CY178" s="97"/>
      <c r="CZ178" s="97"/>
    </row>
    <row r="179" spans="1:105" x14ac:dyDescent="0.2">
      <c r="A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AD179" s="188"/>
      <c r="AE179" s="188"/>
      <c r="AF179" s="188"/>
      <c r="AG179" s="188"/>
      <c r="AH179" s="188"/>
      <c r="AI179" s="188"/>
      <c r="AJ179" s="188"/>
      <c r="AK179" s="188"/>
      <c r="AL179" s="188"/>
      <c r="AM179" s="188"/>
      <c r="AN179" s="188"/>
      <c r="AO179" s="188"/>
      <c r="AP179" s="97"/>
      <c r="AQ179" s="97"/>
      <c r="AR179" s="97"/>
      <c r="AS179" s="97"/>
      <c r="AT179" s="97"/>
      <c r="AU179" s="97"/>
      <c r="AV179" s="97"/>
      <c r="AW179" s="97"/>
      <c r="AX179" s="97"/>
      <c r="AY179" s="97"/>
      <c r="AZ179" s="97"/>
      <c r="BA179" s="97"/>
      <c r="BB179" s="97"/>
      <c r="BC179" s="97"/>
      <c r="BD179" s="97"/>
      <c r="BE179" s="97"/>
      <c r="BF179" s="97"/>
      <c r="BG179" s="97"/>
      <c r="BH179" s="97"/>
      <c r="BI179" s="97"/>
      <c r="BJ179" s="97"/>
      <c r="BK179" s="97"/>
      <c r="BL179" s="97"/>
      <c r="BM179" s="97"/>
      <c r="BN179" s="97"/>
      <c r="BO179" s="97"/>
      <c r="BP179" s="97"/>
      <c r="BQ179" s="97"/>
      <c r="BR179" s="97"/>
      <c r="BS179" s="97"/>
      <c r="BT179" s="97"/>
      <c r="BU179" s="97"/>
      <c r="BV179" s="97"/>
      <c r="BW179" s="97"/>
      <c r="BX179" s="97"/>
      <c r="BY179" s="97"/>
      <c r="BZ179" s="97"/>
      <c r="CA179" s="97"/>
      <c r="CB179" s="97"/>
      <c r="CC179" s="97"/>
      <c r="CD179" s="97"/>
      <c r="CE179" s="97"/>
      <c r="CF179" s="97"/>
      <c r="CG179" s="97"/>
      <c r="CH179" s="97"/>
      <c r="CI179" s="97"/>
      <c r="CJ179" s="97"/>
      <c r="CK179" s="97"/>
      <c r="CL179" s="97"/>
      <c r="CM179" s="97"/>
      <c r="CN179" s="97"/>
      <c r="CO179" s="97"/>
      <c r="CP179" s="97"/>
      <c r="CQ179" s="97"/>
      <c r="CR179" s="97"/>
      <c r="CS179" s="97"/>
      <c r="CT179" s="97"/>
      <c r="CU179" s="97"/>
      <c r="CV179" s="97"/>
      <c r="CW179" s="97"/>
      <c r="CX179" s="97"/>
      <c r="CY179" s="97"/>
      <c r="CZ179" s="97"/>
    </row>
    <row r="180" spans="1:105" x14ac:dyDescent="0.2">
      <c r="A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AD180" s="188"/>
      <c r="AE180" s="188"/>
      <c r="AF180" s="188"/>
      <c r="AG180" s="188"/>
      <c r="AH180" s="188"/>
      <c r="AI180" s="188"/>
      <c r="AJ180" s="188"/>
      <c r="AK180" s="188"/>
      <c r="AL180" s="188"/>
      <c r="AM180" s="188"/>
      <c r="AN180" s="188"/>
      <c r="AO180" s="188"/>
      <c r="AP180" s="97"/>
      <c r="AQ180" s="97"/>
      <c r="AR180" s="97"/>
      <c r="AS180" s="97"/>
      <c r="AT180" s="97"/>
      <c r="AU180" s="97"/>
      <c r="AV180" s="97"/>
      <c r="AW180" s="97"/>
      <c r="AX180" s="97"/>
      <c r="AY180" s="97"/>
      <c r="AZ180" s="97"/>
      <c r="BA180" s="97"/>
      <c r="BB180" s="97"/>
      <c r="BC180" s="97"/>
      <c r="BD180" s="97"/>
      <c r="BE180" s="97"/>
      <c r="BF180" s="97"/>
      <c r="BG180" s="97"/>
      <c r="BH180" s="97"/>
      <c r="BI180" s="97"/>
      <c r="BJ180" s="97"/>
      <c r="BK180" s="97"/>
      <c r="BL180" s="97"/>
      <c r="BM180" s="97"/>
      <c r="BN180" s="97"/>
      <c r="BO180" s="97"/>
      <c r="BP180" s="97"/>
      <c r="BQ180" s="97"/>
      <c r="BR180" s="97"/>
      <c r="BS180" s="97"/>
      <c r="BT180" s="97"/>
      <c r="BU180" s="97"/>
      <c r="BV180" s="97"/>
      <c r="BW180" s="97"/>
      <c r="BX180" s="97"/>
      <c r="BY180" s="97"/>
      <c r="BZ180" s="97"/>
      <c r="CA180" s="97"/>
      <c r="CB180" s="97"/>
      <c r="CC180" s="97"/>
      <c r="CD180" s="97"/>
      <c r="CE180" s="97"/>
      <c r="CF180" s="97"/>
      <c r="CG180" s="97"/>
      <c r="CH180" s="97"/>
      <c r="CI180" s="97"/>
      <c r="CJ180" s="97"/>
      <c r="CK180" s="97"/>
      <c r="CL180" s="97"/>
      <c r="CM180" s="97"/>
      <c r="CN180" s="97"/>
      <c r="CO180" s="97"/>
      <c r="CP180" s="97"/>
      <c r="CQ180" s="97"/>
      <c r="CR180" s="97"/>
      <c r="CS180" s="97"/>
      <c r="CT180" s="97"/>
      <c r="CU180" s="97"/>
      <c r="CV180" s="97"/>
      <c r="CW180" s="97"/>
      <c r="CX180" s="97"/>
      <c r="CY180" s="97"/>
      <c r="CZ180" s="97"/>
    </row>
    <row r="181" spans="1:105" x14ac:dyDescent="0.2">
      <c r="A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AD181" s="188"/>
      <c r="AE181" s="188"/>
      <c r="AF181" s="188"/>
      <c r="AG181" s="188"/>
      <c r="AH181" s="188"/>
      <c r="AI181" s="188"/>
      <c r="AJ181" s="188"/>
      <c r="AK181" s="188"/>
      <c r="AL181" s="188"/>
      <c r="AM181" s="188"/>
      <c r="AN181" s="188"/>
      <c r="AO181" s="188"/>
      <c r="AP181" s="97"/>
      <c r="AQ181" s="97"/>
      <c r="AR181" s="97"/>
      <c r="AS181" s="97"/>
      <c r="AT181" s="97"/>
      <c r="AU181" s="97"/>
      <c r="AV181" s="97"/>
      <c r="AW181" s="97"/>
      <c r="AX181" s="97"/>
      <c r="AY181" s="97"/>
      <c r="AZ181" s="97"/>
      <c r="BA181" s="97"/>
      <c r="BB181" s="97"/>
      <c r="BC181" s="97"/>
      <c r="BD181" s="97"/>
      <c r="BE181" s="97"/>
      <c r="BF181" s="97"/>
      <c r="BG181" s="97"/>
      <c r="BH181" s="97"/>
      <c r="BI181" s="97"/>
      <c r="BJ181" s="97"/>
      <c r="BK181" s="97"/>
      <c r="BL181" s="97"/>
      <c r="BM181" s="97"/>
      <c r="BN181" s="97"/>
      <c r="BO181" s="97"/>
      <c r="BP181" s="97"/>
      <c r="BQ181" s="97"/>
      <c r="BR181" s="97"/>
      <c r="BS181" s="97"/>
      <c r="BT181" s="97"/>
      <c r="BU181" s="97"/>
      <c r="BV181" s="97"/>
      <c r="BW181" s="97"/>
      <c r="BX181" s="97"/>
      <c r="BY181" s="97"/>
      <c r="BZ181" s="97"/>
      <c r="CA181" s="97"/>
      <c r="CB181" s="97"/>
      <c r="CC181" s="97"/>
      <c r="CD181" s="97"/>
      <c r="CE181" s="97"/>
      <c r="CF181" s="97"/>
      <c r="CG181" s="97"/>
      <c r="CH181" s="97"/>
      <c r="CI181" s="97"/>
      <c r="CJ181" s="97"/>
      <c r="CK181" s="97"/>
      <c r="CL181" s="97"/>
      <c r="CM181" s="97"/>
      <c r="CN181" s="97"/>
      <c r="CO181" s="97"/>
      <c r="CP181" s="97"/>
      <c r="CQ181" s="97"/>
      <c r="CR181" s="97"/>
      <c r="CS181" s="97"/>
      <c r="CT181" s="97"/>
      <c r="CU181" s="97"/>
      <c r="CV181" s="97"/>
      <c r="CW181" s="97"/>
      <c r="CX181" s="97"/>
      <c r="CY181" s="97"/>
      <c r="CZ181" s="97"/>
    </row>
    <row r="182" spans="1:105" x14ac:dyDescent="0.2">
      <c r="A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AD182" s="188"/>
      <c r="AE182" s="188"/>
      <c r="AF182" s="188"/>
      <c r="AG182" s="188"/>
      <c r="AH182" s="188"/>
      <c r="AI182" s="188"/>
      <c r="AJ182" s="188"/>
      <c r="AK182" s="188"/>
      <c r="AL182" s="188"/>
      <c r="AM182" s="188"/>
      <c r="AN182" s="188"/>
      <c r="AO182" s="188"/>
      <c r="AP182" s="97"/>
      <c r="AQ182" s="97"/>
      <c r="AR182" s="97"/>
      <c r="AS182" s="97"/>
      <c r="AT182" s="97"/>
      <c r="AU182" s="97"/>
      <c r="AV182" s="97"/>
      <c r="AW182" s="97"/>
      <c r="AX182" s="97"/>
      <c r="AY182" s="97"/>
      <c r="AZ182" s="97"/>
      <c r="BA182" s="97"/>
      <c r="BB182" s="97"/>
      <c r="BC182" s="97"/>
      <c r="BD182" s="97"/>
      <c r="BE182" s="97"/>
      <c r="BF182" s="97"/>
      <c r="BG182" s="97"/>
      <c r="BH182" s="97"/>
      <c r="BI182" s="97"/>
      <c r="BJ182" s="97"/>
      <c r="BK182" s="97"/>
      <c r="BL182" s="97"/>
      <c r="BM182" s="97"/>
      <c r="BN182" s="97"/>
      <c r="BO182" s="97"/>
      <c r="BP182" s="97"/>
      <c r="BQ182" s="97"/>
      <c r="BR182" s="97"/>
      <c r="BS182" s="97"/>
      <c r="BT182" s="97"/>
      <c r="BU182" s="97"/>
      <c r="BV182" s="97"/>
      <c r="BW182" s="97"/>
      <c r="BX182" s="97"/>
      <c r="BY182" s="97"/>
      <c r="BZ182" s="97"/>
      <c r="CA182" s="97"/>
      <c r="CB182" s="97"/>
      <c r="CC182" s="97"/>
      <c r="CD182" s="97"/>
      <c r="CE182" s="97"/>
      <c r="CF182" s="97"/>
      <c r="CG182" s="97"/>
      <c r="CH182" s="97"/>
      <c r="CI182" s="97"/>
      <c r="CJ182" s="97"/>
      <c r="CK182" s="97"/>
      <c r="CL182" s="97"/>
      <c r="CM182" s="97"/>
      <c r="CN182" s="97"/>
      <c r="CO182" s="97"/>
      <c r="CP182" s="97"/>
      <c r="CQ182" s="97"/>
      <c r="CR182" s="97"/>
      <c r="CS182" s="97"/>
      <c r="CT182" s="97"/>
      <c r="CU182" s="97"/>
      <c r="CV182" s="97"/>
      <c r="CW182" s="97"/>
      <c r="CX182" s="97"/>
      <c r="CY182" s="97"/>
      <c r="CZ182" s="97"/>
    </row>
    <row r="183" spans="1:105" x14ac:dyDescent="0.2">
      <c r="A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AD183" s="188"/>
      <c r="AE183" s="188"/>
      <c r="AF183" s="188"/>
      <c r="AG183" s="188"/>
      <c r="AH183" s="188"/>
      <c r="AI183" s="188"/>
      <c r="AJ183" s="188"/>
      <c r="AK183" s="188"/>
      <c r="AL183" s="188"/>
      <c r="AM183" s="188"/>
      <c r="AN183" s="188"/>
      <c r="AO183" s="188"/>
      <c r="AP183" s="97"/>
      <c r="AQ183" s="97"/>
      <c r="AR183" s="97"/>
      <c r="AS183" s="97"/>
      <c r="AT183" s="97"/>
      <c r="AU183" s="97"/>
      <c r="AV183" s="97"/>
      <c r="AW183" s="97"/>
      <c r="AX183" s="97"/>
      <c r="AY183" s="97"/>
      <c r="AZ183" s="97"/>
      <c r="BA183" s="97"/>
      <c r="BB183" s="97"/>
      <c r="BC183" s="97"/>
      <c r="BD183" s="97"/>
      <c r="BE183" s="97"/>
      <c r="BF183" s="97"/>
      <c r="BG183" s="97"/>
      <c r="BH183" s="97"/>
      <c r="BI183" s="97"/>
      <c r="BJ183" s="97"/>
      <c r="BK183" s="97"/>
      <c r="BL183" s="97"/>
      <c r="BM183" s="97"/>
      <c r="BN183" s="97"/>
      <c r="BO183" s="97"/>
      <c r="BP183" s="97"/>
      <c r="BQ183" s="97"/>
      <c r="BR183" s="97"/>
      <c r="BS183" s="97"/>
      <c r="BT183" s="97"/>
      <c r="BU183" s="97"/>
      <c r="BV183" s="97"/>
      <c r="BW183" s="97"/>
      <c r="BX183" s="97"/>
      <c r="BY183" s="97"/>
      <c r="BZ183" s="97"/>
      <c r="CA183" s="97"/>
      <c r="CB183" s="97"/>
      <c r="CC183" s="97"/>
      <c r="CD183" s="97"/>
      <c r="CE183" s="97"/>
      <c r="CF183" s="97"/>
      <c r="CG183" s="97"/>
      <c r="CH183" s="97"/>
      <c r="CI183" s="97"/>
      <c r="CJ183" s="97"/>
      <c r="CK183" s="97"/>
      <c r="CL183" s="97"/>
      <c r="CM183" s="97"/>
      <c r="CN183" s="97"/>
      <c r="CO183" s="97"/>
      <c r="CP183" s="97"/>
      <c r="CQ183" s="97"/>
      <c r="CR183" s="97"/>
      <c r="CS183" s="97"/>
      <c r="CT183" s="97"/>
      <c r="CU183" s="97"/>
      <c r="CV183" s="97"/>
      <c r="CW183" s="97"/>
      <c r="CX183" s="97"/>
      <c r="CY183" s="97"/>
      <c r="CZ183" s="97"/>
    </row>
    <row r="184" spans="1:105" x14ac:dyDescent="0.2">
      <c r="A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AD184" s="188"/>
      <c r="AE184" s="188"/>
      <c r="AF184" s="188"/>
      <c r="AG184" s="188"/>
      <c r="AH184" s="188"/>
      <c r="AI184" s="188"/>
      <c r="AJ184" s="188"/>
      <c r="AK184" s="188"/>
      <c r="AL184" s="188"/>
      <c r="AM184" s="188"/>
      <c r="AN184" s="188"/>
      <c r="AO184" s="188"/>
      <c r="AP184" s="97"/>
      <c r="AQ184" s="97"/>
      <c r="AR184" s="97"/>
      <c r="AS184" s="97"/>
      <c r="AT184" s="97"/>
      <c r="AU184" s="97"/>
      <c r="AV184" s="97"/>
      <c r="AW184" s="97"/>
      <c r="AX184" s="97"/>
      <c r="AY184" s="97"/>
      <c r="AZ184" s="97"/>
      <c r="BA184" s="97"/>
      <c r="BB184" s="97"/>
      <c r="BC184" s="97"/>
      <c r="BD184" s="97"/>
      <c r="BE184" s="97"/>
      <c r="BF184" s="97"/>
      <c r="BG184" s="97"/>
      <c r="BH184" s="97"/>
      <c r="BI184" s="97"/>
      <c r="BJ184" s="97"/>
      <c r="BK184" s="97"/>
      <c r="BL184" s="97"/>
      <c r="BM184" s="97"/>
      <c r="BN184" s="97"/>
      <c r="BO184" s="97"/>
      <c r="BP184" s="97"/>
      <c r="BQ184" s="97"/>
      <c r="BR184" s="97"/>
      <c r="BS184" s="97"/>
      <c r="BT184" s="97"/>
      <c r="BU184" s="97"/>
      <c r="BV184" s="97"/>
      <c r="BW184" s="97"/>
      <c r="BX184" s="97"/>
      <c r="BY184" s="97"/>
      <c r="BZ184" s="97"/>
      <c r="CA184" s="97"/>
      <c r="CB184" s="97"/>
      <c r="CC184" s="97"/>
      <c r="CD184" s="97"/>
      <c r="CE184" s="97"/>
      <c r="CF184" s="97"/>
      <c r="CG184" s="97"/>
      <c r="CH184" s="97"/>
      <c r="CI184" s="97"/>
      <c r="CJ184" s="97"/>
      <c r="CK184" s="97"/>
      <c r="CL184" s="97"/>
      <c r="CM184" s="97"/>
      <c r="CN184" s="97"/>
      <c r="CO184" s="97"/>
      <c r="CP184" s="97"/>
      <c r="CQ184" s="97"/>
      <c r="CR184" s="97"/>
      <c r="CS184" s="97"/>
      <c r="CT184" s="97"/>
      <c r="CU184" s="97"/>
      <c r="CV184" s="97"/>
      <c r="CW184" s="97"/>
      <c r="CX184" s="97"/>
      <c r="CY184" s="97"/>
      <c r="CZ184" s="97"/>
    </row>
    <row r="185" spans="1:105" x14ac:dyDescent="0.2">
      <c r="A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AD185" s="188"/>
      <c r="AE185" s="188"/>
      <c r="AF185" s="188"/>
      <c r="AG185" s="188"/>
      <c r="AH185" s="188"/>
      <c r="AI185" s="188"/>
      <c r="AJ185" s="188"/>
      <c r="AK185" s="188"/>
      <c r="AL185" s="188"/>
      <c r="AM185" s="188"/>
      <c r="AN185" s="188"/>
      <c r="AO185" s="188"/>
      <c r="AP185" s="97"/>
      <c r="AQ185" s="97"/>
      <c r="AR185" s="97"/>
      <c r="AS185" s="97"/>
      <c r="AT185" s="97"/>
      <c r="AU185" s="97"/>
      <c r="AV185" s="97"/>
      <c r="AW185" s="97"/>
      <c r="AX185" s="97"/>
      <c r="AY185" s="97"/>
      <c r="AZ185" s="97"/>
      <c r="BA185" s="97"/>
      <c r="BB185" s="97"/>
      <c r="BC185" s="97"/>
      <c r="BD185" s="97"/>
      <c r="BE185" s="97"/>
      <c r="BF185" s="97"/>
      <c r="BG185" s="97"/>
      <c r="BH185" s="97"/>
      <c r="BI185" s="97"/>
      <c r="BJ185" s="97"/>
      <c r="BK185" s="97"/>
      <c r="BL185" s="97"/>
      <c r="BM185" s="97"/>
      <c r="BN185" s="97"/>
      <c r="BO185" s="97"/>
      <c r="BP185" s="97"/>
      <c r="BQ185" s="97"/>
      <c r="BR185" s="97"/>
      <c r="BS185" s="97"/>
      <c r="BT185" s="97"/>
      <c r="BU185" s="97"/>
      <c r="BV185" s="97"/>
      <c r="BW185" s="97"/>
      <c r="BX185" s="97"/>
      <c r="BY185" s="97"/>
      <c r="BZ185" s="97"/>
      <c r="CA185" s="97"/>
      <c r="CB185" s="97"/>
      <c r="CC185" s="97"/>
      <c r="CD185" s="97"/>
      <c r="CE185" s="97"/>
      <c r="CF185" s="97"/>
      <c r="CG185" s="97"/>
      <c r="CH185" s="97"/>
      <c r="CI185" s="97"/>
      <c r="CJ185" s="97"/>
      <c r="CK185" s="97"/>
      <c r="CL185" s="97"/>
      <c r="CM185" s="97"/>
      <c r="CN185" s="97"/>
      <c r="CO185" s="97"/>
      <c r="CP185" s="97"/>
      <c r="CQ185" s="97"/>
      <c r="CR185" s="97"/>
      <c r="CS185" s="97"/>
      <c r="CT185" s="97"/>
      <c r="CU185" s="97"/>
      <c r="CV185" s="97"/>
      <c r="CW185" s="97"/>
      <c r="CX185" s="97"/>
      <c r="CY185" s="97"/>
      <c r="CZ185" s="97"/>
    </row>
    <row r="186" spans="1:105" x14ac:dyDescent="0.2">
      <c r="A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AD186" s="188"/>
      <c r="AE186" s="188"/>
      <c r="AF186" s="188"/>
      <c r="AG186" s="188"/>
      <c r="AH186" s="188"/>
      <c r="AI186" s="188"/>
      <c r="AJ186" s="188"/>
      <c r="AK186" s="188"/>
      <c r="AL186" s="188"/>
      <c r="AM186" s="188"/>
      <c r="AN186" s="188"/>
      <c r="AO186" s="188"/>
      <c r="AP186" s="97"/>
      <c r="AQ186" s="97"/>
      <c r="AR186" s="97"/>
      <c r="AS186" s="97"/>
      <c r="AT186" s="97"/>
      <c r="AU186" s="97"/>
      <c r="AV186" s="97"/>
      <c r="AW186" s="97"/>
      <c r="AX186" s="97"/>
      <c r="AY186" s="97"/>
      <c r="AZ186" s="97"/>
      <c r="BA186" s="97"/>
      <c r="BB186" s="97"/>
      <c r="BC186" s="97"/>
      <c r="BD186" s="97"/>
      <c r="BE186" s="97"/>
      <c r="BF186" s="97"/>
      <c r="BG186" s="97"/>
      <c r="BH186" s="97"/>
      <c r="BI186" s="97"/>
      <c r="BJ186" s="97"/>
      <c r="BK186" s="97"/>
      <c r="BL186" s="97"/>
      <c r="BM186" s="97"/>
      <c r="BN186" s="97"/>
      <c r="BO186" s="97"/>
      <c r="BP186" s="97"/>
      <c r="BQ186" s="97"/>
      <c r="BR186" s="97"/>
      <c r="BS186" s="97"/>
      <c r="BT186" s="97"/>
      <c r="BU186" s="97"/>
      <c r="BV186" s="97"/>
      <c r="BW186" s="97"/>
      <c r="BX186" s="97"/>
      <c r="BY186" s="97"/>
      <c r="BZ186" s="97"/>
      <c r="CA186" s="97"/>
      <c r="CB186" s="97"/>
      <c r="CC186" s="97"/>
      <c r="CD186" s="97"/>
      <c r="CE186" s="97"/>
      <c r="CF186" s="97"/>
      <c r="CG186" s="97"/>
      <c r="CH186" s="97"/>
      <c r="CI186" s="97"/>
      <c r="CJ186" s="97"/>
      <c r="CK186" s="97"/>
      <c r="CL186" s="97"/>
      <c r="CM186" s="97"/>
      <c r="CN186" s="97"/>
      <c r="CO186" s="97"/>
      <c r="CP186" s="97"/>
      <c r="CQ186" s="97"/>
      <c r="CR186" s="97"/>
      <c r="CS186" s="97"/>
      <c r="CT186" s="97"/>
      <c r="CU186" s="97"/>
      <c r="CV186" s="97"/>
      <c r="CW186" s="97"/>
      <c r="CX186" s="97"/>
      <c r="CY186" s="97"/>
      <c r="CZ186" s="97"/>
    </row>
    <row r="187" spans="1:105" x14ac:dyDescent="0.2">
      <c r="A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AD187" s="190"/>
      <c r="AE187" s="188"/>
      <c r="AF187" s="190"/>
      <c r="AG187" s="188"/>
      <c r="AH187" s="190"/>
      <c r="AI187" s="188"/>
      <c r="AJ187" s="190"/>
      <c r="AK187" s="188"/>
      <c r="AL187" s="190"/>
      <c r="AM187" s="188"/>
      <c r="AN187" s="190"/>
      <c r="AO187" s="188"/>
      <c r="AP187" s="51"/>
      <c r="AQ187" s="97"/>
    </row>
    <row r="188" spans="1:105" x14ac:dyDescent="0.2">
      <c r="A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AD188" s="191"/>
      <c r="AE188" s="191"/>
      <c r="AF188" s="191"/>
      <c r="AG188" s="191"/>
      <c r="AH188" s="191"/>
      <c r="AI188" s="191"/>
      <c r="AJ188" s="191"/>
      <c r="AK188" s="191"/>
      <c r="AL188" s="191"/>
      <c r="AM188" s="191"/>
      <c r="AN188" s="191"/>
      <c r="AO188" s="191"/>
      <c r="AP188" s="78"/>
      <c r="AQ188" s="78"/>
      <c r="AR188" s="78"/>
      <c r="AS188" s="78"/>
      <c r="AT188" s="78"/>
      <c r="AU188" s="78"/>
      <c r="AV188" s="78"/>
      <c r="AW188" s="78"/>
      <c r="AX188" s="78"/>
      <c r="AY188" s="78"/>
      <c r="AZ188" s="78"/>
      <c r="BA188" s="78"/>
      <c r="BB188" s="78"/>
      <c r="BC188" s="78"/>
      <c r="BD188" s="78"/>
      <c r="BE188" s="78"/>
      <c r="BF188" s="78"/>
      <c r="BG188" s="78"/>
      <c r="BH188" s="78"/>
      <c r="BI188" s="78"/>
      <c r="BJ188" s="78"/>
      <c r="BK188" s="78"/>
      <c r="BL188" s="78"/>
      <c r="BM188" s="78"/>
      <c r="BN188" s="78"/>
      <c r="BO188" s="78"/>
      <c r="BP188" s="78"/>
      <c r="BQ188" s="78"/>
      <c r="BR188" s="78"/>
      <c r="BS188" s="78"/>
      <c r="BT188" s="78"/>
      <c r="BU188" s="78"/>
      <c r="BV188" s="78"/>
      <c r="BW188" s="78"/>
      <c r="BX188" s="78"/>
      <c r="BY188" s="78"/>
      <c r="BZ188" s="78"/>
      <c r="CA188" s="78"/>
      <c r="CB188" s="78"/>
      <c r="CC188" s="78"/>
      <c r="CD188" s="78"/>
      <c r="CE188" s="78"/>
      <c r="CF188" s="78"/>
      <c r="CG188" s="78"/>
      <c r="CH188" s="78"/>
      <c r="CI188" s="78"/>
      <c r="CJ188" s="78"/>
      <c r="CK188" s="78"/>
      <c r="CL188" s="78"/>
      <c r="CM188" s="78"/>
      <c r="CN188" s="78"/>
      <c r="CO188" s="78"/>
      <c r="CP188" s="78"/>
      <c r="CQ188" s="78"/>
      <c r="CR188" s="78"/>
      <c r="CS188" s="78"/>
      <c r="CT188" s="78"/>
      <c r="CU188" s="78"/>
      <c r="CV188" s="78"/>
      <c r="CW188" s="78"/>
      <c r="CX188" s="78"/>
      <c r="CY188" s="78"/>
      <c r="CZ188" s="78"/>
      <c r="DA188" s="78"/>
    </row>
    <row r="189" spans="1:105" x14ac:dyDescent="0.2">
      <c r="A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AD189" s="188"/>
      <c r="AE189" s="188"/>
      <c r="AF189" s="188"/>
      <c r="AG189" s="188"/>
      <c r="AH189" s="188"/>
      <c r="AI189" s="188"/>
      <c r="AJ189" s="188"/>
      <c r="AK189" s="188"/>
      <c r="AL189" s="188"/>
      <c r="AM189" s="188"/>
      <c r="AN189" s="188"/>
      <c r="AO189" s="188"/>
      <c r="AP189" s="97"/>
      <c r="AQ189" s="97"/>
      <c r="AR189" s="97"/>
      <c r="AS189" s="97"/>
      <c r="AT189" s="97"/>
      <c r="AU189" s="97"/>
      <c r="AV189" s="97"/>
      <c r="AW189" s="97"/>
      <c r="AX189" s="97"/>
      <c r="AY189" s="97"/>
      <c r="AZ189" s="97"/>
      <c r="BA189" s="97"/>
      <c r="BB189" s="97"/>
      <c r="BC189" s="97"/>
      <c r="BD189" s="97"/>
      <c r="BE189" s="97"/>
      <c r="BF189" s="97"/>
      <c r="BG189" s="97"/>
      <c r="BH189" s="97"/>
      <c r="BI189" s="97"/>
      <c r="BJ189" s="97"/>
      <c r="BK189" s="97"/>
      <c r="BL189" s="97"/>
      <c r="BM189" s="97"/>
      <c r="BN189" s="97"/>
      <c r="BO189" s="97"/>
      <c r="BP189" s="97"/>
      <c r="BQ189" s="97"/>
      <c r="BR189" s="97"/>
      <c r="BS189" s="97"/>
      <c r="BT189" s="97"/>
      <c r="BU189" s="97"/>
      <c r="BV189" s="97"/>
      <c r="BW189" s="97"/>
      <c r="BX189" s="97"/>
      <c r="BY189" s="97"/>
      <c r="BZ189" s="97"/>
      <c r="CA189" s="97"/>
      <c r="CB189" s="97"/>
      <c r="CC189" s="97"/>
      <c r="CD189" s="97"/>
      <c r="CE189" s="97"/>
      <c r="CF189" s="97"/>
      <c r="CG189" s="97"/>
      <c r="CH189" s="97"/>
      <c r="CI189" s="97"/>
      <c r="CJ189" s="97"/>
      <c r="CK189" s="97"/>
      <c r="CL189" s="97"/>
      <c r="CM189" s="97"/>
      <c r="CN189" s="97"/>
      <c r="CO189" s="97"/>
      <c r="CP189" s="97"/>
      <c r="CQ189" s="97"/>
      <c r="CR189" s="97"/>
      <c r="CS189" s="97"/>
      <c r="CT189" s="97"/>
      <c r="CU189" s="97"/>
      <c r="CV189" s="97"/>
      <c r="CW189" s="97"/>
      <c r="CX189" s="97"/>
      <c r="CY189" s="97"/>
      <c r="CZ189" s="97"/>
    </row>
    <row r="190" spans="1:105" x14ac:dyDescent="0.2">
      <c r="A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AD190" s="188"/>
      <c r="AE190" s="188"/>
      <c r="AF190" s="188"/>
      <c r="AG190" s="188"/>
      <c r="AH190" s="188"/>
      <c r="AI190" s="188"/>
      <c r="AJ190" s="188"/>
      <c r="AK190" s="188"/>
      <c r="AL190" s="188"/>
      <c r="AM190" s="188"/>
      <c r="AN190" s="188"/>
      <c r="AO190" s="188"/>
      <c r="AP190" s="97"/>
      <c r="AQ190" s="97"/>
      <c r="AR190" s="97"/>
      <c r="AS190" s="97"/>
      <c r="AT190" s="97"/>
      <c r="AU190" s="97"/>
      <c r="AV190" s="97"/>
      <c r="AW190" s="97"/>
      <c r="AX190" s="97"/>
      <c r="AY190" s="97"/>
      <c r="AZ190" s="97"/>
      <c r="BA190" s="97"/>
      <c r="BB190" s="97"/>
      <c r="BC190" s="97"/>
      <c r="BD190" s="97"/>
      <c r="BE190" s="97"/>
      <c r="BF190" s="97"/>
      <c r="BG190" s="97"/>
      <c r="BH190" s="97"/>
      <c r="BI190" s="97"/>
      <c r="BJ190" s="97"/>
      <c r="BK190" s="97"/>
      <c r="BL190" s="97"/>
      <c r="BM190" s="97"/>
      <c r="BN190" s="97"/>
      <c r="BO190" s="97"/>
      <c r="BP190" s="97"/>
      <c r="BQ190" s="97"/>
      <c r="BR190" s="97"/>
      <c r="BS190" s="97"/>
      <c r="BT190" s="97"/>
      <c r="BU190" s="97"/>
      <c r="BV190" s="97"/>
      <c r="BW190" s="97"/>
      <c r="BX190" s="97"/>
      <c r="BY190" s="97"/>
      <c r="BZ190" s="97"/>
      <c r="CA190" s="97"/>
      <c r="CB190" s="97"/>
      <c r="CC190" s="97"/>
      <c r="CD190" s="97"/>
      <c r="CE190" s="97"/>
      <c r="CF190" s="97"/>
      <c r="CG190" s="97"/>
      <c r="CH190" s="97"/>
      <c r="CI190" s="97"/>
      <c r="CJ190" s="97"/>
      <c r="CK190" s="97"/>
      <c r="CL190" s="97"/>
      <c r="CM190" s="97"/>
      <c r="CN190" s="97"/>
      <c r="CO190" s="97"/>
      <c r="CP190" s="97"/>
      <c r="CQ190" s="97"/>
      <c r="CR190" s="97"/>
      <c r="CS190" s="97"/>
      <c r="CT190" s="97"/>
      <c r="CU190" s="97"/>
      <c r="CV190" s="97"/>
      <c r="CW190" s="97"/>
      <c r="CX190" s="97"/>
      <c r="CY190" s="97"/>
      <c r="CZ190" s="97"/>
    </row>
    <row r="191" spans="1:105" x14ac:dyDescent="0.2">
      <c r="A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AD191" s="188"/>
      <c r="AE191" s="188"/>
      <c r="AF191" s="188"/>
      <c r="AG191" s="188"/>
      <c r="AH191" s="188"/>
      <c r="AI191" s="188"/>
      <c r="AJ191" s="188"/>
      <c r="AK191" s="188"/>
      <c r="AL191" s="188"/>
      <c r="AM191" s="188"/>
      <c r="AN191" s="188"/>
      <c r="AO191" s="188"/>
      <c r="AP191" s="97"/>
      <c r="AQ191" s="97"/>
      <c r="AR191" s="97"/>
      <c r="AS191" s="97"/>
      <c r="AT191" s="97"/>
      <c r="AU191" s="97"/>
      <c r="AV191" s="97"/>
      <c r="AW191" s="97"/>
      <c r="AX191" s="97"/>
      <c r="AY191" s="97"/>
      <c r="AZ191" s="97"/>
      <c r="BA191" s="97"/>
      <c r="BB191" s="97"/>
      <c r="BC191" s="97"/>
      <c r="BD191" s="97"/>
      <c r="BE191" s="97"/>
      <c r="BF191" s="97"/>
      <c r="BG191" s="97"/>
      <c r="BH191" s="97"/>
      <c r="BI191" s="97"/>
      <c r="BJ191" s="97"/>
      <c r="BK191" s="97"/>
      <c r="BL191" s="97"/>
      <c r="BM191" s="97"/>
      <c r="BN191" s="97"/>
      <c r="BO191" s="97"/>
      <c r="BP191" s="97"/>
      <c r="BQ191" s="97"/>
      <c r="BR191" s="97"/>
      <c r="BS191" s="97"/>
      <c r="BT191" s="97"/>
      <c r="BU191" s="97"/>
      <c r="BV191" s="97"/>
      <c r="BW191" s="97"/>
      <c r="BX191" s="97"/>
      <c r="BY191" s="97"/>
      <c r="BZ191" s="97"/>
      <c r="CA191" s="97"/>
      <c r="CB191" s="97"/>
      <c r="CC191" s="97"/>
      <c r="CD191" s="97"/>
      <c r="CE191" s="97"/>
      <c r="CF191" s="97"/>
      <c r="CG191" s="97"/>
      <c r="CH191" s="97"/>
      <c r="CI191" s="97"/>
      <c r="CJ191" s="97"/>
      <c r="CK191" s="97"/>
      <c r="CL191" s="97"/>
      <c r="CM191" s="97"/>
      <c r="CN191" s="97"/>
      <c r="CO191" s="97"/>
      <c r="CP191" s="97"/>
      <c r="CQ191" s="97"/>
      <c r="CR191" s="97"/>
      <c r="CS191" s="97"/>
      <c r="CT191" s="97"/>
      <c r="CU191" s="97"/>
      <c r="CV191" s="97"/>
      <c r="CW191" s="97"/>
      <c r="CX191" s="97"/>
      <c r="CY191" s="97"/>
      <c r="CZ191" s="97"/>
    </row>
    <row r="192" spans="1:105" x14ac:dyDescent="0.2">
      <c r="A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AD192" s="188"/>
      <c r="AE192" s="188"/>
      <c r="AF192" s="188"/>
      <c r="AG192" s="188"/>
      <c r="AH192" s="188"/>
      <c r="AI192" s="188"/>
      <c r="AJ192" s="188"/>
      <c r="AK192" s="188"/>
      <c r="AL192" s="188"/>
      <c r="AM192" s="188"/>
      <c r="AN192" s="188"/>
      <c r="AO192" s="188"/>
      <c r="AP192" s="97"/>
      <c r="AQ192" s="97"/>
      <c r="AR192" s="97"/>
      <c r="AS192" s="97"/>
      <c r="AT192" s="97"/>
      <c r="AU192" s="97"/>
      <c r="AV192" s="97"/>
      <c r="AW192" s="97"/>
      <c r="AX192" s="97"/>
      <c r="AY192" s="97"/>
      <c r="AZ192" s="97"/>
      <c r="BA192" s="97"/>
      <c r="BB192" s="97"/>
      <c r="BC192" s="97"/>
      <c r="BD192" s="97"/>
      <c r="BE192" s="97"/>
      <c r="BF192" s="97"/>
      <c r="BG192" s="97"/>
      <c r="BH192" s="97"/>
      <c r="BI192" s="97"/>
      <c r="BJ192" s="97"/>
      <c r="BK192" s="97"/>
      <c r="BL192" s="97"/>
      <c r="BM192" s="97"/>
      <c r="BN192" s="97"/>
      <c r="BO192" s="97"/>
      <c r="BP192" s="97"/>
      <c r="BQ192" s="97"/>
      <c r="BR192" s="97"/>
      <c r="BS192" s="97"/>
      <c r="BT192" s="97"/>
      <c r="BU192" s="97"/>
      <c r="BV192" s="97"/>
      <c r="BW192" s="97"/>
      <c r="BX192" s="97"/>
      <c r="BY192" s="97"/>
      <c r="BZ192" s="97"/>
      <c r="CA192" s="97"/>
      <c r="CB192" s="97"/>
      <c r="CC192" s="97"/>
      <c r="CD192" s="97"/>
      <c r="CE192" s="97"/>
      <c r="CF192" s="97"/>
      <c r="CG192" s="97"/>
      <c r="CH192" s="97"/>
      <c r="CI192" s="97"/>
      <c r="CJ192" s="97"/>
      <c r="CK192" s="97"/>
      <c r="CL192" s="97"/>
      <c r="CM192" s="97"/>
      <c r="CN192" s="97"/>
      <c r="CO192" s="97"/>
      <c r="CP192" s="97"/>
      <c r="CQ192" s="97"/>
      <c r="CR192" s="97"/>
      <c r="CS192" s="97"/>
      <c r="CT192" s="97"/>
      <c r="CU192" s="97"/>
      <c r="CV192" s="97"/>
      <c r="CW192" s="97"/>
      <c r="CX192" s="97"/>
      <c r="CY192" s="97"/>
      <c r="CZ192" s="97"/>
    </row>
    <row r="193" spans="1:105" x14ac:dyDescent="0.2">
      <c r="A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AD193" s="188"/>
      <c r="AE193" s="188"/>
      <c r="AF193" s="188"/>
      <c r="AG193" s="188"/>
      <c r="AH193" s="188"/>
      <c r="AI193" s="188"/>
      <c r="AJ193" s="188"/>
      <c r="AK193" s="188"/>
      <c r="AL193" s="188"/>
      <c r="AM193" s="188"/>
      <c r="AN193" s="188"/>
      <c r="AO193" s="188"/>
      <c r="AP193" s="97"/>
      <c r="AQ193" s="97"/>
      <c r="AR193" s="97"/>
      <c r="AS193" s="97"/>
      <c r="AT193" s="97"/>
      <c r="AU193" s="97"/>
      <c r="AV193" s="97"/>
      <c r="AW193" s="97"/>
      <c r="AX193" s="97"/>
      <c r="AY193" s="97"/>
      <c r="AZ193" s="97"/>
      <c r="BA193" s="97"/>
      <c r="BB193" s="97"/>
      <c r="BC193" s="97"/>
      <c r="BD193" s="97"/>
      <c r="BE193" s="97"/>
      <c r="BF193" s="97"/>
      <c r="BG193" s="97"/>
      <c r="BH193" s="97"/>
      <c r="BI193" s="97"/>
      <c r="BJ193" s="97"/>
      <c r="BK193" s="97"/>
      <c r="BL193" s="97"/>
      <c r="BM193" s="97"/>
      <c r="BN193" s="97"/>
      <c r="BO193" s="97"/>
      <c r="BP193" s="97"/>
      <c r="BQ193" s="97"/>
      <c r="BR193" s="97"/>
      <c r="BS193" s="97"/>
      <c r="BT193" s="97"/>
      <c r="BU193" s="97"/>
      <c r="BV193" s="97"/>
      <c r="BW193" s="97"/>
      <c r="BX193" s="97"/>
      <c r="BY193" s="97"/>
      <c r="BZ193" s="97"/>
      <c r="CA193" s="97"/>
      <c r="CB193" s="97"/>
      <c r="CC193" s="97"/>
      <c r="CD193" s="97"/>
      <c r="CE193" s="97"/>
      <c r="CF193" s="97"/>
      <c r="CG193" s="97"/>
      <c r="CH193" s="97"/>
      <c r="CI193" s="97"/>
      <c r="CJ193" s="97"/>
      <c r="CK193" s="97"/>
      <c r="CL193" s="97"/>
      <c r="CM193" s="97"/>
      <c r="CN193" s="97"/>
      <c r="CO193" s="97"/>
      <c r="CP193" s="97"/>
      <c r="CQ193" s="97"/>
      <c r="CR193" s="97"/>
      <c r="CS193" s="97"/>
      <c r="CT193" s="97"/>
      <c r="CU193" s="97"/>
      <c r="CV193" s="97"/>
      <c r="CW193" s="97"/>
      <c r="CX193" s="97"/>
      <c r="CY193" s="97"/>
      <c r="CZ193" s="97"/>
    </row>
    <row r="194" spans="1:105" x14ac:dyDescent="0.2">
      <c r="A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AD194" s="188"/>
      <c r="AE194" s="188"/>
      <c r="AF194" s="188"/>
      <c r="AG194" s="188"/>
      <c r="AH194" s="188"/>
      <c r="AI194" s="188"/>
      <c r="AJ194" s="188"/>
      <c r="AK194" s="188"/>
      <c r="AL194" s="188"/>
      <c r="AM194" s="188"/>
      <c r="AN194" s="188"/>
      <c r="AO194" s="188"/>
      <c r="AP194" s="97"/>
      <c r="AQ194" s="97"/>
      <c r="AR194" s="97"/>
      <c r="AS194" s="97"/>
      <c r="AT194" s="97"/>
      <c r="AU194" s="97"/>
      <c r="AV194" s="97"/>
      <c r="AW194" s="97"/>
      <c r="AX194" s="97"/>
      <c r="AY194" s="97"/>
      <c r="AZ194" s="97"/>
      <c r="BA194" s="97"/>
      <c r="BB194" s="97"/>
      <c r="BC194" s="97"/>
      <c r="BD194" s="97"/>
      <c r="BE194" s="97"/>
      <c r="BF194" s="97"/>
      <c r="BG194" s="97"/>
      <c r="BH194" s="97"/>
      <c r="BI194" s="97"/>
      <c r="BJ194" s="97"/>
      <c r="BK194" s="97"/>
      <c r="BL194" s="97"/>
      <c r="BM194" s="97"/>
      <c r="BN194" s="97"/>
      <c r="BO194" s="97"/>
      <c r="BP194" s="97"/>
      <c r="BQ194" s="97"/>
      <c r="BR194" s="97"/>
      <c r="BS194" s="97"/>
      <c r="BT194" s="97"/>
      <c r="BU194" s="97"/>
      <c r="BV194" s="97"/>
      <c r="BW194" s="97"/>
      <c r="BX194" s="97"/>
      <c r="BY194" s="97"/>
      <c r="BZ194" s="97"/>
      <c r="CA194" s="97"/>
      <c r="CB194" s="97"/>
      <c r="CC194" s="97"/>
      <c r="CD194" s="97"/>
      <c r="CE194" s="97"/>
      <c r="CF194" s="97"/>
      <c r="CG194" s="97"/>
      <c r="CH194" s="97"/>
      <c r="CI194" s="97"/>
      <c r="CJ194" s="97"/>
      <c r="CK194" s="97"/>
      <c r="CL194" s="97"/>
      <c r="CM194" s="97"/>
      <c r="CN194" s="97"/>
      <c r="CO194" s="97"/>
      <c r="CP194" s="97"/>
      <c r="CQ194" s="97"/>
      <c r="CR194" s="97"/>
      <c r="CS194" s="97"/>
      <c r="CT194" s="97"/>
      <c r="CU194" s="97"/>
      <c r="CV194" s="97"/>
      <c r="CW194" s="97"/>
      <c r="CX194" s="97"/>
      <c r="CY194" s="97"/>
      <c r="CZ194" s="97"/>
    </row>
    <row r="195" spans="1:105" x14ac:dyDescent="0.2">
      <c r="A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AD195" s="188"/>
      <c r="AE195" s="188"/>
      <c r="AF195" s="188"/>
      <c r="AG195" s="188"/>
      <c r="AH195" s="188"/>
      <c r="AI195" s="188"/>
      <c r="AJ195" s="188"/>
      <c r="AK195" s="188"/>
      <c r="AL195" s="188"/>
      <c r="AM195" s="188"/>
      <c r="AN195" s="188"/>
      <c r="AO195" s="188"/>
      <c r="AP195" s="97"/>
      <c r="AQ195" s="97"/>
      <c r="AR195" s="97"/>
      <c r="AS195" s="97"/>
      <c r="AT195" s="97"/>
      <c r="AU195" s="97"/>
      <c r="AV195" s="97"/>
      <c r="AW195" s="97"/>
      <c r="AX195" s="97"/>
      <c r="AY195" s="97"/>
      <c r="AZ195" s="97"/>
      <c r="BA195" s="97"/>
      <c r="BB195" s="97"/>
      <c r="BC195" s="97"/>
      <c r="BD195" s="97"/>
      <c r="BE195" s="97"/>
      <c r="BF195" s="97"/>
      <c r="BG195" s="97"/>
      <c r="BH195" s="97"/>
      <c r="BI195" s="97"/>
      <c r="BJ195" s="97"/>
      <c r="BK195" s="97"/>
      <c r="BL195" s="97"/>
      <c r="BM195" s="97"/>
      <c r="BN195" s="97"/>
      <c r="BO195" s="97"/>
      <c r="BP195" s="97"/>
      <c r="BQ195" s="97"/>
      <c r="BR195" s="97"/>
      <c r="BS195" s="97"/>
      <c r="BT195" s="97"/>
      <c r="BU195" s="97"/>
      <c r="BV195" s="97"/>
      <c r="BW195" s="97"/>
      <c r="BX195" s="97"/>
      <c r="BY195" s="97"/>
      <c r="BZ195" s="97"/>
      <c r="CA195" s="97"/>
      <c r="CB195" s="97"/>
      <c r="CC195" s="97"/>
      <c r="CD195" s="97"/>
      <c r="CE195" s="97"/>
      <c r="CF195" s="97"/>
      <c r="CG195" s="97"/>
      <c r="CH195" s="97"/>
      <c r="CI195" s="97"/>
      <c r="CJ195" s="97"/>
      <c r="CK195" s="97"/>
      <c r="CL195" s="97"/>
      <c r="CM195" s="97"/>
      <c r="CN195" s="97"/>
      <c r="CO195" s="97"/>
      <c r="CP195" s="97"/>
      <c r="CQ195" s="97"/>
      <c r="CR195" s="97"/>
      <c r="CS195" s="97"/>
      <c r="CT195" s="97"/>
      <c r="CU195" s="97"/>
      <c r="CV195" s="97"/>
      <c r="CW195" s="97"/>
      <c r="CX195" s="97"/>
      <c r="CY195" s="97"/>
      <c r="CZ195" s="97"/>
    </row>
    <row r="196" spans="1:105" x14ac:dyDescent="0.2">
      <c r="A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AD196" s="188"/>
      <c r="AE196" s="188"/>
      <c r="AF196" s="188"/>
      <c r="AG196" s="188"/>
      <c r="AH196" s="188"/>
      <c r="AI196" s="188"/>
      <c r="AJ196" s="188"/>
      <c r="AK196" s="188"/>
      <c r="AL196" s="188"/>
      <c r="AM196" s="188"/>
      <c r="AN196" s="188"/>
      <c r="AO196" s="188"/>
      <c r="AP196" s="97"/>
      <c r="AQ196" s="97"/>
      <c r="AR196" s="97"/>
      <c r="AS196" s="97"/>
      <c r="AT196" s="97"/>
      <c r="AU196" s="97"/>
      <c r="AV196" s="97"/>
      <c r="AW196" s="97"/>
      <c r="AX196" s="97"/>
      <c r="AY196" s="97"/>
      <c r="AZ196" s="97"/>
      <c r="BA196" s="97"/>
      <c r="BB196" s="97"/>
      <c r="BC196" s="97"/>
      <c r="BD196" s="97"/>
      <c r="BE196" s="97"/>
      <c r="BF196" s="97"/>
      <c r="BG196" s="97"/>
      <c r="BH196" s="97"/>
      <c r="BI196" s="97"/>
      <c r="BJ196" s="97"/>
      <c r="BK196" s="97"/>
      <c r="BL196" s="97"/>
      <c r="BM196" s="97"/>
      <c r="BN196" s="97"/>
      <c r="BO196" s="97"/>
      <c r="BP196" s="97"/>
      <c r="BQ196" s="97"/>
      <c r="BR196" s="97"/>
      <c r="BS196" s="97"/>
      <c r="BT196" s="97"/>
      <c r="BU196" s="97"/>
      <c r="BV196" s="97"/>
      <c r="BW196" s="97"/>
      <c r="BX196" s="97"/>
      <c r="BY196" s="97"/>
      <c r="BZ196" s="97"/>
      <c r="CA196" s="97"/>
      <c r="CB196" s="97"/>
      <c r="CC196" s="97"/>
      <c r="CD196" s="97"/>
      <c r="CE196" s="97"/>
      <c r="CF196" s="97"/>
      <c r="CG196" s="97"/>
      <c r="CH196" s="97"/>
      <c r="CI196" s="97"/>
      <c r="CJ196" s="97"/>
      <c r="CK196" s="97"/>
      <c r="CL196" s="97"/>
      <c r="CM196" s="97"/>
      <c r="CN196" s="97"/>
      <c r="CO196" s="97"/>
      <c r="CP196" s="97"/>
      <c r="CQ196" s="97"/>
      <c r="CR196" s="97"/>
      <c r="CS196" s="97"/>
      <c r="CT196" s="97"/>
      <c r="CU196" s="97"/>
      <c r="CV196" s="97"/>
      <c r="CW196" s="97"/>
      <c r="CX196" s="97"/>
      <c r="CY196" s="97"/>
      <c r="CZ196" s="97"/>
    </row>
    <row r="197" spans="1:105" x14ac:dyDescent="0.2">
      <c r="A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AD197" s="188"/>
      <c r="AE197" s="188"/>
      <c r="AF197" s="188"/>
      <c r="AG197" s="188"/>
      <c r="AH197" s="188"/>
      <c r="AI197" s="188"/>
      <c r="AJ197" s="188"/>
      <c r="AK197" s="188"/>
      <c r="AL197" s="188"/>
      <c r="AM197" s="188"/>
      <c r="AN197" s="188"/>
      <c r="AO197" s="188"/>
      <c r="AP197" s="97"/>
      <c r="AQ197" s="97"/>
      <c r="AR197" s="97"/>
      <c r="AS197" s="97"/>
      <c r="AT197" s="97"/>
      <c r="AU197" s="97"/>
      <c r="AV197" s="97"/>
      <c r="AW197" s="97"/>
      <c r="AX197" s="97"/>
      <c r="AY197" s="97"/>
      <c r="AZ197" s="97"/>
      <c r="BA197" s="97"/>
      <c r="BB197" s="97"/>
      <c r="BC197" s="97"/>
      <c r="BD197" s="97"/>
      <c r="BE197" s="97"/>
      <c r="BF197" s="97"/>
      <c r="BG197" s="97"/>
      <c r="BH197" s="97"/>
      <c r="BI197" s="97"/>
      <c r="BJ197" s="97"/>
      <c r="BK197" s="97"/>
      <c r="BL197" s="97"/>
      <c r="BM197" s="97"/>
      <c r="BN197" s="97"/>
      <c r="BO197" s="97"/>
      <c r="BP197" s="97"/>
      <c r="BQ197" s="97"/>
      <c r="BR197" s="97"/>
      <c r="BS197" s="97"/>
      <c r="BT197" s="97"/>
      <c r="BU197" s="97"/>
      <c r="BV197" s="97"/>
      <c r="BW197" s="97"/>
      <c r="BX197" s="97"/>
      <c r="BY197" s="97"/>
      <c r="BZ197" s="97"/>
      <c r="CA197" s="97"/>
      <c r="CB197" s="97"/>
      <c r="CC197" s="97"/>
      <c r="CD197" s="97"/>
      <c r="CE197" s="97"/>
      <c r="CF197" s="97"/>
      <c r="CG197" s="97"/>
      <c r="CH197" s="97"/>
      <c r="CI197" s="97"/>
      <c r="CJ197" s="97"/>
      <c r="CK197" s="97"/>
      <c r="CL197" s="97"/>
      <c r="CM197" s="97"/>
      <c r="CN197" s="97"/>
      <c r="CO197" s="97"/>
      <c r="CP197" s="97"/>
      <c r="CQ197" s="97"/>
      <c r="CR197" s="97"/>
      <c r="CS197" s="97"/>
      <c r="CT197" s="97"/>
      <c r="CU197" s="97"/>
      <c r="CV197" s="97"/>
      <c r="CW197" s="97"/>
      <c r="CX197" s="97"/>
      <c r="CY197" s="97"/>
      <c r="CZ197" s="97"/>
    </row>
    <row r="198" spans="1:105" x14ac:dyDescent="0.2">
      <c r="A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AD198" s="190"/>
      <c r="AE198" s="188"/>
      <c r="AF198" s="190"/>
      <c r="AG198" s="188"/>
      <c r="AH198" s="190"/>
      <c r="AI198" s="188"/>
      <c r="AJ198" s="190"/>
      <c r="AK198" s="188"/>
      <c r="AL198" s="190"/>
      <c r="AM198" s="188"/>
      <c r="AN198" s="190"/>
      <c r="AO198" s="188"/>
      <c r="AP198" s="51"/>
      <c r="AQ198" s="97"/>
    </row>
    <row r="199" spans="1:105" x14ac:dyDescent="0.2">
      <c r="A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AD199" s="191"/>
      <c r="AE199" s="191"/>
      <c r="AF199" s="191"/>
      <c r="AG199" s="191"/>
      <c r="AH199" s="191"/>
      <c r="AI199" s="191"/>
      <c r="AJ199" s="191"/>
      <c r="AK199" s="191"/>
      <c r="AL199" s="191"/>
      <c r="AM199" s="191"/>
      <c r="AN199" s="191"/>
      <c r="AO199" s="191"/>
      <c r="AP199" s="78"/>
      <c r="AQ199" s="78"/>
      <c r="AR199" s="78"/>
      <c r="AS199" s="78"/>
      <c r="AT199" s="78"/>
      <c r="AU199" s="78"/>
      <c r="AV199" s="78"/>
      <c r="AW199" s="78"/>
      <c r="AX199" s="78"/>
      <c r="AY199" s="78"/>
      <c r="AZ199" s="78"/>
      <c r="BA199" s="78"/>
      <c r="BB199" s="78"/>
      <c r="BC199" s="78"/>
      <c r="BD199" s="78"/>
      <c r="BE199" s="78"/>
      <c r="BF199" s="78"/>
      <c r="BG199" s="78"/>
      <c r="BH199" s="78"/>
      <c r="BI199" s="78"/>
      <c r="BJ199" s="78"/>
      <c r="BK199" s="78"/>
      <c r="BL199" s="78"/>
      <c r="BM199" s="78"/>
      <c r="BN199" s="78"/>
      <c r="BO199" s="78"/>
      <c r="BP199" s="78"/>
      <c r="BQ199" s="78"/>
      <c r="BR199" s="78"/>
      <c r="BS199" s="78"/>
      <c r="BT199" s="78"/>
      <c r="BU199" s="78"/>
      <c r="BV199" s="78"/>
      <c r="BW199" s="78"/>
      <c r="BX199" s="78"/>
      <c r="BY199" s="78"/>
      <c r="BZ199" s="78"/>
      <c r="CA199" s="78"/>
      <c r="CB199" s="78"/>
      <c r="CC199" s="78"/>
      <c r="CD199" s="78"/>
      <c r="CE199" s="78"/>
      <c r="CF199" s="78"/>
      <c r="CG199" s="78"/>
      <c r="CH199" s="78"/>
      <c r="CI199" s="78"/>
      <c r="CJ199" s="78"/>
      <c r="CK199" s="78"/>
      <c r="CL199" s="78"/>
      <c r="CM199" s="78"/>
      <c r="CN199" s="78"/>
      <c r="CO199" s="78"/>
      <c r="CP199" s="78"/>
      <c r="CQ199" s="78"/>
      <c r="CR199" s="78"/>
      <c r="CS199" s="78"/>
      <c r="CT199" s="78"/>
      <c r="CU199" s="78"/>
      <c r="CV199" s="78"/>
      <c r="CW199" s="78"/>
      <c r="CX199" s="78"/>
      <c r="CY199" s="78"/>
      <c r="CZ199" s="78"/>
      <c r="DA199" s="78"/>
    </row>
    <row r="200" spans="1:105" x14ac:dyDescent="0.2">
      <c r="A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AD200" s="188"/>
      <c r="AE200" s="188"/>
      <c r="AF200" s="188"/>
      <c r="AG200" s="188"/>
      <c r="AH200" s="188"/>
      <c r="AI200" s="188"/>
      <c r="AJ200" s="188"/>
      <c r="AK200" s="188"/>
      <c r="AL200" s="188"/>
      <c r="AM200" s="188"/>
      <c r="AN200" s="188"/>
      <c r="AO200" s="188"/>
      <c r="AP200" s="97"/>
      <c r="AQ200" s="97"/>
      <c r="AR200" s="97"/>
      <c r="AS200" s="97"/>
      <c r="AT200" s="97"/>
      <c r="AU200" s="97"/>
      <c r="AV200" s="97"/>
      <c r="AW200" s="97"/>
      <c r="AX200" s="97"/>
      <c r="AY200" s="97"/>
      <c r="AZ200" s="97"/>
      <c r="BA200" s="97"/>
      <c r="BB200" s="97"/>
      <c r="BC200" s="97"/>
      <c r="BD200" s="97"/>
      <c r="BE200" s="97"/>
      <c r="BF200" s="97"/>
      <c r="BG200" s="97"/>
      <c r="BH200" s="97"/>
      <c r="BI200" s="97"/>
      <c r="BJ200" s="97"/>
      <c r="BK200" s="97"/>
      <c r="BL200" s="97"/>
      <c r="BM200" s="97"/>
      <c r="BN200" s="97"/>
      <c r="BO200" s="97"/>
      <c r="BP200" s="97"/>
      <c r="BQ200" s="97"/>
      <c r="BR200" s="97"/>
      <c r="BS200" s="97"/>
      <c r="BT200" s="97"/>
      <c r="BU200" s="97"/>
      <c r="BV200" s="97"/>
      <c r="BW200" s="97"/>
      <c r="BX200" s="97"/>
      <c r="BY200" s="97"/>
      <c r="BZ200" s="97"/>
      <c r="CA200" s="97"/>
      <c r="CB200" s="97"/>
      <c r="CC200" s="97"/>
      <c r="CD200" s="97"/>
      <c r="CE200" s="97"/>
      <c r="CF200" s="97"/>
      <c r="CG200" s="97"/>
      <c r="CH200" s="97"/>
      <c r="CI200" s="97"/>
      <c r="CJ200" s="97"/>
      <c r="CK200" s="97"/>
      <c r="CL200" s="97"/>
      <c r="CM200" s="97"/>
      <c r="CN200" s="97"/>
      <c r="CO200" s="97"/>
      <c r="CP200" s="97"/>
      <c r="CQ200" s="97"/>
      <c r="CR200" s="97"/>
      <c r="CS200" s="97"/>
      <c r="CT200" s="97"/>
      <c r="CU200" s="97"/>
      <c r="CV200" s="97"/>
      <c r="CW200" s="97"/>
      <c r="CX200" s="97"/>
      <c r="CY200" s="97"/>
      <c r="CZ200" s="97"/>
    </row>
    <row r="201" spans="1:105" x14ac:dyDescent="0.2">
      <c r="A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AD201" s="188"/>
      <c r="AE201" s="188"/>
      <c r="AF201" s="188"/>
      <c r="AG201" s="188"/>
      <c r="AH201" s="188"/>
      <c r="AI201" s="188"/>
      <c r="AJ201" s="188"/>
      <c r="AK201" s="188"/>
      <c r="AL201" s="188"/>
      <c r="AM201" s="188"/>
      <c r="AN201" s="188"/>
      <c r="AO201" s="188"/>
      <c r="AP201" s="97"/>
      <c r="AQ201" s="97"/>
      <c r="AR201" s="97"/>
      <c r="AS201" s="97"/>
      <c r="AT201" s="97"/>
      <c r="AU201" s="97"/>
      <c r="AV201" s="97"/>
      <c r="AW201" s="97"/>
      <c r="AX201" s="97"/>
      <c r="AY201" s="97"/>
      <c r="AZ201" s="97"/>
      <c r="BA201" s="97"/>
      <c r="BB201" s="97"/>
      <c r="BC201" s="97"/>
      <c r="BD201" s="97"/>
      <c r="BE201" s="97"/>
      <c r="BF201" s="97"/>
      <c r="BG201" s="97"/>
      <c r="BH201" s="97"/>
      <c r="BI201" s="97"/>
      <c r="BJ201" s="97"/>
      <c r="BK201" s="97"/>
      <c r="BL201" s="97"/>
      <c r="BM201" s="97"/>
      <c r="BN201" s="97"/>
      <c r="BO201" s="97"/>
      <c r="BP201" s="97"/>
      <c r="BQ201" s="97"/>
      <c r="BR201" s="97"/>
      <c r="BS201" s="97"/>
      <c r="BT201" s="97"/>
      <c r="BU201" s="97"/>
      <c r="BV201" s="97"/>
      <c r="BW201" s="97"/>
      <c r="BX201" s="97"/>
      <c r="BY201" s="97"/>
      <c r="BZ201" s="97"/>
      <c r="CA201" s="97"/>
      <c r="CB201" s="97"/>
      <c r="CC201" s="97"/>
      <c r="CD201" s="97"/>
      <c r="CE201" s="97"/>
      <c r="CF201" s="97"/>
      <c r="CG201" s="97"/>
      <c r="CH201" s="97"/>
      <c r="CI201" s="97"/>
      <c r="CJ201" s="97"/>
      <c r="CK201" s="97"/>
      <c r="CL201" s="97"/>
      <c r="CM201" s="97"/>
      <c r="CN201" s="97"/>
      <c r="CO201" s="97"/>
      <c r="CP201" s="97"/>
      <c r="CQ201" s="97"/>
      <c r="CR201" s="97"/>
      <c r="CS201" s="97"/>
      <c r="CT201" s="97"/>
      <c r="CU201" s="97"/>
      <c r="CV201" s="97"/>
      <c r="CW201" s="97"/>
      <c r="CX201" s="97"/>
      <c r="CY201" s="97"/>
      <c r="CZ201" s="97"/>
    </row>
    <row r="202" spans="1:105" x14ac:dyDescent="0.2">
      <c r="A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AD202" s="188"/>
      <c r="AE202" s="188"/>
      <c r="AF202" s="188"/>
      <c r="AG202" s="188"/>
      <c r="AH202" s="188"/>
      <c r="AI202" s="188"/>
      <c r="AJ202" s="188"/>
      <c r="AK202" s="188"/>
      <c r="AL202" s="188"/>
      <c r="AM202" s="188"/>
      <c r="AN202" s="188"/>
      <c r="AO202" s="188"/>
      <c r="AP202" s="97"/>
      <c r="AQ202" s="97"/>
      <c r="AR202" s="97"/>
      <c r="AS202" s="97"/>
      <c r="AT202" s="97"/>
      <c r="AU202" s="97"/>
      <c r="AV202" s="97"/>
      <c r="AW202" s="97"/>
      <c r="AX202" s="97"/>
      <c r="AY202" s="97"/>
      <c r="AZ202" s="97"/>
      <c r="BA202" s="97"/>
      <c r="BB202" s="97"/>
      <c r="BC202" s="97"/>
      <c r="BD202" s="97"/>
      <c r="BE202" s="97"/>
      <c r="BF202" s="97"/>
      <c r="BG202" s="97"/>
      <c r="BH202" s="97"/>
      <c r="BI202" s="97"/>
      <c r="BJ202" s="97"/>
      <c r="BK202" s="97"/>
      <c r="BL202" s="97"/>
      <c r="BM202" s="97"/>
      <c r="BN202" s="97"/>
      <c r="BO202" s="97"/>
      <c r="BP202" s="97"/>
      <c r="BQ202" s="97"/>
      <c r="BR202" s="97"/>
      <c r="BS202" s="97"/>
      <c r="BT202" s="97"/>
      <c r="BU202" s="97"/>
      <c r="BV202" s="97"/>
      <c r="BW202" s="97"/>
      <c r="BX202" s="97"/>
      <c r="BY202" s="97"/>
      <c r="BZ202" s="97"/>
      <c r="CA202" s="97"/>
      <c r="CB202" s="97"/>
      <c r="CC202" s="97"/>
      <c r="CD202" s="97"/>
      <c r="CE202" s="97"/>
      <c r="CF202" s="97"/>
      <c r="CG202" s="97"/>
      <c r="CH202" s="97"/>
      <c r="CI202" s="97"/>
      <c r="CJ202" s="97"/>
      <c r="CK202" s="97"/>
      <c r="CL202" s="97"/>
      <c r="CM202" s="97"/>
      <c r="CN202" s="97"/>
      <c r="CO202" s="97"/>
      <c r="CP202" s="97"/>
      <c r="CQ202" s="97"/>
      <c r="CR202" s="97"/>
      <c r="CS202" s="97"/>
      <c r="CT202" s="97"/>
      <c r="CU202" s="97"/>
      <c r="CV202" s="97"/>
      <c r="CW202" s="97"/>
      <c r="CX202" s="97"/>
      <c r="CY202" s="97"/>
      <c r="CZ202" s="97"/>
    </row>
    <row r="203" spans="1:105" x14ac:dyDescent="0.2">
      <c r="A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AD203" s="188"/>
      <c r="AE203" s="188"/>
      <c r="AF203" s="188"/>
      <c r="AG203" s="188"/>
      <c r="AH203" s="188"/>
      <c r="AI203" s="188"/>
      <c r="AJ203" s="188"/>
      <c r="AK203" s="188"/>
      <c r="AL203" s="188"/>
      <c r="AM203" s="188"/>
      <c r="AN203" s="188"/>
      <c r="AO203" s="188"/>
      <c r="AP203" s="97"/>
      <c r="AQ203" s="97"/>
      <c r="AR203" s="97"/>
      <c r="AS203" s="97"/>
      <c r="AT203" s="97"/>
      <c r="AU203" s="97"/>
      <c r="AV203" s="97"/>
      <c r="AW203" s="97"/>
      <c r="AX203" s="97"/>
      <c r="AY203" s="97"/>
      <c r="AZ203" s="97"/>
      <c r="BA203" s="97"/>
      <c r="BB203" s="97"/>
      <c r="BC203" s="97"/>
      <c r="BD203" s="97"/>
      <c r="BE203" s="97"/>
      <c r="BF203" s="97"/>
      <c r="BG203" s="97"/>
      <c r="BH203" s="97"/>
      <c r="BI203" s="97"/>
      <c r="BJ203" s="97"/>
      <c r="BK203" s="97"/>
      <c r="BL203" s="97"/>
      <c r="BM203" s="97"/>
      <c r="BN203" s="97"/>
      <c r="BO203" s="97"/>
      <c r="BP203" s="97"/>
      <c r="BQ203" s="97"/>
      <c r="BR203" s="97"/>
      <c r="BS203" s="97"/>
      <c r="BT203" s="97"/>
      <c r="BU203" s="97"/>
      <c r="BV203" s="97"/>
      <c r="BW203" s="97"/>
      <c r="BX203" s="97"/>
      <c r="BY203" s="97"/>
      <c r="BZ203" s="97"/>
      <c r="CA203" s="97"/>
      <c r="CB203" s="97"/>
      <c r="CC203" s="97"/>
      <c r="CD203" s="97"/>
      <c r="CE203" s="97"/>
      <c r="CF203" s="97"/>
      <c r="CG203" s="97"/>
      <c r="CH203" s="97"/>
      <c r="CI203" s="97"/>
      <c r="CJ203" s="97"/>
      <c r="CK203" s="97"/>
      <c r="CL203" s="97"/>
      <c r="CM203" s="97"/>
      <c r="CN203" s="97"/>
      <c r="CO203" s="97"/>
      <c r="CP203" s="97"/>
      <c r="CQ203" s="97"/>
      <c r="CR203" s="97"/>
      <c r="CS203" s="97"/>
      <c r="CT203" s="97"/>
      <c r="CU203" s="97"/>
      <c r="CV203" s="97"/>
      <c r="CW203" s="97"/>
      <c r="CX203" s="97"/>
      <c r="CY203" s="97"/>
      <c r="CZ203" s="97"/>
    </row>
    <row r="204" spans="1:105" x14ac:dyDescent="0.2">
      <c r="A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AD204" s="188"/>
      <c r="AE204" s="188"/>
      <c r="AF204" s="188"/>
      <c r="AG204" s="188"/>
      <c r="AH204" s="188"/>
      <c r="AI204" s="188"/>
      <c r="AJ204" s="188"/>
      <c r="AK204" s="188"/>
      <c r="AL204" s="188"/>
      <c r="AM204" s="188"/>
      <c r="AN204" s="188"/>
      <c r="AO204" s="188"/>
      <c r="AP204" s="97"/>
      <c r="AQ204" s="97"/>
      <c r="AR204" s="97"/>
      <c r="AS204" s="97"/>
      <c r="AT204" s="97"/>
      <c r="AU204" s="97"/>
      <c r="AV204" s="97"/>
      <c r="AW204" s="97"/>
      <c r="AX204" s="97"/>
      <c r="AY204" s="97"/>
      <c r="AZ204" s="97"/>
      <c r="BA204" s="97"/>
      <c r="BB204" s="97"/>
      <c r="BC204" s="97"/>
      <c r="BD204" s="97"/>
      <c r="BE204" s="97"/>
      <c r="BF204" s="97"/>
      <c r="BG204" s="97"/>
      <c r="BH204" s="97"/>
      <c r="BI204" s="97"/>
      <c r="BJ204" s="97"/>
      <c r="BK204" s="97"/>
      <c r="BL204" s="97"/>
      <c r="BM204" s="97"/>
      <c r="BN204" s="97"/>
      <c r="BO204" s="97"/>
      <c r="BP204" s="97"/>
      <c r="BQ204" s="97"/>
      <c r="BR204" s="97"/>
      <c r="BS204" s="97"/>
      <c r="BT204" s="97"/>
      <c r="BU204" s="97"/>
      <c r="BV204" s="97"/>
      <c r="BW204" s="97"/>
      <c r="BX204" s="97"/>
      <c r="BY204" s="97"/>
      <c r="BZ204" s="97"/>
      <c r="CA204" s="97"/>
      <c r="CB204" s="97"/>
      <c r="CC204" s="97"/>
      <c r="CD204" s="97"/>
      <c r="CE204" s="97"/>
      <c r="CF204" s="97"/>
      <c r="CG204" s="97"/>
      <c r="CH204" s="97"/>
      <c r="CI204" s="97"/>
      <c r="CJ204" s="97"/>
      <c r="CK204" s="97"/>
      <c r="CL204" s="97"/>
      <c r="CM204" s="97"/>
      <c r="CN204" s="97"/>
      <c r="CO204" s="97"/>
      <c r="CP204" s="97"/>
      <c r="CQ204" s="97"/>
      <c r="CR204" s="97"/>
      <c r="CS204" s="97"/>
      <c r="CT204" s="97"/>
      <c r="CU204" s="97"/>
      <c r="CV204" s="97"/>
      <c r="CW204" s="97"/>
      <c r="CX204" s="97"/>
      <c r="CY204" s="97"/>
      <c r="CZ204" s="97"/>
    </row>
    <row r="205" spans="1:105" x14ac:dyDescent="0.2">
      <c r="A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AD205" s="188"/>
      <c r="AE205" s="188"/>
      <c r="AF205" s="188"/>
      <c r="AG205" s="188"/>
      <c r="AH205" s="188"/>
      <c r="AI205" s="188"/>
      <c r="AJ205" s="188"/>
      <c r="AK205" s="188"/>
      <c r="AL205" s="188"/>
      <c r="AM205" s="188"/>
      <c r="AN205" s="188"/>
      <c r="AO205" s="188"/>
      <c r="AP205" s="97"/>
      <c r="AQ205" s="97"/>
      <c r="AR205" s="97"/>
      <c r="AS205" s="97"/>
      <c r="AT205" s="97"/>
      <c r="AU205" s="97"/>
      <c r="AV205" s="97"/>
      <c r="AW205" s="97"/>
      <c r="AX205" s="97"/>
      <c r="AY205" s="97"/>
      <c r="AZ205" s="97"/>
      <c r="BA205" s="97"/>
      <c r="BB205" s="97"/>
      <c r="BC205" s="97"/>
      <c r="BD205" s="97"/>
      <c r="BE205" s="97"/>
      <c r="BF205" s="97"/>
      <c r="BG205" s="97"/>
      <c r="BH205" s="97"/>
      <c r="BI205" s="97"/>
      <c r="BJ205" s="97"/>
      <c r="BK205" s="97"/>
      <c r="BL205" s="97"/>
      <c r="BM205" s="97"/>
      <c r="BN205" s="97"/>
      <c r="BO205" s="97"/>
      <c r="BP205" s="97"/>
      <c r="BQ205" s="97"/>
      <c r="BR205" s="97"/>
      <c r="BS205" s="97"/>
      <c r="BT205" s="97"/>
      <c r="BU205" s="97"/>
      <c r="BV205" s="97"/>
      <c r="BW205" s="97"/>
      <c r="BX205" s="97"/>
      <c r="BY205" s="97"/>
      <c r="BZ205" s="97"/>
      <c r="CA205" s="97"/>
      <c r="CB205" s="97"/>
      <c r="CC205" s="97"/>
      <c r="CD205" s="97"/>
      <c r="CE205" s="97"/>
      <c r="CF205" s="97"/>
      <c r="CG205" s="97"/>
      <c r="CH205" s="97"/>
      <c r="CI205" s="97"/>
      <c r="CJ205" s="97"/>
      <c r="CK205" s="97"/>
      <c r="CL205" s="97"/>
      <c r="CM205" s="97"/>
      <c r="CN205" s="97"/>
      <c r="CO205" s="97"/>
      <c r="CP205" s="97"/>
      <c r="CQ205" s="97"/>
      <c r="CR205" s="97"/>
      <c r="CS205" s="97"/>
      <c r="CT205" s="97"/>
      <c r="CU205" s="97"/>
      <c r="CV205" s="97"/>
      <c r="CW205" s="97"/>
      <c r="CX205" s="97"/>
      <c r="CY205" s="97"/>
      <c r="CZ205" s="97"/>
    </row>
    <row r="206" spans="1:105" x14ac:dyDescent="0.2">
      <c r="A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AD206" s="188"/>
      <c r="AE206" s="188"/>
      <c r="AF206" s="188"/>
      <c r="AG206" s="188"/>
      <c r="AH206" s="188"/>
      <c r="AI206" s="188"/>
      <c r="AJ206" s="188"/>
      <c r="AK206" s="188"/>
      <c r="AL206" s="188"/>
      <c r="AM206" s="188"/>
      <c r="AN206" s="188"/>
      <c r="AO206" s="188"/>
      <c r="AP206" s="97"/>
      <c r="AQ206" s="97"/>
      <c r="AR206" s="97"/>
      <c r="AS206" s="97"/>
      <c r="AT206" s="97"/>
      <c r="AU206" s="97"/>
      <c r="AV206" s="97"/>
      <c r="AW206" s="97"/>
      <c r="AX206" s="97"/>
      <c r="AY206" s="97"/>
      <c r="AZ206" s="97"/>
      <c r="BA206" s="97"/>
      <c r="BB206" s="97"/>
      <c r="BC206" s="97"/>
      <c r="BD206" s="97"/>
      <c r="BE206" s="97"/>
      <c r="BF206" s="97"/>
      <c r="BG206" s="97"/>
      <c r="BH206" s="97"/>
      <c r="BI206" s="97"/>
      <c r="BJ206" s="97"/>
      <c r="BK206" s="97"/>
      <c r="BL206" s="97"/>
      <c r="BM206" s="97"/>
      <c r="BN206" s="97"/>
      <c r="BO206" s="97"/>
      <c r="BP206" s="97"/>
      <c r="BQ206" s="97"/>
      <c r="BR206" s="97"/>
      <c r="BS206" s="97"/>
      <c r="BT206" s="97"/>
      <c r="BU206" s="97"/>
      <c r="BV206" s="97"/>
      <c r="BW206" s="97"/>
      <c r="BX206" s="97"/>
      <c r="BY206" s="97"/>
      <c r="BZ206" s="97"/>
      <c r="CA206" s="97"/>
      <c r="CB206" s="97"/>
      <c r="CC206" s="97"/>
      <c r="CD206" s="97"/>
      <c r="CE206" s="97"/>
      <c r="CF206" s="97"/>
      <c r="CG206" s="97"/>
      <c r="CH206" s="97"/>
      <c r="CI206" s="97"/>
      <c r="CJ206" s="97"/>
      <c r="CK206" s="97"/>
      <c r="CL206" s="97"/>
      <c r="CM206" s="97"/>
      <c r="CN206" s="97"/>
      <c r="CO206" s="97"/>
      <c r="CP206" s="97"/>
      <c r="CQ206" s="97"/>
      <c r="CR206" s="97"/>
      <c r="CS206" s="97"/>
      <c r="CT206" s="97"/>
      <c r="CU206" s="97"/>
      <c r="CV206" s="97"/>
      <c r="CW206" s="97"/>
      <c r="CX206" s="97"/>
      <c r="CY206" s="97"/>
      <c r="CZ206" s="97"/>
    </row>
    <row r="207" spans="1:105" x14ac:dyDescent="0.2">
      <c r="A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AD207" s="188"/>
      <c r="AE207" s="188"/>
      <c r="AF207" s="188"/>
      <c r="AG207" s="188"/>
      <c r="AH207" s="188"/>
      <c r="AI207" s="188"/>
      <c r="AJ207" s="188"/>
      <c r="AK207" s="188"/>
      <c r="AL207" s="188"/>
      <c r="AM207" s="188"/>
      <c r="AN207" s="188"/>
      <c r="AO207" s="188"/>
      <c r="AP207" s="97"/>
      <c r="AQ207" s="97"/>
      <c r="AR207" s="97"/>
      <c r="AS207" s="97"/>
      <c r="AT207" s="97"/>
      <c r="AU207" s="97"/>
      <c r="AV207" s="97"/>
      <c r="AW207" s="97"/>
      <c r="AX207" s="97"/>
      <c r="AY207" s="97"/>
      <c r="AZ207" s="97"/>
      <c r="BA207" s="97"/>
      <c r="BB207" s="97"/>
      <c r="BC207" s="97"/>
      <c r="BD207" s="97"/>
      <c r="BE207" s="97"/>
      <c r="BF207" s="97"/>
      <c r="BG207" s="97"/>
      <c r="BH207" s="97"/>
      <c r="BI207" s="97"/>
      <c r="BJ207" s="97"/>
      <c r="BK207" s="97"/>
      <c r="BL207" s="97"/>
      <c r="BM207" s="97"/>
      <c r="BN207" s="97"/>
      <c r="BO207" s="97"/>
      <c r="BP207" s="97"/>
      <c r="BQ207" s="97"/>
      <c r="BR207" s="97"/>
      <c r="BS207" s="97"/>
      <c r="BT207" s="97"/>
      <c r="BU207" s="97"/>
      <c r="BV207" s="97"/>
      <c r="BW207" s="97"/>
      <c r="BX207" s="97"/>
      <c r="BY207" s="97"/>
      <c r="BZ207" s="97"/>
      <c r="CA207" s="97"/>
      <c r="CB207" s="97"/>
      <c r="CC207" s="97"/>
      <c r="CD207" s="97"/>
      <c r="CE207" s="97"/>
      <c r="CF207" s="97"/>
      <c r="CG207" s="97"/>
      <c r="CH207" s="97"/>
      <c r="CI207" s="97"/>
      <c r="CJ207" s="97"/>
      <c r="CK207" s="97"/>
      <c r="CL207" s="97"/>
      <c r="CM207" s="97"/>
      <c r="CN207" s="97"/>
      <c r="CO207" s="97"/>
      <c r="CP207" s="97"/>
      <c r="CQ207" s="97"/>
      <c r="CR207" s="97"/>
      <c r="CS207" s="97"/>
      <c r="CT207" s="97"/>
      <c r="CU207" s="97"/>
      <c r="CV207" s="97"/>
      <c r="CW207" s="97"/>
      <c r="CX207" s="97"/>
      <c r="CY207" s="97"/>
      <c r="CZ207" s="97"/>
    </row>
    <row r="208" spans="1:105" x14ac:dyDescent="0.2">
      <c r="A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AD208" s="188"/>
      <c r="AE208" s="188"/>
      <c r="AF208" s="188"/>
      <c r="AG208" s="188"/>
      <c r="AH208" s="188"/>
      <c r="AI208" s="188"/>
      <c r="AJ208" s="188"/>
      <c r="AK208" s="188"/>
      <c r="AL208" s="188"/>
      <c r="AM208" s="188"/>
      <c r="AN208" s="188"/>
      <c r="AO208" s="188"/>
      <c r="AP208" s="97"/>
      <c r="AQ208" s="97"/>
      <c r="AR208" s="97"/>
      <c r="AS208" s="97"/>
      <c r="AT208" s="97"/>
      <c r="AU208" s="97"/>
      <c r="AV208" s="97"/>
      <c r="AW208" s="97"/>
      <c r="AX208" s="97"/>
      <c r="AY208" s="97"/>
      <c r="AZ208" s="97"/>
      <c r="BA208" s="97"/>
      <c r="BB208" s="97"/>
      <c r="BC208" s="97"/>
      <c r="BD208" s="97"/>
      <c r="BE208" s="97"/>
      <c r="BF208" s="97"/>
      <c r="BG208" s="97"/>
      <c r="BH208" s="97"/>
      <c r="BI208" s="97"/>
      <c r="BJ208" s="97"/>
      <c r="BK208" s="97"/>
      <c r="BL208" s="97"/>
      <c r="BM208" s="97"/>
      <c r="BN208" s="97"/>
      <c r="BO208" s="97"/>
      <c r="BP208" s="97"/>
      <c r="BQ208" s="97"/>
      <c r="BR208" s="97"/>
      <c r="BS208" s="97"/>
      <c r="BT208" s="97"/>
      <c r="BU208" s="97"/>
      <c r="BV208" s="97"/>
      <c r="BW208" s="97"/>
      <c r="BX208" s="97"/>
      <c r="BY208" s="97"/>
      <c r="BZ208" s="97"/>
      <c r="CA208" s="97"/>
      <c r="CB208" s="97"/>
      <c r="CC208" s="97"/>
      <c r="CD208" s="97"/>
      <c r="CE208" s="97"/>
      <c r="CF208" s="97"/>
      <c r="CG208" s="97"/>
      <c r="CH208" s="97"/>
      <c r="CI208" s="97"/>
      <c r="CJ208" s="97"/>
      <c r="CK208" s="97"/>
      <c r="CL208" s="97"/>
      <c r="CM208" s="97"/>
      <c r="CN208" s="97"/>
      <c r="CO208" s="97"/>
      <c r="CP208" s="97"/>
      <c r="CQ208" s="97"/>
      <c r="CR208" s="97"/>
      <c r="CS208" s="97"/>
      <c r="CT208" s="97"/>
      <c r="CU208" s="97"/>
      <c r="CV208" s="97"/>
      <c r="CW208" s="97"/>
      <c r="CX208" s="97"/>
      <c r="CY208" s="97"/>
      <c r="CZ208" s="97"/>
    </row>
    <row r="209" spans="1:105" x14ac:dyDescent="0.2">
      <c r="A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AD209" s="190"/>
      <c r="AE209" s="188"/>
      <c r="AF209" s="190"/>
      <c r="AG209" s="188"/>
      <c r="AH209" s="190"/>
      <c r="AI209" s="188"/>
      <c r="AJ209" s="190"/>
      <c r="AK209" s="188"/>
      <c r="AL209" s="190"/>
      <c r="AM209" s="188"/>
      <c r="AN209" s="190"/>
      <c r="AO209" s="188"/>
      <c r="AP209" s="51"/>
      <c r="AQ209" s="97"/>
    </row>
    <row r="210" spans="1:105" x14ac:dyDescent="0.2">
      <c r="A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AD210" s="191"/>
      <c r="AE210" s="191"/>
      <c r="AF210" s="191"/>
      <c r="AG210" s="191"/>
      <c r="AH210" s="191"/>
      <c r="AI210" s="191"/>
      <c r="AJ210" s="191"/>
      <c r="AK210" s="191"/>
      <c r="AL210" s="191"/>
      <c r="AM210" s="191"/>
      <c r="AN210" s="191"/>
      <c r="AO210" s="191"/>
      <c r="AP210" s="78"/>
      <c r="AQ210" s="78"/>
      <c r="AR210" s="78"/>
      <c r="AS210" s="78"/>
      <c r="AT210" s="78"/>
      <c r="AU210" s="78"/>
      <c r="AV210" s="78"/>
      <c r="AW210" s="78"/>
      <c r="AX210" s="78"/>
      <c r="AY210" s="78"/>
      <c r="AZ210" s="78"/>
      <c r="BA210" s="78"/>
      <c r="BB210" s="78"/>
      <c r="BC210" s="78"/>
      <c r="BD210" s="78"/>
      <c r="BE210" s="78"/>
      <c r="BF210" s="78"/>
      <c r="BG210" s="78"/>
      <c r="BH210" s="78"/>
      <c r="BI210" s="78"/>
      <c r="BJ210" s="78"/>
      <c r="BK210" s="78"/>
      <c r="BL210" s="78"/>
      <c r="BM210" s="78"/>
      <c r="BN210" s="78"/>
      <c r="BO210" s="78"/>
      <c r="BP210" s="78"/>
      <c r="BQ210" s="78"/>
      <c r="BR210" s="78"/>
      <c r="BS210" s="78"/>
      <c r="BT210" s="78"/>
      <c r="BU210" s="78"/>
      <c r="BV210" s="78"/>
      <c r="BW210" s="78"/>
      <c r="BX210" s="78"/>
      <c r="BY210" s="78"/>
      <c r="BZ210" s="78"/>
      <c r="CA210" s="78"/>
      <c r="CB210" s="78"/>
      <c r="CC210" s="78"/>
      <c r="CD210" s="78"/>
      <c r="CE210" s="78"/>
      <c r="CF210" s="78"/>
      <c r="CG210" s="78"/>
      <c r="CH210" s="78"/>
      <c r="CI210" s="78"/>
      <c r="CJ210" s="78"/>
      <c r="CK210" s="78"/>
      <c r="CL210" s="78"/>
      <c r="CM210" s="78"/>
      <c r="CN210" s="78"/>
      <c r="CO210" s="78"/>
      <c r="CP210" s="78"/>
      <c r="CQ210" s="78"/>
      <c r="CR210" s="78"/>
      <c r="CS210" s="78"/>
      <c r="CT210" s="78"/>
      <c r="CU210" s="78"/>
      <c r="CV210" s="78"/>
      <c r="CW210" s="78"/>
      <c r="CX210" s="78"/>
      <c r="CY210" s="78"/>
      <c r="CZ210" s="78"/>
      <c r="DA210" s="78"/>
    </row>
    <row r="211" spans="1:105" x14ac:dyDescent="0.2">
      <c r="A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AD211" s="188"/>
      <c r="AE211" s="188"/>
      <c r="AF211" s="188"/>
      <c r="AG211" s="188"/>
      <c r="AH211" s="188"/>
      <c r="AI211" s="188"/>
      <c r="AJ211" s="188"/>
      <c r="AK211" s="188"/>
      <c r="AL211" s="188"/>
      <c r="AM211" s="188"/>
      <c r="AN211" s="188"/>
      <c r="AO211" s="188"/>
      <c r="AP211" s="97"/>
      <c r="AQ211" s="97"/>
      <c r="AR211" s="97"/>
      <c r="AS211" s="97"/>
      <c r="AT211" s="97"/>
      <c r="AU211" s="97"/>
      <c r="AV211" s="97"/>
      <c r="AW211" s="97"/>
      <c r="AX211" s="97"/>
      <c r="AY211" s="97"/>
      <c r="AZ211" s="97"/>
      <c r="BA211" s="97"/>
      <c r="BB211" s="97"/>
      <c r="BC211" s="97"/>
      <c r="BD211" s="97"/>
      <c r="BE211" s="97"/>
      <c r="BF211" s="97"/>
      <c r="BG211" s="97"/>
      <c r="BH211" s="97"/>
      <c r="BI211" s="97"/>
      <c r="BJ211" s="97"/>
      <c r="BK211" s="97"/>
      <c r="BL211" s="97"/>
      <c r="BM211" s="97"/>
      <c r="BN211" s="97"/>
      <c r="BO211" s="97"/>
      <c r="BP211" s="97"/>
      <c r="BQ211" s="97"/>
      <c r="BR211" s="97"/>
      <c r="BS211" s="97"/>
      <c r="BT211" s="97"/>
      <c r="BU211" s="97"/>
      <c r="BV211" s="97"/>
      <c r="BW211" s="97"/>
      <c r="BX211" s="97"/>
      <c r="BY211" s="97"/>
      <c r="BZ211" s="97"/>
      <c r="CA211" s="97"/>
      <c r="CB211" s="97"/>
      <c r="CC211" s="97"/>
      <c r="CD211" s="97"/>
      <c r="CE211" s="97"/>
      <c r="CF211" s="97"/>
      <c r="CG211" s="97"/>
      <c r="CH211" s="97"/>
      <c r="CI211" s="97"/>
      <c r="CJ211" s="97"/>
      <c r="CK211" s="97"/>
      <c r="CL211" s="97"/>
      <c r="CM211" s="97"/>
      <c r="CN211" s="97"/>
      <c r="CO211" s="97"/>
      <c r="CP211" s="97"/>
      <c r="CQ211" s="97"/>
      <c r="CR211" s="97"/>
      <c r="CS211" s="97"/>
      <c r="CT211" s="97"/>
      <c r="CU211" s="97"/>
      <c r="CV211" s="97"/>
      <c r="CW211" s="97"/>
      <c r="CX211" s="97"/>
      <c r="CY211" s="97"/>
      <c r="CZ211" s="97"/>
    </row>
    <row r="212" spans="1:105" x14ac:dyDescent="0.2">
      <c r="A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AD212" s="188"/>
      <c r="AE212" s="188"/>
      <c r="AF212" s="188"/>
      <c r="AG212" s="188"/>
      <c r="AH212" s="188"/>
      <c r="AI212" s="188"/>
      <c r="AJ212" s="188"/>
      <c r="AK212" s="188"/>
      <c r="AL212" s="188"/>
      <c r="AM212" s="188"/>
      <c r="AN212" s="188"/>
      <c r="AO212" s="188"/>
      <c r="AP212" s="97"/>
      <c r="AQ212" s="97"/>
      <c r="AR212" s="97"/>
      <c r="AS212" s="97"/>
      <c r="AT212" s="97"/>
      <c r="AU212" s="97"/>
      <c r="AV212" s="97"/>
      <c r="AW212" s="97"/>
      <c r="AX212" s="97"/>
      <c r="AY212" s="97"/>
      <c r="AZ212" s="97"/>
      <c r="BA212" s="97"/>
      <c r="BB212" s="97"/>
      <c r="BC212" s="97"/>
      <c r="BD212" s="97"/>
      <c r="BE212" s="97"/>
      <c r="BF212" s="97"/>
      <c r="BG212" s="97"/>
      <c r="BH212" s="97"/>
      <c r="BI212" s="97"/>
      <c r="BJ212" s="97"/>
      <c r="BK212" s="97"/>
      <c r="BL212" s="97"/>
      <c r="BM212" s="97"/>
      <c r="BN212" s="97"/>
      <c r="BO212" s="97"/>
      <c r="BP212" s="97"/>
      <c r="BQ212" s="97"/>
      <c r="BR212" s="97"/>
      <c r="BS212" s="97"/>
      <c r="BT212" s="97"/>
      <c r="BU212" s="97"/>
      <c r="BV212" s="97"/>
      <c r="BW212" s="97"/>
      <c r="BX212" s="97"/>
      <c r="BY212" s="97"/>
      <c r="BZ212" s="97"/>
      <c r="CA212" s="97"/>
      <c r="CB212" s="97"/>
      <c r="CC212" s="97"/>
      <c r="CD212" s="97"/>
      <c r="CE212" s="97"/>
      <c r="CF212" s="97"/>
      <c r="CG212" s="97"/>
      <c r="CH212" s="97"/>
      <c r="CI212" s="97"/>
      <c r="CJ212" s="97"/>
      <c r="CK212" s="97"/>
      <c r="CL212" s="97"/>
      <c r="CM212" s="97"/>
      <c r="CN212" s="97"/>
      <c r="CO212" s="97"/>
      <c r="CP212" s="97"/>
      <c r="CQ212" s="97"/>
      <c r="CR212" s="97"/>
      <c r="CS212" s="97"/>
      <c r="CT212" s="97"/>
      <c r="CU212" s="97"/>
      <c r="CV212" s="97"/>
      <c r="CW212" s="97"/>
      <c r="CX212" s="97"/>
      <c r="CY212" s="97"/>
      <c r="CZ212" s="97"/>
    </row>
    <row r="213" spans="1:105" x14ac:dyDescent="0.2">
      <c r="A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AD213" s="188"/>
      <c r="AE213" s="188"/>
      <c r="AF213" s="188"/>
      <c r="AG213" s="188"/>
      <c r="AH213" s="188"/>
      <c r="AI213" s="188"/>
      <c r="AJ213" s="188"/>
      <c r="AK213" s="188"/>
      <c r="AL213" s="188"/>
      <c r="AM213" s="188"/>
      <c r="AN213" s="188"/>
      <c r="AO213" s="188"/>
      <c r="AP213" s="97"/>
      <c r="AQ213" s="97"/>
      <c r="AR213" s="97"/>
      <c r="AS213" s="97"/>
      <c r="AT213" s="97"/>
      <c r="AU213" s="97"/>
      <c r="AV213" s="97"/>
      <c r="AW213" s="97"/>
      <c r="AX213" s="97"/>
      <c r="AY213" s="97"/>
      <c r="AZ213" s="97"/>
      <c r="BA213" s="97"/>
      <c r="BB213" s="97"/>
      <c r="BC213" s="97"/>
      <c r="BD213" s="97"/>
      <c r="BE213" s="97"/>
      <c r="BF213" s="97"/>
      <c r="BG213" s="97"/>
      <c r="BH213" s="97"/>
      <c r="BI213" s="97"/>
      <c r="BJ213" s="97"/>
      <c r="BK213" s="97"/>
      <c r="BL213" s="97"/>
      <c r="BM213" s="97"/>
      <c r="BN213" s="97"/>
      <c r="BO213" s="97"/>
      <c r="BP213" s="97"/>
      <c r="BQ213" s="97"/>
      <c r="BR213" s="97"/>
      <c r="BS213" s="97"/>
      <c r="BT213" s="97"/>
      <c r="BU213" s="97"/>
      <c r="BV213" s="97"/>
      <c r="BW213" s="97"/>
      <c r="BX213" s="97"/>
      <c r="BY213" s="97"/>
      <c r="BZ213" s="97"/>
      <c r="CA213" s="97"/>
      <c r="CB213" s="97"/>
      <c r="CC213" s="97"/>
      <c r="CD213" s="97"/>
      <c r="CE213" s="97"/>
      <c r="CF213" s="97"/>
      <c r="CG213" s="97"/>
      <c r="CH213" s="97"/>
      <c r="CI213" s="97"/>
      <c r="CJ213" s="97"/>
      <c r="CK213" s="97"/>
      <c r="CL213" s="97"/>
      <c r="CM213" s="97"/>
      <c r="CN213" s="97"/>
      <c r="CO213" s="97"/>
      <c r="CP213" s="97"/>
      <c r="CQ213" s="97"/>
      <c r="CR213" s="97"/>
      <c r="CS213" s="97"/>
      <c r="CT213" s="97"/>
      <c r="CU213" s="97"/>
      <c r="CV213" s="97"/>
      <c r="CW213" s="97"/>
      <c r="CX213" s="97"/>
      <c r="CY213" s="97"/>
      <c r="CZ213" s="97"/>
    </row>
    <row r="214" spans="1:105" x14ac:dyDescent="0.2">
      <c r="A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AD214" s="188"/>
      <c r="AE214" s="188"/>
      <c r="AF214" s="188"/>
      <c r="AG214" s="188"/>
      <c r="AH214" s="188"/>
      <c r="AI214" s="188"/>
      <c r="AJ214" s="188"/>
      <c r="AK214" s="188"/>
      <c r="AL214" s="188"/>
      <c r="AM214" s="188"/>
      <c r="AN214" s="188"/>
      <c r="AO214" s="188"/>
      <c r="AP214" s="97"/>
      <c r="AQ214" s="97"/>
      <c r="AR214" s="97"/>
      <c r="AS214" s="97"/>
      <c r="AT214" s="97"/>
      <c r="AU214" s="97"/>
      <c r="AV214" s="97"/>
      <c r="AW214" s="97"/>
      <c r="AX214" s="97"/>
      <c r="AY214" s="97"/>
      <c r="AZ214" s="97"/>
      <c r="BA214" s="97"/>
      <c r="BB214" s="97"/>
      <c r="BC214" s="97"/>
      <c r="BD214" s="97"/>
      <c r="BE214" s="97"/>
      <c r="BF214" s="97"/>
      <c r="BG214" s="97"/>
      <c r="BH214" s="97"/>
      <c r="BI214" s="97"/>
      <c r="BJ214" s="97"/>
      <c r="BK214" s="97"/>
      <c r="BL214" s="97"/>
      <c r="BM214" s="97"/>
      <c r="BN214" s="97"/>
      <c r="BO214" s="97"/>
      <c r="BP214" s="97"/>
      <c r="BQ214" s="97"/>
      <c r="BR214" s="97"/>
      <c r="BS214" s="97"/>
      <c r="BT214" s="97"/>
      <c r="BU214" s="97"/>
      <c r="BV214" s="97"/>
      <c r="BW214" s="97"/>
      <c r="BX214" s="97"/>
      <c r="BY214" s="97"/>
      <c r="BZ214" s="97"/>
      <c r="CA214" s="97"/>
      <c r="CB214" s="97"/>
      <c r="CC214" s="97"/>
      <c r="CD214" s="97"/>
      <c r="CE214" s="97"/>
      <c r="CF214" s="97"/>
      <c r="CG214" s="97"/>
      <c r="CH214" s="97"/>
      <c r="CI214" s="97"/>
      <c r="CJ214" s="97"/>
      <c r="CK214" s="97"/>
      <c r="CL214" s="97"/>
      <c r="CM214" s="97"/>
      <c r="CN214" s="97"/>
      <c r="CO214" s="97"/>
      <c r="CP214" s="97"/>
      <c r="CQ214" s="97"/>
      <c r="CR214" s="97"/>
      <c r="CS214" s="97"/>
      <c r="CT214" s="97"/>
      <c r="CU214" s="97"/>
      <c r="CV214" s="97"/>
      <c r="CW214" s="97"/>
      <c r="CX214" s="97"/>
      <c r="CY214" s="97"/>
      <c r="CZ214" s="97"/>
    </row>
    <row r="215" spans="1:105" x14ac:dyDescent="0.2">
      <c r="A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AD215" s="188"/>
      <c r="AE215" s="188"/>
      <c r="AF215" s="188"/>
      <c r="AG215" s="188"/>
      <c r="AH215" s="188"/>
      <c r="AI215" s="188"/>
      <c r="AJ215" s="188"/>
      <c r="AK215" s="188"/>
      <c r="AL215" s="188"/>
      <c r="AM215" s="188"/>
      <c r="AN215" s="188"/>
      <c r="AO215" s="188"/>
      <c r="AP215" s="97"/>
      <c r="AQ215" s="97"/>
      <c r="AR215" s="97"/>
      <c r="AS215" s="97"/>
      <c r="AT215" s="97"/>
      <c r="AU215" s="97"/>
      <c r="AV215" s="97"/>
      <c r="AW215" s="97"/>
      <c r="AX215" s="97"/>
      <c r="AY215" s="97"/>
      <c r="AZ215" s="97"/>
      <c r="BA215" s="97"/>
      <c r="BB215" s="97"/>
      <c r="BC215" s="97"/>
      <c r="BD215" s="97"/>
      <c r="BE215" s="97"/>
      <c r="BF215" s="97"/>
      <c r="BG215" s="97"/>
      <c r="BH215" s="97"/>
      <c r="BI215" s="97"/>
      <c r="BJ215" s="97"/>
      <c r="BK215" s="97"/>
      <c r="BL215" s="97"/>
      <c r="BM215" s="97"/>
      <c r="BN215" s="97"/>
      <c r="BO215" s="97"/>
      <c r="BP215" s="97"/>
      <c r="BQ215" s="97"/>
      <c r="BR215" s="97"/>
      <c r="BS215" s="97"/>
      <c r="BT215" s="97"/>
      <c r="BU215" s="97"/>
      <c r="BV215" s="97"/>
      <c r="BW215" s="97"/>
      <c r="BX215" s="97"/>
      <c r="BY215" s="97"/>
      <c r="BZ215" s="97"/>
      <c r="CA215" s="97"/>
      <c r="CB215" s="97"/>
      <c r="CC215" s="97"/>
      <c r="CD215" s="97"/>
      <c r="CE215" s="97"/>
      <c r="CF215" s="97"/>
      <c r="CG215" s="97"/>
      <c r="CH215" s="97"/>
      <c r="CI215" s="97"/>
      <c r="CJ215" s="97"/>
      <c r="CK215" s="97"/>
      <c r="CL215" s="97"/>
      <c r="CM215" s="97"/>
      <c r="CN215" s="97"/>
      <c r="CO215" s="97"/>
      <c r="CP215" s="97"/>
      <c r="CQ215" s="97"/>
      <c r="CR215" s="97"/>
      <c r="CS215" s="97"/>
      <c r="CT215" s="97"/>
      <c r="CU215" s="97"/>
      <c r="CV215" s="97"/>
      <c r="CW215" s="97"/>
      <c r="CX215" s="97"/>
      <c r="CY215" s="97"/>
      <c r="CZ215" s="97"/>
    </row>
    <row r="216" spans="1:105" x14ac:dyDescent="0.2">
      <c r="A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AD216" s="188"/>
      <c r="AE216" s="188"/>
      <c r="AF216" s="188"/>
      <c r="AG216" s="188"/>
      <c r="AH216" s="188"/>
      <c r="AI216" s="188"/>
      <c r="AJ216" s="188"/>
      <c r="AK216" s="188"/>
      <c r="AL216" s="188"/>
      <c r="AM216" s="188"/>
      <c r="AN216" s="188"/>
      <c r="AO216" s="188"/>
      <c r="AP216" s="97"/>
      <c r="AQ216" s="97"/>
      <c r="AR216" s="97"/>
      <c r="AS216" s="97"/>
      <c r="AT216" s="97"/>
      <c r="AU216" s="97"/>
      <c r="AV216" s="97"/>
      <c r="AW216" s="97"/>
      <c r="AX216" s="97"/>
      <c r="AY216" s="97"/>
      <c r="AZ216" s="97"/>
      <c r="BA216" s="97"/>
      <c r="BB216" s="97"/>
      <c r="BC216" s="97"/>
      <c r="BD216" s="97"/>
      <c r="BE216" s="97"/>
      <c r="BF216" s="97"/>
      <c r="BG216" s="97"/>
      <c r="BH216" s="97"/>
      <c r="BI216" s="97"/>
      <c r="BJ216" s="97"/>
      <c r="BK216" s="97"/>
      <c r="BL216" s="97"/>
      <c r="BM216" s="97"/>
      <c r="BN216" s="97"/>
      <c r="BO216" s="97"/>
      <c r="BP216" s="97"/>
      <c r="BQ216" s="97"/>
      <c r="BR216" s="97"/>
      <c r="BS216" s="97"/>
      <c r="BT216" s="97"/>
      <c r="BU216" s="97"/>
      <c r="BV216" s="97"/>
      <c r="BW216" s="97"/>
      <c r="BX216" s="97"/>
      <c r="BY216" s="97"/>
      <c r="BZ216" s="97"/>
      <c r="CA216" s="97"/>
      <c r="CB216" s="97"/>
      <c r="CC216" s="97"/>
      <c r="CD216" s="97"/>
      <c r="CE216" s="97"/>
      <c r="CF216" s="97"/>
      <c r="CG216" s="97"/>
      <c r="CH216" s="97"/>
      <c r="CI216" s="97"/>
      <c r="CJ216" s="97"/>
      <c r="CK216" s="97"/>
      <c r="CL216" s="97"/>
      <c r="CM216" s="97"/>
      <c r="CN216" s="97"/>
      <c r="CO216" s="97"/>
      <c r="CP216" s="97"/>
      <c r="CQ216" s="97"/>
      <c r="CR216" s="97"/>
      <c r="CS216" s="97"/>
      <c r="CT216" s="97"/>
      <c r="CU216" s="97"/>
      <c r="CV216" s="97"/>
      <c r="CW216" s="97"/>
      <c r="CX216" s="97"/>
      <c r="CY216" s="97"/>
      <c r="CZ216" s="97"/>
    </row>
    <row r="217" spans="1:105" x14ac:dyDescent="0.2">
      <c r="A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AD217" s="188"/>
      <c r="AE217" s="188"/>
      <c r="AF217" s="188"/>
      <c r="AG217" s="188"/>
      <c r="AH217" s="188"/>
      <c r="AI217" s="188"/>
      <c r="AJ217" s="188"/>
      <c r="AK217" s="188"/>
      <c r="AL217" s="188"/>
      <c r="AM217" s="188"/>
      <c r="AN217" s="188"/>
      <c r="AO217" s="188"/>
      <c r="AP217" s="97"/>
      <c r="AQ217" s="97"/>
      <c r="AR217" s="97"/>
      <c r="AS217" s="97"/>
      <c r="AT217" s="97"/>
      <c r="AU217" s="97"/>
      <c r="AV217" s="97"/>
      <c r="AW217" s="97"/>
      <c r="AX217" s="97"/>
      <c r="AY217" s="97"/>
      <c r="AZ217" s="97"/>
      <c r="BA217" s="97"/>
      <c r="BB217" s="97"/>
      <c r="BC217" s="97"/>
      <c r="BD217" s="97"/>
      <c r="BE217" s="97"/>
      <c r="BF217" s="97"/>
      <c r="BG217" s="97"/>
      <c r="BH217" s="97"/>
      <c r="BI217" s="97"/>
      <c r="BJ217" s="97"/>
      <c r="BK217" s="97"/>
      <c r="BL217" s="97"/>
      <c r="BM217" s="97"/>
      <c r="BN217" s="97"/>
      <c r="BO217" s="97"/>
      <c r="BP217" s="97"/>
      <c r="BQ217" s="97"/>
      <c r="BR217" s="97"/>
      <c r="BS217" s="97"/>
      <c r="BT217" s="97"/>
      <c r="BU217" s="97"/>
      <c r="BV217" s="97"/>
      <c r="BW217" s="97"/>
      <c r="BX217" s="97"/>
      <c r="BY217" s="97"/>
      <c r="BZ217" s="97"/>
      <c r="CA217" s="97"/>
      <c r="CB217" s="97"/>
      <c r="CC217" s="97"/>
      <c r="CD217" s="97"/>
      <c r="CE217" s="97"/>
      <c r="CF217" s="97"/>
      <c r="CG217" s="97"/>
      <c r="CH217" s="97"/>
      <c r="CI217" s="97"/>
      <c r="CJ217" s="97"/>
      <c r="CK217" s="97"/>
      <c r="CL217" s="97"/>
      <c r="CM217" s="97"/>
      <c r="CN217" s="97"/>
      <c r="CO217" s="97"/>
      <c r="CP217" s="97"/>
      <c r="CQ217" s="97"/>
      <c r="CR217" s="97"/>
      <c r="CS217" s="97"/>
      <c r="CT217" s="97"/>
      <c r="CU217" s="97"/>
      <c r="CV217" s="97"/>
      <c r="CW217" s="97"/>
      <c r="CX217" s="97"/>
      <c r="CY217" s="97"/>
      <c r="CZ217" s="97"/>
    </row>
    <row r="218" spans="1:105" x14ac:dyDescent="0.2">
      <c r="A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AD218" s="188"/>
      <c r="AE218" s="188"/>
      <c r="AF218" s="188"/>
      <c r="AG218" s="188"/>
      <c r="AH218" s="188"/>
      <c r="AI218" s="188"/>
      <c r="AJ218" s="188"/>
      <c r="AK218" s="188"/>
      <c r="AL218" s="188"/>
      <c r="AM218" s="188"/>
      <c r="AN218" s="188"/>
      <c r="AO218" s="188"/>
      <c r="AP218" s="97"/>
      <c r="AQ218" s="97"/>
      <c r="AR218" s="97"/>
      <c r="AS218" s="97"/>
      <c r="AT218" s="97"/>
      <c r="AU218" s="97"/>
      <c r="AV218" s="97"/>
      <c r="AW218" s="97"/>
      <c r="AX218" s="97"/>
      <c r="AY218" s="97"/>
      <c r="AZ218" s="97"/>
      <c r="BA218" s="97"/>
      <c r="BB218" s="97"/>
      <c r="BC218" s="97"/>
      <c r="BD218" s="97"/>
      <c r="BE218" s="97"/>
      <c r="BF218" s="97"/>
      <c r="BG218" s="97"/>
      <c r="BH218" s="97"/>
      <c r="BI218" s="97"/>
      <c r="BJ218" s="97"/>
      <c r="BK218" s="97"/>
      <c r="BL218" s="97"/>
      <c r="BM218" s="97"/>
      <c r="BN218" s="97"/>
      <c r="BO218" s="97"/>
      <c r="BP218" s="97"/>
      <c r="BQ218" s="97"/>
      <c r="BR218" s="97"/>
      <c r="BS218" s="97"/>
      <c r="BT218" s="97"/>
      <c r="BU218" s="97"/>
      <c r="BV218" s="97"/>
      <c r="BW218" s="97"/>
      <c r="BX218" s="97"/>
      <c r="BY218" s="97"/>
      <c r="BZ218" s="97"/>
      <c r="CA218" s="97"/>
      <c r="CB218" s="97"/>
      <c r="CC218" s="97"/>
      <c r="CD218" s="97"/>
      <c r="CE218" s="97"/>
      <c r="CF218" s="97"/>
      <c r="CG218" s="97"/>
      <c r="CH218" s="97"/>
      <c r="CI218" s="97"/>
      <c r="CJ218" s="97"/>
      <c r="CK218" s="97"/>
      <c r="CL218" s="97"/>
      <c r="CM218" s="97"/>
      <c r="CN218" s="97"/>
      <c r="CO218" s="97"/>
      <c r="CP218" s="97"/>
      <c r="CQ218" s="97"/>
      <c r="CR218" s="97"/>
      <c r="CS218" s="97"/>
      <c r="CT218" s="97"/>
      <c r="CU218" s="97"/>
      <c r="CV218" s="97"/>
      <c r="CW218" s="97"/>
      <c r="CX218" s="97"/>
      <c r="CY218" s="97"/>
      <c r="CZ218" s="97"/>
    </row>
    <row r="219" spans="1:105" x14ac:dyDescent="0.2">
      <c r="A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AD219" s="188"/>
      <c r="AE219" s="188"/>
      <c r="AF219" s="188"/>
      <c r="AG219" s="188"/>
      <c r="AH219" s="188"/>
      <c r="AI219" s="188"/>
      <c r="AJ219" s="188"/>
      <c r="AK219" s="188"/>
      <c r="AL219" s="188"/>
      <c r="AM219" s="188"/>
      <c r="AN219" s="188"/>
      <c r="AO219" s="188"/>
      <c r="AP219" s="97"/>
      <c r="AQ219" s="97"/>
      <c r="AR219" s="97"/>
      <c r="AS219" s="97"/>
      <c r="AT219" s="97"/>
      <c r="AU219" s="97"/>
      <c r="AV219" s="97"/>
      <c r="AW219" s="97"/>
      <c r="AX219" s="97"/>
      <c r="AY219" s="97"/>
      <c r="AZ219" s="97"/>
      <c r="BA219" s="97"/>
      <c r="BB219" s="97"/>
      <c r="BC219" s="97"/>
      <c r="BD219" s="97"/>
      <c r="BE219" s="97"/>
      <c r="BF219" s="97"/>
      <c r="BG219" s="97"/>
      <c r="BH219" s="97"/>
      <c r="BI219" s="97"/>
      <c r="BJ219" s="97"/>
      <c r="BK219" s="97"/>
      <c r="BL219" s="97"/>
      <c r="BM219" s="97"/>
      <c r="BN219" s="97"/>
      <c r="BO219" s="97"/>
      <c r="BP219" s="97"/>
      <c r="BQ219" s="97"/>
      <c r="BR219" s="97"/>
      <c r="BS219" s="97"/>
      <c r="BT219" s="97"/>
      <c r="BU219" s="97"/>
      <c r="BV219" s="97"/>
      <c r="BW219" s="97"/>
      <c r="BX219" s="97"/>
      <c r="BY219" s="97"/>
      <c r="BZ219" s="97"/>
      <c r="CA219" s="97"/>
      <c r="CB219" s="97"/>
      <c r="CC219" s="97"/>
      <c r="CD219" s="97"/>
      <c r="CE219" s="97"/>
      <c r="CF219" s="97"/>
      <c r="CG219" s="97"/>
      <c r="CH219" s="97"/>
      <c r="CI219" s="97"/>
      <c r="CJ219" s="97"/>
      <c r="CK219" s="97"/>
      <c r="CL219" s="97"/>
      <c r="CM219" s="97"/>
      <c r="CN219" s="97"/>
      <c r="CO219" s="97"/>
      <c r="CP219" s="97"/>
      <c r="CQ219" s="97"/>
      <c r="CR219" s="97"/>
      <c r="CS219" s="97"/>
      <c r="CT219" s="97"/>
      <c r="CU219" s="97"/>
      <c r="CV219" s="97"/>
      <c r="CW219" s="97"/>
      <c r="CX219" s="97"/>
      <c r="CY219" s="97"/>
      <c r="CZ219" s="97"/>
    </row>
    <row r="220" spans="1:105" x14ac:dyDescent="0.2">
      <c r="A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AD220" s="190"/>
      <c r="AE220" s="188"/>
      <c r="AF220" s="190"/>
      <c r="AG220" s="188"/>
      <c r="AH220" s="190"/>
      <c r="AI220" s="188"/>
      <c r="AJ220" s="190"/>
      <c r="AK220" s="188"/>
      <c r="AL220" s="190"/>
      <c r="AM220" s="188"/>
      <c r="AN220" s="190"/>
      <c r="AO220" s="188"/>
      <c r="AP220" s="51"/>
      <c r="AQ220" s="97"/>
    </row>
    <row r="221" spans="1:105" x14ac:dyDescent="0.2">
      <c r="A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AD221" s="191"/>
      <c r="AE221" s="191"/>
      <c r="AF221" s="191"/>
      <c r="AG221" s="191"/>
      <c r="AH221" s="191"/>
      <c r="AI221" s="191"/>
      <c r="AJ221" s="191"/>
      <c r="AK221" s="191"/>
      <c r="AL221" s="191"/>
      <c r="AM221" s="191"/>
      <c r="AN221" s="191"/>
      <c r="AO221" s="191"/>
      <c r="AP221" s="78"/>
      <c r="AQ221" s="78"/>
      <c r="AR221" s="78"/>
      <c r="AS221" s="78"/>
      <c r="AT221" s="78"/>
      <c r="AU221" s="78"/>
      <c r="AV221" s="78"/>
      <c r="AW221" s="78"/>
      <c r="AX221" s="78"/>
      <c r="AY221" s="78"/>
      <c r="AZ221" s="78"/>
      <c r="BA221" s="78"/>
      <c r="BB221" s="78"/>
      <c r="BC221" s="78"/>
      <c r="BD221" s="78"/>
      <c r="BE221" s="78"/>
      <c r="BF221" s="78"/>
      <c r="BG221" s="78"/>
      <c r="BH221" s="78"/>
      <c r="BI221" s="78"/>
      <c r="BJ221" s="78"/>
      <c r="BK221" s="78"/>
      <c r="BL221" s="78"/>
      <c r="BM221" s="78"/>
      <c r="BN221" s="78"/>
      <c r="BO221" s="78"/>
      <c r="BP221" s="78"/>
      <c r="BQ221" s="78"/>
      <c r="BR221" s="78"/>
      <c r="BS221" s="78"/>
      <c r="BT221" s="78"/>
      <c r="BU221" s="78"/>
      <c r="BV221" s="78"/>
      <c r="BW221" s="78"/>
      <c r="BX221" s="78"/>
      <c r="BY221" s="78"/>
      <c r="BZ221" s="78"/>
      <c r="CA221" s="78"/>
      <c r="CB221" s="78"/>
      <c r="CC221" s="78"/>
      <c r="CD221" s="78"/>
      <c r="CE221" s="78"/>
      <c r="CF221" s="78"/>
      <c r="CG221" s="78"/>
      <c r="CH221" s="78"/>
      <c r="CI221" s="78"/>
      <c r="CJ221" s="78"/>
      <c r="CK221" s="78"/>
      <c r="CL221" s="78"/>
      <c r="CM221" s="78"/>
      <c r="CN221" s="78"/>
      <c r="CO221" s="78"/>
      <c r="CP221" s="78"/>
      <c r="CQ221" s="78"/>
      <c r="CR221" s="78"/>
      <c r="CS221" s="78"/>
      <c r="CT221" s="78"/>
      <c r="CU221" s="78"/>
      <c r="CV221" s="78"/>
      <c r="CW221" s="78"/>
      <c r="CX221" s="78"/>
      <c r="CY221" s="78"/>
      <c r="CZ221" s="78"/>
      <c r="DA221" s="78"/>
    </row>
    <row r="222" spans="1:105" x14ac:dyDescent="0.2">
      <c r="A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AD222" s="188"/>
      <c r="AE222" s="188"/>
      <c r="AF222" s="188"/>
      <c r="AG222" s="188"/>
      <c r="AH222" s="188"/>
      <c r="AI222" s="188"/>
      <c r="AJ222" s="188"/>
      <c r="AK222" s="188"/>
      <c r="AL222" s="188"/>
      <c r="AM222" s="188"/>
      <c r="AN222" s="188"/>
      <c r="AO222" s="188"/>
      <c r="AP222" s="97"/>
      <c r="AQ222" s="97"/>
      <c r="AR222" s="97"/>
      <c r="AS222" s="97"/>
      <c r="AT222" s="97"/>
      <c r="AU222" s="97"/>
      <c r="AV222" s="97"/>
      <c r="AW222" s="97"/>
      <c r="AX222" s="97"/>
      <c r="AY222" s="97"/>
      <c r="AZ222" s="97"/>
      <c r="BA222" s="97"/>
      <c r="BB222" s="97"/>
      <c r="BC222" s="97"/>
      <c r="BD222" s="97"/>
      <c r="BE222" s="97"/>
      <c r="BF222" s="97"/>
      <c r="BG222" s="97"/>
      <c r="BH222" s="97"/>
      <c r="BI222" s="97"/>
      <c r="BJ222" s="97"/>
      <c r="BK222" s="97"/>
      <c r="BL222" s="97"/>
      <c r="BM222" s="97"/>
      <c r="BN222" s="97"/>
      <c r="BO222" s="97"/>
      <c r="BP222" s="97"/>
      <c r="BQ222" s="97"/>
      <c r="BR222" s="97"/>
      <c r="BS222" s="97"/>
      <c r="BT222" s="97"/>
      <c r="BU222" s="97"/>
      <c r="BV222" s="97"/>
      <c r="BW222" s="97"/>
      <c r="BX222" s="97"/>
      <c r="BY222" s="97"/>
      <c r="BZ222" s="97"/>
      <c r="CA222" s="97"/>
      <c r="CB222" s="97"/>
      <c r="CC222" s="97"/>
      <c r="CD222" s="97"/>
      <c r="CE222" s="97"/>
      <c r="CF222" s="97"/>
      <c r="CG222" s="97"/>
      <c r="CH222" s="97"/>
      <c r="CI222" s="97"/>
      <c r="CJ222" s="97"/>
      <c r="CK222" s="97"/>
      <c r="CL222" s="97"/>
      <c r="CM222" s="97"/>
      <c r="CN222" s="97"/>
      <c r="CO222" s="97"/>
      <c r="CP222" s="97"/>
      <c r="CQ222" s="97"/>
      <c r="CR222" s="97"/>
      <c r="CS222" s="97"/>
      <c r="CT222" s="97"/>
      <c r="CU222" s="97"/>
      <c r="CV222" s="97"/>
      <c r="CW222" s="97"/>
      <c r="CX222" s="97"/>
      <c r="CY222" s="97"/>
      <c r="CZ222" s="97"/>
    </row>
    <row r="223" spans="1:105" x14ac:dyDescent="0.2">
      <c r="A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AD223" s="188"/>
      <c r="AE223" s="188"/>
      <c r="AF223" s="188"/>
      <c r="AG223" s="188"/>
      <c r="AH223" s="188"/>
      <c r="AI223" s="188"/>
      <c r="AJ223" s="188"/>
      <c r="AK223" s="188"/>
      <c r="AL223" s="188"/>
      <c r="AM223" s="188"/>
      <c r="AN223" s="188"/>
      <c r="AO223" s="188"/>
      <c r="AP223" s="97"/>
      <c r="AQ223" s="97"/>
      <c r="AR223" s="97"/>
      <c r="AS223" s="97"/>
      <c r="AT223" s="97"/>
      <c r="AU223" s="97"/>
      <c r="AV223" s="97"/>
      <c r="AW223" s="97"/>
      <c r="AX223" s="97"/>
      <c r="AY223" s="97"/>
      <c r="AZ223" s="97"/>
      <c r="BA223" s="97"/>
      <c r="BB223" s="97"/>
      <c r="BC223" s="97"/>
      <c r="BD223" s="97"/>
      <c r="BE223" s="97"/>
      <c r="BF223" s="97"/>
      <c r="BG223" s="97"/>
      <c r="BH223" s="97"/>
      <c r="BI223" s="97"/>
      <c r="BJ223" s="97"/>
      <c r="BK223" s="97"/>
      <c r="BL223" s="97"/>
      <c r="BM223" s="97"/>
      <c r="BN223" s="97"/>
      <c r="BO223" s="97"/>
      <c r="BP223" s="97"/>
      <c r="BQ223" s="97"/>
      <c r="BR223" s="97"/>
      <c r="BS223" s="97"/>
      <c r="BT223" s="97"/>
      <c r="BU223" s="97"/>
      <c r="BV223" s="97"/>
      <c r="BW223" s="97"/>
      <c r="BX223" s="97"/>
      <c r="BY223" s="97"/>
      <c r="BZ223" s="97"/>
      <c r="CA223" s="97"/>
      <c r="CB223" s="97"/>
      <c r="CC223" s="97"/>
      <c r="CD223" s="97"/>
      <c r="CE223" s="97"/>
      <c r="CF223" s="97"/>
      <c r="CG223" s="97"/>
      <c r="CH223" s="97"/>
      <c r="CI223" s="97"/>
      <c r="CJ223" s="97"/>
      <c r="CK223" s="97"/>
      <c r="CL223" s="97"/>
      <c r="CM223" s="97"/>
      <c r="CN223" s="97"/>
      <c r="CO223" s="97"/>
      <c r="CP223" s="97"/>
      <c r="CQ223" s="97"/>
      <c r="CR223" s="97"/>
      <c r="CS223" s="97"/>
      <c r="CT223" s="97"/>
      <c r="CU223" s="97"/>
      <c r="CV223" s="97"/>
      <c r="CW223" s="97"/>
      <c r="CX223" s="97"/>
      <c r="CY223" s="97"/>
      <c r="CZ223" s="97"/>
    </row>
    <row r="224" spans="1:105" x14ac:dyDescent="0.2">
      <c r="A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AD224" s="188"/>
      <c r="AE224" s="188"/>
      <c r="AF224" s="188"/>
      <c r="AG224" s="188"/>
      <c r="AH224" s="188"/>
      <c r="AI224" s="188"/>
      <c r="AJ224" s="188"/>
      <c r="AK224" s="188"/>
      <c r="AL224" s="188"/>
      <c r="AM224" s="188"/>
      <c r="AN224" s="188"/>
      <c r="AO224" s="188"/>
      <c r="AP224" s="97"/>
      <c r="AQ224" s="97"/>
      <c r="AR224" s="97"/>
      <c r="AS224" s="97"/>
      <c r="AT224" s="97"/>
      <c r="AU224" s="97"/>
      <c r="AV224" s="97"/>
      <c r="AW224" s="97"/>
      <c r="AX224" s="97"/>
      <c r="AY224" s="97"/>
      <c r="AZ224" s="97"/>
      <c r="BA224" s="97"/>
      <c r="BB224" s="97"/>
      <c r="BC224" s="97"/>
      <c r="BD224" s="97"/>
      <c r="BE224" s="97"/>
      <c r="BF224" s="97"/>
      <c r="BG224" s="97"/>
      <c r="BH224" s="97"/>
      <c r="BI224" s="97"/>
      <c r="BJ224" s="97"/>
      <c r="BK224" s="97"/>
      <c r="BL224" s="97"/>
      <c r="BM224" s="97"/>
      <c r="BN224" s="97"/>
      <c r="BO224" s="97"/>
      <c r="BP224" s="97"/>
      <c r="BQ224" s="97"/>
      <c r="BR224" s="97"/>
      <c r="BS224" s="97"/>
      <c r="BT224" s="97"/>
      <c r="BU224" s="97"/>
      <c r="BV224" s="97"/>
      <c r="BW224" s="97"/>
      <c r="BX224" s="97"/>
      <c r="BY224" s="97"/>
      <c r="BZ224" s="97"/>
      <c r="CA224" s="97"/>
      <c r="CB224" s="97"/>
      <c r="CC224" s="97"/>
      <c r="CD224" s="97"/>
      <c r="CE224" s="97"/>
      <c r="CF224" s="97"/>
      <c r="CG224" s="97"/>
      <c r="CH224" s="97"/>
      <c r="CI224" s="97"/>
      <c r="CJ224" s="97"/>
      <c r="CK224" s="97"/>
      <c r="CL224" s="97"/>
      <c r="CM224" s="97"/>
      <c r="CN224" s="97"/>
      <c r="CO224" s="97"/>
      <c r="CP224" s="97"/>
      <c r="CQ224" s="97"/>
      <c r="CR224" s="97"/>
      <c r="CS224" s="97"/>
      <c r="CT224" s="97"/>
      <c r="CU224" s="97"/>
      <c r="CV224" s="97"/>
      <c r="CW224" s="97"/>
      <c r="CX224" s="97"/>
      <c r="CY224" s="97"/>
      <c r="CZ224" s="97"/>
    </row>
    <row r="225" spans="1:105" x14ac:dyDescent="0.2">
      <c r="A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AD225" s="188"/>
      <c r="AE225" s="188"/>
      <c r="AF225" s="188"/>
      <c r="AG225" s="188"/>
      <c r="AH225" s="188"/>
      <c r="AI225" s="188"/>
      <c r="AJ225" s="188"/>
      <c r="AK225" s="188"/>
      <c r="AL225" s="188"/>
      <c r="AM225" s="188"/>
      <c r="AN225" s="188"/>
      <c r="AO225" s="188"/>
      <c r="AP225" s="97"/>
      <c r="AQ225" s="97"/>
      <c r="AR225" s="97"/>
      <c r="AS225" s="97"/>
      <c r="AT225" s="97"/>
      <c r="AU225" s="97"/>
      <c r="AV225" s="97"/>
      <c r="AW225" s="97"/>
      <c r="AX225" s="97"/>
      <c r="AY225" s="97"/>
      <c r="AZ225" s="97"/>
      <c r="BA225" s="97"/>
      <c r="BB225" s="97"/>
      <c r="BC225" s="97"/>
      <c r="BD225" s="97"/>
      <c r="BE225" s="97"/>
      <c r="BF225" s="97"/>
      <c r="BG225" s="97"/>
      <c r="BH225" s="97"/>
      <c r="BI225" s="97"/>
      <c r="BJ225" s="97"/>
      <c r="BK225" s="97"/>
      <c r="BL225" s="97"/>
      <c r="BM225" s="97"/>
      <c r="BN225" s="97"/>
      <c r="BO225" s="97"/>
      <c r="BP225" s="97"/>
      <c r="BQ225" s="97"/>
      <c r="BR225" s="97"/>
      <c r="BS225" s="97"/>
      <c r="BT225" s="97"/>
      <c r="BU225" s="97"/>
      <c r="BV225" s="97"/>
      <c r="BW225" s="97"/>
      <c r="BX225" s="97"/>
      <c r="BY225" s="97"/>
      <c r="BZ225" s="97"/>
      <c r="CA225" s="97"/>
      <c r="CB225" s="97"/>
      <c r="CC225" s="97"/>
      <c r="CD225" s="97"/>
      <c r="CE225" s="97"/>
      <c r="CF225" s="97"/>
      <c r="CG225" s="97"/>
      <c r="CH225" s="97"/>
      <c r="CI225" s="97"/>
      <c r="CJ225" s="97"/>
      <c r="CK225" s="97"/>
      <c r="CL225" s="97"/>
      <c r="CM225" s="97"/>
      <c r="CN225" s="97"/>
      <c r="CO225" s="97"/>
      <c r="CP225" s="97"/>
      <c r="CQ225" s="97"/>
      <c r="CR225" s="97"/>
      <c r="CS225" s="97"/>
      <c r="CT225" s="97"/>
      <c r="CU225" s="97"/>
      <c r="CV225" s="97"/>
      <c r="CW225" s="97"/>
      <c r="CX225" s="97"/>
      <c r="CY225" s="97"/>
      <c r="CZ225" s="97"/>
    </row>
    <row r="226" spans="1:105" x14ac:dyDescent="0.2">
      <c r="A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AD226" s="188"/>
      <c r="AE226" s="188"/>
      <c r="AF226" s="188"/>
      <c r="AG226" s="188"/>
      <c r="AH226" s="188"/>
      <c r="AI226" s="188"/>
      <c r="AJ226" s="188"/>
      <c r="AK226" s="188"/>
      <c r="AL226" s="188"/>
      <c r="AM226" s="188"/>
      <c r="AN226" s="188"/>
      <c r="AO226" s="188"/>
      <c r="AP226" s="97"/>
      <c r="AQ226" s="97"/>
      <c r="AR226" s="97"/>
      <c r="AS226" s="97"/>
      <c r="AT226" s="97"/>
      <c r="AU226" s="97"/>
      <c r="AV226" s="97"/>
      <c r="AW226" s="97"/>
      <c r="AX226" s="97"/>
      <c r="AY226" s="97"/>
      <c r="AZ226" s="97"/>
      <c r="BA226" s="97"/>
      <c r="BB226" s="97"/>
      <c r="BC226" s="97"/>
      <c r="BD226" s="97"/>
      <c r="BE226" s="97"/>
      <c r="BF226" s="97"/>
      <c r="BG226" s="97"/>
      <c r="BH226" s="97"/>
      <c r="BI226" s="97"/>
      <c r="BJ226" s="97"/>
      <c r="BK226" s="97"/>
      <c r="BL226" s="97"/>
      <c r="BM226" s="97"/>
      <c r="BN226" s="97"/>
      <c r="BO226" s="97"/>
      <c r="BP226" s="97"/>
      <c r="BQ226" s="97"/>
      <c r="BR226" s="97"/>
      <c r="BS226" s="97"/>
      <c r="BT226" s="97"/>
      <c r="BU226" s="97"/>
      <c r="BV226" s="97"/>
      <c r="BW226" s="97"/>
      <c r="BX226" s="97"/>
      <c r="BY226" s="97"/>
      <c r="BZ226" s="97"/>
      <c r="CA226" s="97"/>
      <c r="CB226" s="97"/>
      <c r="CC226" s="97"/>
      <c r="CD226" s="97"/>
      <c r="CE226" s="97"/>
      <c r="CF226" s="97"/>
      <c r="CG226" s="97"/>
      <c r="CH226" s="97"/>
      <c r="CI226" s="97"/>
      <c r="CJ226" s="97"/>
      <c r="CK226" s="97"/>
      <c r="CL226" s="97"/>
      <c r="CM226" s="97"/>
      <c r="CN226" s="97"/>
      <c r="CO226" s="97"/>
      <c r="CP226" s="97"/>
      <c r="CQ226" s="97"/>
      <c r="CR226" s="97"/>
      <c r="CS226" s="97"/>
      <c r="CT226" s="97"/>
      <c r="CU226" s="97"/>
      <c r="CV226" s="97"/>
      <c r="CW226" s="97"/>
      <c r="CX226" s="97"/>
      <c r="CY226" s="97"/>
      <c r="CZ226" s="97"/>
    </row>
    <row r="227" spans="1:105" x14ac:dyDescent="0.2">
      <c r="A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AD227" s="188"/>
      <c r="AE227" s="188"/>
      <c r="AF227" s="188"/>
      <c r="AG227" s="188"/>
      <c r="AH227" s="188"/>
      <c r="AI227" s="188"/>
      <c r="AJ227" s="188"/>
      <c r="AK227" s="188"/>
      <c r="AL227" s="188"/>
      <c r="AM227" s="188"/>
      <c r="AN227" s="188"/>
      <c r="AO227" s="188"/>
      <c r="AP227" s="97"/>
      <c r="AQ227" s="97"/>
      <c r="AR227" s="97"/>
      <c r="AS227" s="97"/>
      <c r="AT227" s="97"/>
      <c r="AU227" s="97"/>
      <c r="AV227" s="97"/>
      <c r="AW227" s="97"/>
      <c r="AX227" s="97"/>
      <c r="AY227" s="97"/>
      <c r="AZ227" s="97"/>
      <c r="BA227" s="97"/>
      <c r="BB227" s="97"/>
      <c r="BC227" s="97"/>
      <c r="BD227" s="97"/>
      <c r="BE227" s="97"/>
      <c r="BF227" s="97"/>
      <c r="BG227" s="97"/>
      <c r="BH227" s="97"/>
      <c r="BI227" s="97"/>
      <c r="BJ227" s="97"/>
      <c r="BK227" s="97"/>
      <c r="BL227" s="97"/>
      <c r="BM227" s="97"/>
      <c r="BN227" s="97"/>
      <c r="BO227" s="97"/>
      <c r="BP227" s="97"/>
      <c r="BQ227" s="97"/>
      <c r="BR227" s="97"/>
      <c r="BS227" s="97"/>
      <c r="BT227" s="97"/>
      <c r="BU227" s="97"/>
      <c r="BV227" s="97"/>
      <c r="BW227" s="97"/>
      <c r="BX227" s="97"/>
      <c r="BY227" s="97"/>
      <c r="BZ227" s="97"/>
      <c r="CA227" s="97"/>
      <c r="CB227" s="97"/>
      <c r="CC227" s="97"/>
      <c r="CD227" s="97"/>
      <c r="CE227" s="97"/>
      <c r="CF227" s="97"/>
      <c r="CG227" s="97"/>
      <c r="CH227" s="97"/>
      <c r="CI227" s="97"/>
      <c r="CJ227" s="97"/>
      <c r="CK227" s="97"/>
      <c r="CL227" s="97"/>
      <c r="CM227" s="97"/>
      <c r="CN227" s="97"/>
      <c r="CO227" s="97"/>
      <c r="CP227" s="97"/>
      <c r="CQ227" s="97"/>
      <c r="CR227" s="97"/>
      <c r="CS227" s="97"/>
      <c r="CT227" s="97"/>
      <c r="CU227" s="97"/>
      <c r="CV227" s="97"/>
      <c r="CW227" s="97"/>
      <c r="CX227" s="97"/>
      <c r="CY227" s="97"/>
      <c r="CZ227" s="97"/>
    </row>
    <row r="228" spans="1:105" x14ac:dyDescent="0.2">
      <c r="A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AD228" s="188"/>
      <c r="AE228" s="188"/>
      <c r="AF228" s="188"/>
      <c r="AG228" s="188"/>
      <c r="AH228" s="188"/>
      <c r="AI228" s="188"/>
      <c r="AJ228" s="188"/>
      <c r="AK228" s="188"/>
      <c r="AL228" s="188"/>
      <c r="AM228" s="188"/>
      <c r="AN228" s="188"/>
      <c r="AO228" s="188"/>
      <c r="AP228" s="97"/>
      <c r="AQ228" s="97"/>
      <c r="AR228" s="97"/>
      <c r="AS228" s="97"/>
      <c r="AT228" s="97"/>
      <c r="AU228" s="97"/>
      <c r="AV228" s="97"/>
      <c r="AW228" s="97"/>
      <c r="AX228" s="97"/>
      <c r="AY228" s="97"/>
      <c r="AZ228" s="97"/>
      <c r="BA228" s="97"/>
      <c r="BB228" s="97"/>
      <c r="BC228" s="97"/>
      <c r="BD228" s="97"/>
      <c r="BE228" s="97"/>
      <c r="BF228" s="97"/>
      <c r="BG228" s="97"/>
      <c r="BH228" s="97"/>
      <c r="BI228" s="97"/>
      <c r="BJ228" s="97"/>
      <c r="BK228" s="97"/>
      <c r="BL228" s="97"/>
      <c r="BM228" s="97"/>
      <c r="BN228" s="97"/>
      <c r="BO228" s="97"/>
      <c r="BP228" s="97"/>
      <c r="BQ228" s="97"/>
      <c r="BR228" s="97"/>
      <c r="BS228" s="97"/>
      <c r="BT228" s="97"/>
      <c r="BU228" s="97"/>
      <c r="BV228" s="97"/>
      <c r="BW228" s="97"/>
      <c r="BX228" s="97"/>
      <c r="BY228" s="97"/>
      <c r="BZ228" s="97"/>
      <c r="CA228" s="97"/>
      <c r="CB228" s="97"/>
      <c r="CC228" s="97"/>
      <c r="CD228" s="97"/>
      <c r="CE228" s="97"/>
      <c r="CF228" s="97"/>
      <c r="CG228" s="97"/>
      <c r="CH228" s="97"/>
      <c r="CI228" s="97"/>
      <c r="CJ228" s="97"/>
      <c r="CK228" s="97"/>
      <c r="CL228" s="97"/>
      <c r="CM228" s="97"/>
      <c r="CN228" s="97"/>
      <c r="CO228" s="97"/>
      <c r="CP228" s="97"/>
      <c r="CQ228" s="97"/>
      <c r="CR228" s="97"/>
      <c r="CS228" s="97"/>
      <c r="CT228" s="97"/>
      <c r="CU228" s="97"/>
      <c r="CV228" s="97"/>
      <c r="CW228" s="97"/>
      <c r="CX228" s="97"/>
      <c r="CY228" s="97"/>
      <c r="CZ228" s="97"/>
    </row>
    <row r="229" spans="1:105" x14ac:dyDescent="0.2">
      <c r="A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AD229" s="188"/>
      <c r="AE229" s="188"/>
      <c r="AF229" s="188"/>
      <c r="AG229" s="188"/>
      <c r="AH229" s="188"/>
      <c r="AI229" s="188"/>
      <c r="AJ229" s="188"/>
      <c r="AK229" s="188"/>
      <c r="AL229" s="188"/>
      <c r="AM229" s="188"/>
      <c r="AN229" s="188"/>
      <c r="AO229" s="188"/>
      <c r="AP229" s="97"/>
      <c r="AQ229" s="97"/>
      <c r="AR229" s="97"/>
      <c r="AS229" s="97"/>
      <c r="AT229" s="97"/>
      <c r="AU229" s="97"/>
      <c r="AV229" s="97"/>
      <c r="AW229" s="97"/>
      <c r="AX229" s="97"/>
      <c r="AY229" s="97"/>
      <c r="AZ229" s="97"/>
      <c r="BA229" s="97"/>
      <c r="BB229" s="97"/>
      <c r="BC229" s="97"/>
      <c r="BD229" s="97"/>
      <c r="BE229" s="97"/>
      <c r="BF229" s="97"/>
      <c r="BG229" s="97"/>
      <c r="BH229" s="97"/>
      <c r="BI229" s="97"/>
      <c r="BJ229" s="97"/>
      <c r="BK229" s="97"/>
      <c r="BL229" s="97"/>
      <c r="BM229" s="97"/>
      <c r="BN229" s="97"/>
      <c r="BO229" s="97"/>
      <c r="BP229" s="97"/>
      <c r="BQ229" s="97"/>
      <c r="BR229" s="97"/>
      <c r="BS229" s="97"/>
      <c r="BT229" s="97"/>
      <c r="BU229" s="97"/>
      <c r="BV229" s="97"/>
      <c r="BW229" s="97"/>
      <c r="BX229" s="97"/>
      <c r="BY229" s="97"/>
      <c r="BZ229" s="97"/>
      <c r="CA229" s="97"/>
      <c r="CB229" s="97"/>
      <c r="CC229" s="97"/>
      <c r="CD229" s="97"/>
      <c r="CE229" s="97"/>
      <c r="CF229" s="97"/>
      <c r="CG229" s="97"/>
      <c r="CH229" s="97"/>
      <c r="CI229" s="97"/>
      <c r="CJ229" s="97"/>
      <c r="CK229" s="97"/>
      <c r="CL229" s="97"/>
      <c r="CM229" s="97"/>
      <c r="CN229" s="97"/>
      <c r="CO229" s="97"/>
      <c r="CP229" s="97"/>
      <c r="CQ229" s="97"/>
      <c r="CR229" s="97"/>
      <c r="CS229" s="97"/>
      <c r="CT229" s="97"/>
      <c r="CU229" s="97"/>
      <c r="CV229" s="97"/>
      <c r="CW229" s="97"/>
      <c r="CX229" s="97"/>
      <c r="CY229" s="97"/>
      <c r="CZ229" s="97"/>
    </row>
    <row r="230" spans="1:105" x14ac:dyDescent="0.2">
      <c r="A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AD230" s="188"/>
      <c r="AE230" s="188"/>
      <c r="AF230" s="188"/>
      <c r="AG230" s="188"/>
      <c r="AH230" s="188"/>
      <c r="AI230" s="188"/>
      <c r="AJ230" s="188"/>
      <c r="AK230" s="188"/>
      <c r="AL230" s="188"/>
      <c r="AM230" s="188"/>
      <c r="AN230" s="188"/>
      <c r="AO230" s="188"/>
      <c r="AP230" s="97"/>
      <c r="AQ230" s="97"/>
      <c r="AR230" s="97"/>
      <c r="AS230" s="97"/>
      <c r="AT230" s="97"/>
      <c r="AU230" s="97"/>
      <c r="AV230" s="97"/>
      <c r="AW230" s="97"/>
      <c r="AX230" s="97"/>
      <c r="AY230" s="97"/>
      <c r="AZ230" s="97"/>
      <c r="BA230" s="97"/>
      <c r="BB230" s="97"/>
      <c r="BC230" s="97"/>
      <c r="BD230" s="97"/>
      <c r="BE230" s="97"/>
      <c r="BF230" s="97"/>
      <c r="BG230" s="97"/>
      <c r="BH230" s="97"/>
      <c r="BI230" s="97"/>
      <c r="BJ230" s="97"/>
      <c r="BK230" s="97"/>
      <c r="BL230" s="97"/>
      <c r="BM230" s="97"/>
      <c r="BN230" s="97"/>
      <c r="BO230" s="97"/>
      <c r="BP230" s="97"/>
      <c r="BQ230" s="97"/>
      <c r="BR230" s="97"/>
      <c r="BS230" s="97"/>
      <c r="BT230" s="97"/>
      <c r="BU230" s="97"/>
      <c r="BV230" s="97"/>
      <c r="BW230" s="97"/>
      <c r="BX230" s="97"/>
      <c r="BY230" s="97"/>
      <c r="BZ230" s="97"/>
      <c r="CA230" s="97"/>
      <c r="CB230" s="97"/>
      <c r="CC230" s="97"/>
      <c r="CD230" s="97"/>
      <c r="CE230" s="97"/>
      <c r="CF230" s="97"/>
      <c r="CG230" s="97"/>
      <c r="CH230" s="97"/>
      <c r="CI230" s="97"/>
      <c r="CJ230" s="97"/>
      <c r="CK230" s="97"/>
      <c r="CL230" s="97"/>
      <c r="CM230" s="97"/>
      <c r="CN230" s="97"/>
      <c r="CO230" s="97"/>
      <c r="CP230" s="97"/>
      <c r="CQ230" s="97"/>
      <c r="CR230" s="97"/>
      <c r="CS230" s="97"/>
      <c r="CT230" s="97"/>
      <c r="CU230" s="97"/>
      <c r="CV230" s="97"/>
      <c r="CW230" s="97"/>
      <c r="CX230" s="97"/>
      <c r="CY230" s="97"/>
      <c r="CZ230" s="97"/>
    </row>
    <row r="231" spans="1:105" x14ac:dyDescent="0.2">
      <c r="A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AD231" s="190"/>
      <c r="AE231" s="188"/>
      <c r="AF231" s="190"/>
      <c r="AG231" s="188"/>
      <c r="AH231" s="190"/>
      <c r="AI231" s="188"/>
      <c r="AJ231" s="190"/>
      <c r="AK231" s="188"/>
      <c r="AL231" s="190"/>
      <c r="AM231" s="188"/>
      <c r="AN231" s="190"/>
      <c r="AO231" s="188"/>
      <c r="AP231" s="51"/>
      <c r="AQ231" s="97"/>
    </row>
    <row r="232" spans="1:105" x14ac:dyDescent="0.2">
      <c r="A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AD232" s="191"/>
      <c r="AE232" s="191"/>
      <c r="AF232" s="191"/>
      <c r="AG232" s="191"/>
      <c r="AH232" s="191"/>
      <c r="AI232" s="191"/>
      <c r="AJ232" s="191"/>
      <c r="AK232" s="191"/>
      <c r="AL232" s="191"/>
      <c r="AM232" s="191"/>
      <c r="AN232" s="191"/>
      <c r="AO232" s="191"/>
      <c r="AP232" s="78"/>
      <c r="AQ232" s="78"/>
      <c r="AR232" s="78"/>
      <c r="AS232" s="78"/>
      <c r="AT232" s="78"/>
      <c r="AU232" s="78"/>
      <c r="AV232" s="78"/>
      <c r="AW232" s="78"/>
      <c r="AX232" s="78"/>
      <c r="AY232" s="78"/>
      <c r="AZ232" s="78"/>
      <c r="BA232" s="78"/>
      <c r="BB232" s="78"/>
      <c r="BC232" s="78"/>
      <c r="BD232" s="78"/>
      <c r="BE232" s="78"/>
      <c r="BF232" s="78"/>
      <c r="BG232" s="78"/>
      <c r="BH232" s="78"/>
      <c r="BI232" s="78"/>
      <c r="BJ232" s="78"/>
      <c r="BK232" s="78"/>
      <c r="BL232" s="78"/>
      <c r="BM232" s="78"/>
      <c r="BN232" s="78"/>
      <c r="BO232" s="78"/>
      <c r="BP232" s="78"/>
      <c r="BQ232" s="78"/>
      <c r="BR232" s="78"/>
      <c r="BS232" s="78"/>
      <c r="BT232" s="78"/>
      <c r="BU232" s="78"/>
      <c r="BV232" s="78"/>
      <c r="BW232" s="78"/>
      <c r="BX232" s="78"/>
      <c r="BY232" s="78"/>
      <c r="BZ232" s="78"/>
      <c r="CA232" s="78"/>
      <c r="CB232" s="78"/>
      <c r="CC232" s="78"/>
      <c r="CD232" s="78"/>
      <c r="CE232" s="78"/>
      <c r="CF232" s="78"/>
      <c r="CG232" s="78"/>
      <c r="CH232" s="78"/>
      <c r="CI232" s="78"/>
      <c r="CJ232" s="78"/>
      <c r="CK232" s="78"/>
      <c r="CL232" s="78"/>
      <c r="CM232" s="78"/>
      <c r="CN232" s="78"/>
      <c r="CO232" s="78"/>
      <c r="CP232" s="78"/>
      <c r="CQ232" s="78"/>
      <c r="CR232" s="78"/>
      <c r="CS232" s="78"/>
      <c r="CT232" s="78"/>
      <c r="CU232" s="78"/>
      <c r="CV232" s="78"/>
      <c r="CW232" s="78"/>
      <c r="CX232" s="78"/>
      <c r="CY232" s="78"/>
      <c r="CZ232" s="78"/>
      <c r="DA232" s="78"/>
    </row>
    <row r="233" spans="1:105" x14ac:dyDescent="0.2">
      <c r="A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AD233" s="188"/>
      <c r="AE233" s="188"/>
      <c r="AF233" s="188"/>
      <c r="AG233" s="188"/>
      <c r="AH233" s="188"/>
      <c r="AI233" s="188"/>
      <c r="AJ233" s="188"/>
      <c r="AK233" s="188"/>
      <c r="AL233" s="188"/>
      <c r="AM233" s="188"/>
      <c r="AN233" s="188"/>
      <c r="AO233" s="188"/>
      <c r="AP233" s="97"/>
      <c r="AQ233" s="97"/>
      <c r="AR233" s="97"/>
      <c r="AS233" s="97"/>
      <c r="AT233" s="97"/>
      <c r="AU233" s="97"/>
      <c r="AV233" s="97"/>
      <c r="AW233" s="97"/>
      <c r="AX233" s="97"/>
      <c r="AY233" s="97"/>
      <c r="AZ233" s="97"/>
      <c r="BA233" s="97"/>
      <c r="BB233" s="97"/>
      <c r="BC233" s="97"/>
      <c r="BD233" s="97"/>
      <c r="BE233" s="97"/>
      <c r="BF233" s="97"/>
      <c r="BG233" s="97"/>
      <c r="BH233" s="97"/>
      <c r="BI233" s="97"/>
      <c r="BJ233" s="97"/>
      <c r="BK233" s="97"/>
      <c r="BL233" s="97"/>
      <c r="BM233" s="97"/>
      <c r="BN233" s="97"/>
      <c r="BO233" s="97"/>
      <c r="BP233" s="97"/>
      <c r="BQ233" s="97"/>
      <c r="BR233" s="97"/>
      <c r="BS233" s="97"/>
      <c r="BT233" s="97"/>
      <c r="BU233" s="97"/>
      <c r="BV233" s="97"/>
      <c r="BW233" s="97"/>
      <c r="BX233" s="97"/>
      <c r="BY233" s="97"/>
      <c r="BZ233" s="97"/>
      <c r="CA233" s="97"/>
      <c r="CB233" s="97"/>
      <c r="CC233" s="97"/>
      <c r="CD233" s="97"/>
      <c r="CE233" s="97"/>
      <c r="CF233" s="97"/>
      <c r="CG233" s="97"/>
      <c r="CH233" s="97"/>
      <c r="CI233" s="97"/>
      <c r="CJ233" s="97"/>
      <c r="CK233" s="97"/>
      <c r="CL233" s="97"/>
      <c r="CM233" s="97"/>
      <c r="CN233" s="97"/>
      <c r="CO233" s="97"/>
      <c r="CP233" s="97"/>
      <c r="CQ233" s="97"/>
      <c r="CR233" s="97"/>
      <c r="CS233" s="97"/>
      <c r="CT233" s="97"/>
      <c r="CU233" s="97"/>
      <c r="CV233" s="97"/>
      <c r="CW233" s="97"/>
      <c r="CX233" s="97"/>
      <c r="CY233" s="97"/>
      <c r="CZ233" s="97"/>
    </row>
    <row r="234" spans="1:105" x14ac:dyDescent="0.2">
      <c r="A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AD234" s="188"/>
      <c r="AE234" s="188"/>
      <c r="AF234" s="188"/>
      <c r="AG234" s="188"/>
      <c r="AH234" s="188"/>
      <c r="AI234" s="188"/>
      <c r="AJ234" s="188"/>
      <c r="AK234" s="188"/>
      <c r="AL234" s="188"/>
      <c r="AM234" s="188"/>
      <c r="AN234" s="188"/>
      <c r="AO234" s="188"/>
      <c r="AP234" s="97"/>
      <c r="AQ234" s="97"/>
      <c r="AR234" s="97"/>
      <c r="AS234" s="97"/>
      <c r="AT234" s="97"/>
      <c r="AU234" s="97"/>
      <c r="AV234" s="97"/>
      <c r="AW234" s="97"/>
      <c r="AX234" s="97"/>
      <c r="AY234" s="97"/>
      <c r="AZ234" s="97"/>
      <c r="BA234" s="97"/>
      <c r="BB234" s="97"/>
      <c r="BC234" s="97"/>
      <c r="BD234" s="97"/>
      <c r="BE234" s="97"/>
      <c r="BF234" s="97"/>
      <c r="BG234" s="97"/>
      <c r="BH234" s="97"/>
      <c r="BI234" s="97"/>
      <c r="BJ234" s="97"/>
      <c r="BK234" s="97"/>
      <c r="BL234" s="97"/>
      <c r="BM234" s="97"/>
      <c r="BN234" s="97"/>
      <c r="BO234" s="97"/>
      <c r="BP234" s="97"/>
      <c r="BQ234" s="97"/>
      <c r="BR234" s="97"/>
      <c r="BS234" s="97"/>
      <c r="BT234" s="97"/>
      <c r="BU234" s="97"/>
      <c r="BV234" s="97"/>
      <c r="BW234" s="97"/>
      <c r="BX234" s="97"/>
      <c r="BY234" s="97"/>
      <c r="BZ234" s="97"/>
      <c r="CA234" s="97"/>
      <c r="CB234" s="97"/>
      <c r="CC234" s="97"/>
      <c r="CD234" s="97"/>
      <c r="CE234" s="97"/>
      <c r="CF234" s="97"/>
      <c r="CG234" s="97"/>
      <c r="CH234" s="97"/>
      <c r="CI234" s="97"/>
      <c r="CJ234" s="97"/>
      <c r="CK234" s="97"/>
      <c r="CL234" s="97"/>
      <c r="CM234" s="97"/>
      <c r="CN234" s="97"/>
      <c r="CO234" s="97"/>
      <c r="CP234" s="97"/>
      <c r="CQ234" s="97"/>
      <c r="CR234" s="97"/>
      <c r="CS234" s="97"/>
      <c r="CT234" s="97"/>
      <c r="CU234" s="97"/>
      <c r="CV234" s="97"/>
      <c r="CW234" s="97"/>
      <c r="CX234" s="97"/>
      <c r="CY234" s="97"/>
      <c r="CZ234" s="97"/>
    </row>
    <row r="235" spans="1:105" x14ac:dyDescent="0.2">
      <c r="A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AD235" s="188"/>
      <c r="AE235" s="188"/>
      <c r="AF235" s="188"/>
      <c r="AG235" s="188"/>
      <c r="AH235" s="188"/>
      <c r="AI235" s="188"/>
      <c r="AJ235" s="188"/>
      <c r="AK235" s="188"/>
      <c r="AL235" s="188"/>
      <c r="AM235" s="188"/>
      <c r="AN235" s="188"/>
      <c r="AO235" s="188"/>
      <c r="AP235" s="97"/>
      <c r="AQ235" s="97"/>
      <c r="AR235" s="97"/>
      <c r="AS235" s="97"/>
      <c r="AT235" s="97"/>
      <c r="AU235" s="97"/>
      <c r="AV235" s="97"/>
      <c r="AW235" s="97"/>
      <c r="AX235" s="97"/>
      <c r="AY235" s="97"/>
      <c r="AZ235" s="97"/>
      <c r="BA235" s="97"/>
      <c r="BB235" s="97"/>
      <c r="BC235" s="97"/>
      <c r="BD235" s="97"/>
      <c r="BE235" s="97"/>
      <c r="BF235" s="97"/>
      <c r="BG235" s="97"/>
      <c r="BH235" s="97"/>
      <c r="BI235" s="97"/>
      <c r="BJ235" s="97"/>
      <c r="BK235" s="97"/>
      <c r="BL235" s="97"/>
      <c r="BM235" s="97"/>
      <c r="BN235" s="97"/>
      <c r="BO235" s="97"/>
      <c r="BP235" s="97"/>
      <c r="BQ235" s="97"/>
      <c r="BR235" s="97"/>
      <c r="BS235" s="97"/>
      <c r="BT235" s="97"/>
      <c r="BU235" s="97"/>
      <c r="BV235" s="97"/>
      <c r="BW235" s="97"/>
      <c r="BX235" s="97"/>
      <c r="BY235" s="97"/>
      <c r="BZ235" s="97"/>
      <c r="CA235" s="97"/>
      <c r="CB235" s="97"/>
      <c r="CC235" s="97"/>
      <c r="CD235" s="97"/>
      <c r="CE235" s="97"/>
      <c r="CF235" s="97"/>
      <c r="CG235" s="97"/>
      <c r="CH235" s="97"/>
      <c r="CI235" s="97"/>
      <c r="CJ235" s="97"/>
      <c r="CK235" s="97"/>
      <c r="CL235" s="97"/>
      <c r="CM235" s="97"/>
      <c r="CN235" s="97"/>
      <c r="CO235" s="97"/>
      <c r="CP235" s="97"/>
      <c r="CQ235" s="97"/>
      <c r="CR235" s="97"/>
      <c r="CS235" s="97"/>
      <c r="CT235" s="97"/>
      <c r="CU235" s="97"/>
      <c r="CV235" s="97"/>
      <c r="CW235" s="97"/>
      <c r="CX235" s="97"/>
      <c r="CY235" s="97"/>
      <c r="CZ235" s="97"/>
    </row>
    <row r="236" spans="1:105" x14ac:dyDescent="0.2">
      <c r="A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AD236" s="188"/>
      <c r="AE236" s="188"/>
      <c r="AF236" s="188"/>
      <c r="AG236" s="188"/>
      <c r="AH236" s="188"/>
      <c r="AI236" s="188"/>
      <c r="AJ236" s="188"/>
      <c r="AK236" s="188"/>
      <c r="AL236" s="188"/>
      <c r="AM236" s="188"/>
      <c r="AN236" s="188"/>
      <c r="AO236" s="188"/>
      <c r="AP236" s="97"/>
      <c r="AQ236" s="97"/>
      <c r="AR236" s="97"/>
      <c r="AS236" s="97"/>
      <c r="AT236" s="97"/>
      <c r="AU236" s="97"/>
      <c r="AV236" s="97"/>
      <c r="AW236" s="97"/>
      <c r="AX236" s="97"/>
      <c r="AY236" s="97"/>
      <c r="AZ236" s="97"/>
      <c r="BA236" s="97"/>
      <c r="BB236" s="97"/>
      <c r="BC236" s="97"/>
      <c r="BD236" s="97"/>
      <c r="BE236" s="97"/>
      <c r="BF236" s="97"/>
      <c r="BG236" s="97"/>
      <c r="BH236" s="97"/>
      <c r="BI236" s="97"/>
      <c r="BJ236" s="97"/>
      <c r="BK236" s="97"/>
      <c r="BL236" s="97"/>
      <c r="BM236" s="97"/>
      <c r="BN236" s="97"/>
      <c r="BO236" s="97"/>
      <c r="BP236" s="97"/>
      <c r="BQ236" s="97"/>
      <c r="BR236" s="97"/>
      <c r="BS236" s="97"/>
      <c r="BT236" s="97"/>
      <c r="BU236" s="97"/>
      <c r="BV236" s="97"/>
      <c r="BW236" s="97"/>
      <c r="BX236" s="97"/>
      <c r="BY236" s="97"/>
      <c r="BZ236" s="97"/>
      <c r="CA236" s="97"/>
      <c r="CB236" s="97"/>
      <c r="CC236" s="97"/>
      <c r="CD236" s="97"/>
      <c r="CE236" s="97"/>
      <c r="CF236" s="97"/>
      <c r="CG236" s="97"/>
      <c r="CH236" s="97"/>
      <c r="CI236" s="97"/>
      <c r="CJ236" s="97"/>
      <c r="CK236" s="97"/>
      <c r="CL236" s="97"/>
      <c r="CM236" s="97"/>
      <c r="CN236" s="97"/>
      <c r="CO236" s="97"/>
      <c r="CP236" s="97"/>
      <c r="CQ236" s="97"/>
      <c r="CR236" s="97"/>
      <c r="CS236" s="97"/>
      <c r="CT236" s="97"/>
      <c r="CU236" s="97"/>
      <c r="CV236" s="97"/>
      <c r="CW236" s="97"/>
      <c r="CX236" s="97"/>
      <c r="CY236" s="97"/>
      <c r="CZ236" s="97"/>
    </row>
    <row r="237" spans="1:105" x14ac:dyDescent="0.2">
      <c r="A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AD237" s="188"/>
      <c r="AE237" s="188"/>
      <c r="AF237" s="188"/>
      <c r="AG237" s="188"/>
      <c r="AH237" s="188"/>
      <c r="AI237" s="188"/>
      <c r="AJ237" s="188"/>
      <c r="AK237" s="188"/>
      <c r="AL237" s="188"/>
      <c r="AM237" s="188"/>
      <c r="AN237" s="188"/>
      <c r="AO237" s="188"/>
      <c r="AP237" s="97"/>
      <c r="AQ237" s="97"/>
      <c r="AR237" s="97"/>
      <c r="AS237" s="97"/>
      <c r="AT237" s="97"/>
      <c r="AU237" s="97"/>
      <c r="AV237" s="97"/>
      <c r="AW237" s="97"/>
      <c r="AX237" s="97"/>
      <c r="AY237" s="97"/>
      <c r="AZ237" s="97"/>
      <c r="BA237" s="97"/>
      <c r="BB237" s="97"/>
      <c r="BC237" s="97"/>
      <c r="BD237" s="97"/>
      <c r="BE237" s="97"/>
      <c r="BF237" s="97"/>
      <c r="BG237" s="97"/>
      <c r="BH237" s="97"/>
      <c r="BI237" s="97"/>
      <c r="BJ237" s="97"/>
      <c r="BK237" s="97"/>
      <c r="BL237" s="97"/>
      <c r="BM237" s="97"/>
      <c r="BN237" s="97"/>
      <c r="BO237" s="97"/>
      <c r="BP237" s="97"/>
      <c r="BQ237" s="97"/>
      <c r="BR237" s="97"/>
      <c r="BS237" s="97"/>
      <c r="BT237" s="97"/>
      <c r="BU237" s="97"/>
      <c r="BV237" s="97"/>
      <c r="BW237" s="97"/>
      <c r="BX237" s="97"/>
      <c r="BY237" s="97"/>
      <c r="BZ237" s="97"/>
      <c r="CA237" s="97"/>
      <c r="CB237" s="97"/>
      <c r="CC237" s="97"/>
      <c r="CD237" s="97"/>
      <c r="CE237" s="97"/>
      <c r="CF237" s="97"/>
      <c r="CG237" s="97"/>
      <c r="CH237" s="97"/>
      <c r="CI237" s="97"/>
      <c r="CJ237" s="97"/>
      <c r="CK237" s="97"/>
      <c r="CL237" s="97"/>
      <c r="CM237" s="97"/>
      <c r="CN237" s="97"/>
      <c r="CO237" s="97"/>
      <c r="CP237" s="97"/>
      <c r="CQ237" s="97"/>
      <c r="CR237" s="97"/>
      <c r="CS237" s="97"/>
      <c r="CT237" s="97"/>
      <c r="CU237" s="97"/>
      <c r="CV237" s="97"/>
      <c r="CW237" s="97"/>
      <c r="CX237" s="97"/>
      <c r="CY237" s="97"/>
      <c r="CZ237" s="97"/>
    </row>
    <row r="238" spans="1:105" x14ac:dyDescent="0.2">
      <c r="A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AD238" s="188"/>
      <c r="AE238" s="188"/>
      <c r="AF238" s="188"/>
      <c r="AG238" s="188"/>
      <c r="AH238" s="188"/>
      <c r="AI238" s="188"/>
      <c r="AJ238" s="188"/>
      <c r="AK238" s="188"/>
      <c r="AL238" s="188"/>
      <c r="AM238" s="188"/>
      <c r="AN238" s="188"/>
      <c r="AO238" s="188"/>
      <c r="AP238" s="97"/>
      <c r="AQ238" s="97"/>
      <c r="AR238" s="97"/>
      <c r="AS238" s="97"/>
      <c r="AT238" s="97"/>
      <c r="AU238" s="97"/>
      <c r="AV238" s="97"/>
      <c r="AW238" s="97"/>
      <c r="AX238" s="97"/>
      <c r="AY238" s="97"/>
      <c r="AZ238" s="97"/>
      <c r="BA238" s="97"/>
      <c r="BB238" s="97"/>
      <c r="BC238" s="97"/>
      <c r="BD238" s="97"/>
      <c r="BE238" s="97"/>
      <c r="BF238" s="97"/>
      <c r="BG238" s="97"/>
      <c r="BH238" s="97"/>
      <c r="BI238" s="97"/>
      <c r="BJ238" s="97"/>
      <c r="BK238" s="97"/>
      <c r="BL238" s="97"/>
      <c r="BM238" s="97"/>
      <c r="BN238" s="97"/>
      <c r="BO238" s="97"/>
      <c r="BP238" s="97"/>
      <c r="BQ238" s="97"/>
      <c r="BR238" s="97"/>
      <c r="BS238" s="97"/>
      <c r="BT238" s="97"/>
      <c r="BU238" s="97"/>
      <c r="BV238" s="97"/>
      <c r="BW238" s="97"/>
      <c r="BX238" s="97"/>
      <c r="BY238" s="97"/>
      <c r="BZ238" s="97"/>
      <c r="CA238" s="97"/>
      <c r="CB238" s="97"/>
      <c r="CC238" s="97"/>
      <c r="CD238" s="97"/>
      <c r="CE238" s="97"/>
      <c r="CF238" s="97"/>
      <c r="CG238" s="97"/>
      <c r="CH238" s="97"/>
      <c r="CI238" s="97"/>
      <c r="CJ238" s="97"/>
      <c r="CK238" s="97"/>
      <c r="CL238" s="97"/>
      <c r="CM238" s="97"/>
      <c r="CN238" s="97"/>
      <c r="CO238" s="97"/>
      <c r="CP238" s="97"/>
      <c r="CQ238" s="97"/>
      <c r="CR238" s="97"/>
      <c r="CS238" s="97"/>
      <c r="CT238" s="97"/>
      <c r="CU238" s="97"/>
      <c r="CV238" s="97"/>
      <c r="CW238" s="97"/>
      <c r="CX238" s="97"/>
      <c r="CY238" s="97"/>
      <c r="CZ238" s="97"/>
    </row>
    <row r="239" spans="1:105" x14ac:dyDescent="0.2">
      <c r="A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AD239" s="188"/>
      <c r="AE239" s="188"/>
      <c r="AF239" s="188"/>
      <c r="AG239" s="188"/>
      <c r="AH239" s="188"/>
      <c r="AI239" s="188"/>
      <c r="AJ239" s="188"/>
      <c r="AK239" s="188"/>
      <c r="AL239" s="188"/>
      <c r="AM239" s="188"/>
      <c r="AN239" s="188"/>
      <c r="AO239" s="188"/>
      <c r="AP239" s="97"/>
      <c r="AQ239" s="97"/>
      <c r="AR239" s="97"/>
      <c r="AS239" s="97"/>
      <c r="AT239" s="97"/>
      <c r="AU239" s="97"/>
      <c r="AV239" s="97"/>
      <c r="AW239" s="97"/>
      <c r="AX239" s="97"/>
      <c r="AY239" s="97"/>
      <c r="AZ239" s="97"/>
      <c r="BA239" s="97"/>
      <c r="BB239" s="97"/>
      <c r="BC239" s="97"/>
      <c r="BD239" s="97"/>
      <c r="BE239" s="97"/>
      <c r="BF239" s="97"/>
      <c r="BG239" s="97"/>
      <c r="BH239" s="97"/>
      <c r="BI239" s="97"/>
      <c r="BJ239" s="97"/>
      <c r="BK239" s="97"/>
      <c r="BL239" s="97"/>
      <c r="BM239" s="97"/>
      <c r="BN239" s="97"/>
      <c r="BO239" s="97"/>
      <c r="BP239" s="97"/>
      <c r="BQ239" s="97"/>
      <c r="BR239" s="97"/>
      <c r="BS239" s="97"/>
      <c r="BT239" s="97"/>
      <c r="BU239" s="97"/>
      <c r="BV239" s="97"/>
      <c r="BW239" s="97"/>
      <c r="BX239" s="97"/>
      <c r="BY239" s="97"/>
      <c r="BZ239" s="97"/>
      <c r="CA239" s="97"/>
      <c r="CB239" s="97"/>
      <c r="CC239" s="97"/>
      <c r="CD239" s="97"/>
      <c r="CE239" s="97"/>
      <c r="CF239" s="97"/>
      <c r="CG239" s="97"/>
      <c r="CH239" s="97"/>
      <c r="CI239" s="97"/>
      <c r="CJ239" s="97"/>
      <c r="CK239" s="97"/>
      <c r="CL239" s="97"/>
      <c r="CM239" s="97"/>
      <c r="CN239" s="97"/>
      <c r="CO239" s="97"/>
      <c r="CP239" s="97"/>
      <c r="CQ239" s="97"/>
      <c r="CR239" s="97"/>
      <c r="CS239" s="97"/>
      <c r="CT239" s="97"/>
      <c r="CU239" s="97"/>
      <c r="CV239" s="97"/>
      <c r="CW239" s="97"/>
      <c r="CX239" s="97"/>
      <c r="CY239" s="97"/>
      <c r="CZ239" s="97"/>
    </row>
    <row r="240" spans="1:105" x14ac:dyDescent="0.2">
      <c r="A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AD240" s="188"/>
      <c r="AE240" s="188"/>
      <c r="AF240" s="188"/>
      <c r="AG240" s="188"/>
      <c r="AH240" s="188"/>
      <c r="AI240" s="188"/>
      <c r="AJ240" s="188"/>
      <c r="AK240" s="188"/>
      <c r="AL240" s="188"/>
      <c r="AM240" s="188"/>
      <c r="AN240" s="188"/>
      <c r="AO240" s="188"/>
      <c r="AP240" s="97"/>
      <c r="AQ240" s="97"/>
      <c r="AR240" s="97"/>
      <c r="AS240" s="97"/>
      <c r="AT240" s="97"/>
      <c r="AU240" s="97"/>
      <c r="AV240" s="97"/>
      <c r="AW240" s="97"/>
      <c r="AX240" s="97"/>
      <c r="AY240" s="97"/>
      <c r="AZ240" s="97"/>
      <c r="BA240" s="97"/>
      <c r="BB240" s="97"/>
      <c r="BC240" s="97"/>
      <c r="BD240" s="97"/>
      <c r="BE240" s="97"/>
      <c r="BF240" s="97"/>
      <c r="BG240" s="97"/>
      <c r="BH240" s="97"/>
      <c r="BI240" s="97"/>
      <c r="BJ240" s="97"/>
      <c r="BK240" s="97"/>
      <c r="BL240" s="97"/>
      <c r="BM240" s="97"/>
      <c r="BN240" s="97"/>
      <c r="BO240" s="97"/>
      <c r="BP240" s="97"/>
      <c r="BQ240" s="97"/>
      <c r="BR240" s="97"/>
      <c r="BS240" s="97"/>
      <c r="BT240" s="97"/>
      <c r="BU240" s="97"/>
      <c r="BV240" s="97"/>
      <c r="BW240" s="97"/>
      <c r="BX240" s="97"/>
      <c r="BY240" s="97"/>
      <c r="BZ240" s="97"/>
      <c r="CA240" s="97"/>
      <c r="CB240" s="97"/>
      <c r="CC240" s="97"/>
      <c r="CD240" s="97"/>
      <c r="CE240" s="97"/>
      <c r="CF240" s="97"/>
      <c r="CG240" s="97"/>
      <c r="CH240" s="97"/>
      <c r="CI240" s="97"/>
      <c r="CJ240" s="97"/>
      <c r="CK240" s="97"/>
      <c r="CL240" s="97"/>
      <c r="CM240" s="97"/>
      <c r="CN240" s="97"/>
      <c r="CO240" s="97"/>
      <c r="CP240" s="97"/>
      <c r="CQ240" s="97"/>
      <c r="CR240" s="97"/>
      <c r="CS240" s="97"/>
      <c r="CT240" s="97"/>
      <c r="CU240" s="97"/>
      <c r="CV240" s="97"/>
      <c r="CW240" s="97"/>
      <c r="CX240" s="97"/>
      <c r="CY240" s="97"/>
      <c r="CZ240" s="97"/>
    </row>
    <row r="241" spans="1:105" x14ac:dyDescent="0.2">
      <c r="A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AD241" s="188"/>
      <c r="AE241" s="188"/>
      <c r="AF241" s="188"/>
      <c r="AG241" s="188"/>
      <c r="AH241" s="188"/>
      <c r="AI241" s="188"/>
      <c r="AJ241" s="188"/>
      <c r="AK241" s="188"/>
      <c r="AL241" s="188"/>
      <c r="AM241" s="188"/>
      <c r="AN241" s="188"/>
      <c r="AO241" s="188"/>
      <c r="AP241" s="97"/>
      <c r="AQ241" s="97"/>
      <c r="AR241" s="97"/>
      <c r="AS241" s="97"/>
      <c r="AT241" s="97"/>
      <c r="AU241" s="97"/>
      <c r="AV241" s="97"/>
      <c r="AW241" s="97"/>
      <c r="AX241" s="97"/>
      <c r="AY241" s="97"/>
      <c r="AZ241" s="97"/>
      <c r="BA241" s="97"/>
      <c r="BB241" s="97"/>
      <c r="BC241" s="97"/>
      <c r="BD241" s="97"/>
      <c r="BE241" s="97"/>
      <c r="BF241" s="97"/>
      <c r="BG241" s="97"/>
      <c r="BH241" s="97"/>
      <c r="BI241" s="97"/>
      <c r="BJ241" s="97"/>
      <c r="BK241" s="97"/>
      <c r="BL241" s="97"/>
      <c r="BM241" s="97"/>
      <c r="BN241" s="97"/>
      <c r="BO241" s="97"/>
      <c r="BP241" s="97"/>
      <c r="BQ241" s="97"/>
      <c r="BR241" s="97"/>
      <c r="BS241" s="97"/>
      <c r="BT241" s="97"/>
      <c r="BU241" s="97"/>
      <c r="BV241" s="97"/>
      <c r="BW241" s="97"/>
      <c r="BX241" s="97"/>
      <c r="BY241" s="97"/>
      <c r="BZ241" s="97"/>
      <c r="CA241" s="97"/>
      <c r="CB241" s="97"/>
      <c r="CC241" s="97"/>
      <c r="CD241" s="97"/>
      <c r="CE241" s="97"/>
      <c r="CF241" s="97"/>
      <c r="CG241" s="97"/>
      <c r="CH241" s="97"/>
      <c r="CI241" s="97"/>
      <c r="CJ241" s="97"/>
      <c r="CK241" s="97"/>
      <c r="CL241" s="97"/>
      <c r="CM241" s="97"/>
      <c r="CN241" s="97"/>
      <c r="CO241" s="97"/>
      <c r="CP241" s="97"/>
      <c r="CQ241" s="97"/>
      <c r="CR241" s="97"/>
      <c r="CS241" s="97"/>
      <c r="CT241" s="97"/>
      <c r="CU241" s="97"/>
      <c r="CV241" s="97"/>
      <c r="CW241" s="97"/>
      <c r="CX241" s="97"/>
      <c r="CY241" s="97"/>
      <c r="CZ241" s="97"/>
    </row>
    <row r="242" spans="1:105" x14ac:dyDescent="0.2">
      <c r="A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AD242" s="190"/>
      <c r="AE242" s="188"/>
      <c r="AF242" s="190"/>
      <c r="AG242" s="188"/>
      <c r="AH242" s="190"/>
      <c r="AI242" s="188"/>
      <c r="AJ242" s="190"/>
      <c r="AK242" s="188"/>
      <c r="AL242" s="190"/>
      <c r="AM242" s="188"/>
      <c r="AN242" s="190"/>
      <c r="AO242" s="188"/>
      <c r="AP242" s="51"/>
      <c r="AQ242" s="97"/>
    </row>
    <row r="243" spans="1:105" x14ac:dyDescent="0.2">
      <c r="A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AD243" s="191"/>
      <c r="AE243" s="191"/>
      <c r="AF243" s="191"/>
      <c r="AG243" s="191"/>
      <c r="AH243" s="191"/>
      <c r="AI243" s="191"/>
      <c r="AJ243" s="191"/>
      <c r="AK243" s="191"/>
      <c r="AL243" s="191"/>
      <c r="AM243" s="191"/>
      <c r="AN243" s="191"/>
      <c r="AO243" s="191"/>
      <c r="AP243" s="78"/>
      <c r="AQ243" s="78"/>
      <c r="AR243" s="78"/>
      <c r="AS243" s="78"/>
      <c r="AT243" s="78"/>
      <c r="AU243" s="78"/>
      <c r="AV243" s="78"/>
      <c r="AW243" s="78"/>
      <c r="AX243" s="78"/>
      <c r="AY243" s="78"/>
      <c r="AZ243" s="78"/>
      <c r="BA243" s="78"/>
      <c r="BB243" s="78"/>
      <c r="BC243" s="78"/>
      <c r="BD243" s="78"/>
      <c r="BE243" s="78"/>
      <c r="BF243" s="78"/>
      <c r="BG243" s="78"/>
      <c r="BH243" s="78"/>
      <c r="BI243" s="78"/>
      <c r="BJ243" s="78"/>
      <c r="BK243" s="78"/>
      <c r="BL243" s="78"/>
      <c r="BM243" s="78"/>
      <c r="BN243" s="78"/>
      <c r="BO243" s="78"/>
      <c r="BP243" s="78"/>
      <c r="BQ243" s="78"/>
      <c r="BR243" s="78"/>
      <c r="BS243" s="78"/>
      <c r="BT243" s="78"/>
      <c r="BU243" s="78"/>
      <c r="BV243" s="78"/>
      <c r="BW243" s="78"/>
      <c r="BX243" s="78"/>
      <c r="BY243" s="78"/>
      <c r="BZ243" s="78"/>
      <c r="CA243" s="78"/>
      <c r="CB243" s="78"/>
      <c r="CC243" s="78"/>
      <c r="CD243" s="78"/>
      <c r="CE243" s="78"/>
      <c r="CF243" s="78"/>
      <c r="CG243" s="78"/>
      <c r="CH243" s="78"/>
      <c r="CI243" s="78"/>
      <c r="CJ243" s="78"/>
      <c r="CK243" s="78"/>
      <c r="CL243" s="78"/>
      <c r="CM243" s="78"/>
      <c r="CN243" s="78"/>
      <c r="CO243" s="78"/>
      <c r="CP243" s="78"/>
      <c r="CQ243" s="78"/>
      <c r="CR243" s="78"/>
      <c r="CS243" s="78"/>
      <c r="CT243" s="78"/>
      <c r="CU243" s="78"/>
      <c r="CV243" s="78"/>
      <c r="CW243" s="78"/>
      <c r="CX243" s="78"/>
      <c r="CY243" s="78"/>
      <c r="CZ243" s="78"/>
      <c r="DA243" s="78"/>
    </row>
    <row r="244" spans="1:105" x14ac:dyDescent="0.2">
      <c r="A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AD244" s="188"/>
      <c r="AE244" s="188"/>
      <c r="AF244" s="188"/>
      <c r="AG244" s="188"/>
      <c r="AH244" s="188"/>
      <c r="AI244" s="188"/>
      <c r="AJ244" s="188"/>
      <c r="AK244" s="188"/>
      <c r="AL244" s="188"/>
      <c r="AM244" s="188"/>
      <c r="AN244" s="188"/>
      <c r="AO244" s="188"/>
      <c r="AP244" s="97"/>
      <c r="AQ244" s="97"/>
      <c r="AR244" s="97"/>
      <c r="AS244" s="97"/>
      <c r="AT244" s="97"/>
      <c r="AU244" s="97"/>
      <c r="AV244" s="97"/>
      <c r="AW244" s="97"/>
      <c r="AX244" s="97"/>
      <c r="AY244" s="97"/>
      <c r="AZ244" s="97"/>
      <c r="BA244" s="97"/>
      <c r="BB244" s="97"/>
      <c r="BC244" s="97"/>
      <c r="BD244" s="97"/>
      <c r="BE244" s="97"/>
      <c r="BF244" s="97"/>
      <c r="BG244" s="97"/>
      <c r="BH244" s="97"/>
      <c r="BI244" s="97"/>
      <c r="BJ244" s="97"/>
      <c r="BK244" s="97"/>
      <c r="BL244" s="97"/>
      <c r="BM244" s="97"/>
      <c r="BN244" s="97"/>
      <c r="BO244" s="97"/>
      <c r="BP244" s="97"/>
      <c r="BQ244" s="97"/>
      <c r="BR244" s="97"/>
      <c r="BS244" s="97"/>
      <c r="BT244" s="97"/>
      <c r="BU244" s="97"/>
      <c r="BV244" s="97"/>
      <c r="BW244" s="97"/>
      <c r="BX244" s="97"/>
      <c r="BY244" s="97"/>
      <c r="BZ244" s="97"/>
      <c r="CA244" s="97"/>
      <c r="CB244" s="97"/>
      <c r="CC244" s="97"/>
      <c r="CD244" s="97"/>
      <c r="CE244" s="97"/>
      <c r="CF244" s="97"/>
      <c r="CG244" s="97"/>
      <c r="CH244" s="97"/>
      <c r="CI244" s="97"/>
      <c r="CJ244" s="97"/>
      <c r="CK244" s="97"/>
      <c r="CL244" s="97"/>
      <c r="CM244" s="97"/>
      <c r="CN244" s="97"/>
      <c r="CO244" s="97"/>
      <c r="CP244" s="97"/>
      <c r="CQ244" s="97"/>
      <c r="CR244" s="97"/>
      <c r="CS244" s="97"/>
      <c r="CT244" s="97"/>
      <c r="CU244" s="97"/>
      <c r="CV244" s="97"/>
      <c r="CW244" s="97"/>
      <c r="CX244" s="97"/>
      <c r="CY244" s="97"/>
      <c r="CZ244" s="97"/>
    </row>
    <row r="245" spans="1:105" x14ac:dyDescent="0.2">
      <c r="A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AD245" s="188"/>
      <c r="AE245" s="188"/>
      <c r="AF245" s="188"/>
      <c r="AG245" s="188"/>
      <c r="AH245" s="188"/>
      <c r="AI245" s="188"/>
      <c r="AJ245" s="188"/>
      <c r="AK245" s="188"/>
      <c r="AL245" s="188"/>
      <c r="AM245" s="188"/>
      <c r="AN245" s="188"/>
      <c r="AO245" s="188"/>
      <c r="AP245" s="97"/>
      <c r="AQ245" s="97"/>
      <c r="AR245" s="97"/>
      <c r="AS245" s="97"/>
      <c r="AT245" s="97"/>
      <c r="AU245" s="97"/>
      <c r="AV245" s="97"/>
      <c r="AW245" s="97"/>
      <c r="AX245" s="97"/>
      <c r="AY245" s="97"/>
      <c r="AZ245" s="97"/>
      <c r="BA245" s="97"/>
      <c r="BB245" s="97"/>
      <c r="BC245" s="97"/>
      <c r="BD245" s="97"/>
      <c r="BE245" s="97"/>
      <c r="BF245" s="97"/>
      <c r="BG245" s="97"/>
      <c r="BH245" s="97"/>
      <c r="BI245" s="97"/>
      <c r="BJ245" s="97"/>
      <c r="BK245" s="97"/>
      <c r="BL245" s="97"/>
      <c r="BM245" s="97"/>
      <c r="BN245" s="97"/>
      <c r="BO245" s="97"/>
      <c r="BP245" s="97"/>
      <c r="BQ245" s="97"/>
      <c r="BR245" s="97"/>
      <c r="BS245" s="97"/>
      <c r="BT245" s="97"/>
      <c r="BU245" s="97"/>
      <c r="BV245" s="97"/>
      <c r="BW245" s="97"/>
      <c r="BX245" s="97"/>
      <c r="BY245" s="97"/>
      <c r="BZ245" s="97"/>
      <c r="CA245" s="97"/>
      <c r="CB245" s="97"/>
      <c r="CC245" s="97"/>
      <c r="CD245" s="97"/>
      <c r="CE245" s="97"/>
      <c r="CF245" s="97"/>
      <c r="CG245" s="97"/>
      <c r="CH245" s="97"/>
      <c r="CI245" s="97"/>
      <c r="CJ245" s="97"/>
      <c r="CK245" s="97"/>
      <c r="CL245" s="97"/>
      <c r="CM245" s="97"/>
      <c r="CN245" s="97"/>
      <c r="CO245" s="97"/>
      <c r="CP245" s="97"/>
      <c r="CQ245" s="97"/>
      <c r="CR245" s="97"/>
      <c r="CS245" s="97"/>
      <c r="CT245" s="97"/>
      <c r="CU245" s="97"/>
      <c r="CV245" s="97"/>
      <c r="CW245" s="97"/>
      <c r="CX245" s="97"/>
      <c r="CY245" s="97"/>
      <c r="CZ245" s="97"/>
    </row>
    <row r="246" spans="1:105" x14ac:dyDescent="0.2">
      <c r="A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AD246" s="188"/>
      <c r="AE246" s="188"/>
      <c r="AF246" s="188"/>
      <c r="AG246" s="188"/>
      <c r="AH246" s="188"/>
      <c r="AI246" s="188"/>
      <c r="AJ246" s="188"/>
      <c r="AK246" s="188"/>
      <c r="AL246" s="188"/>
      <c r="AM246" s="188"/>
      <c r="AN246" s="188"/>
      <c r="AO246" s="188"/>
      <c r="AP246" s="97"/>
      <c r="AQ246" s="97"/>
      <c r="AR246" s="97"/>
      <c r="AS246" s="97"/>
      <c r="AT246" s="97"/>
      <c r="AU246" s="97"/>
      <c r="AV246" s="97"/>
      <c r="AW246" s="97"/>
      <c r="AX246" s="97"/>
      <c r="AY246" s="97"/>
      <c r="AZ246" s="97"/>
      <c r="BA246" s="97"/>
      <c r="BB246" s="97"/>
      <c r="BC246" s="97"/>
      <c r="BD246" s="97"/>
      <c r="BE246" s="97"/>
      <c r="BF246" s="97"/>
      <c r="BG246" s="97"/>
      <c r="BH246" s="97"/>
      <c r="BI246" s="97"/>
      <c r="BJ246" s="97"/>
      <c r="BK246" s="97"/>
      <c r="BL246" s="97"/>
      <c r="BM246" s="97"/>
      <c r="BN246" s="97"/>
      <c r="BO246" s="97"/>
      <c r="BP246" s="97"/>
      <c r="BQ246" s="97"/>
      <c r="BR246" s="97"/>
      <c r="BS246" s="97"/>
      <c r="BT246" s="97"/>
      <c r="BU246" s="97"/>
      <c r="BV246" s="97"/>
      <c r="BW246" s="97"/>
      <c r="BX246" s="97"/>
      <c r="BY246" s="97"/>
      <c r="BZ246" s="97"/>
      <c r="CA246" s="97"/>
      <c r="CB246" s="97"/>
      <c r="CC246" s="97"/>
      <c r="CD246" s="97"/>
      <c r="CE246" s="97"/>
      <c r="CF246" s="97"/>
      <c r="CG246" s="97"/>
      <c r="CH246" s="97"/>
      <c r="CI246" s="97"/>
      <c r="CJ246" s="97"/>
      <c r="CK246" s="97"/>
      <c r="CL246" s="97"/>
      <c r="CM246" s="97"/>
      <c r="CN246" s="97"/>
      <c r="CO246" s="97"/>
      <c r="CP246" s="97"/>
      <c r="CQ246" s="97"/>
      <c r="CR246" s="97"/>
      <c r="CS246" s="97"/>
      <c r="CT246" s="97"/>
      <c r="CU246" s="97"/>
      <c r="CV246" s="97"/>
      <c r="CW246" s="97"/>
      <c r="CX246" s="97"/>
      <c r="CY246" s="97"/>
      <c r="CZ246" s="97"/>
    </row>
    <row r="247" spans="1:105" x14ac:dyDescent="0.2">
      <c r="A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AD247" s="188"/>
      <c r="AE247" s="188"/>
      <c r="AF247" s="188"/>
      <c r="AG247" s="188"/>
      <c r="AH247" s="188"/>
      <c r="AI247" s="188"/>
      <c r="AJ247" s="188"/>
      <c r="AK247" s="188"/>
      <c r="AL247" s="188"/>
      <c r="AM247" s="188"/>
      <c r="AN247" s="188"/>
      <c r="AO247" s="188"/>
      <c r="AP247" s="97"/>
      <c r="AQ247" s="97"/>
      <c r="AR247" s="97"/>
      <c r="AS247" s="97"/>
      <c r="AT247" s="97"/>
      <c r="AU247" s="97"/>
      <c r="AV247" s="97"/>
      <c r="AW247" s="97"/>
      <c r="AX247" s="97"/>
      <c r="AY247" s="97"/>
      <c r="AZ247" s="97"/>
      <c r="BA247" s="97"/>
      <c r="BB247" s="97"/>
      <c r="BC247" s="97"/>
      <c r="BD247" s="97"/>
      <c r="BE247" s="97"/>
      <c r="BF247" s="97"/>
      <c r="BG247" s="97"/>
      <c r="BH247" s="97"/>
      <c r="BI247" s="97"/>
      <c r="BJ247" s="97"/>
      <c r="BK247" s="97"/>
      <c r="BL247" s="97"/>
      <c r="BM247" s="97"/>
      <c r="BN247" s="97"/>
      <c r="BO247" s="97"/>
      <c r="BP247" s="97"/>
      <c r="BQ247" s="97"/>
      <c r="BR247" s="97"/>
      <c r="BS247" s="97"/>
      <c r="BT247" s="97"/>
      <c r="BU247" s="97"/>
      <c r="BV247" s="97"/>
      <c r="BW247" s="97"/>
      <c r="BX247" s="97"/>
      <c r="BY247" s="97"/>
      <c r="BZ247" s="97"/>
      <c r="CA247" s="97"/>
      <c r="CB247" s="97"/>
      <c r="CC247" s="97"/>
      <c r="CD247" s="97"/>
      <c r="CE247" s="97"/>
      <c r="CF247" s="97"/>
      <c r="CG247" s="97"/>
      <c r="CH247" s="97"/>
      <c r="CI247" s="97"/>
      <c r="CJ247" s="97"/>
      <c r="CK247" s="97"/>
      <c r="CL247" s="97"/>
      <c r="CM247" s="97"/>
      <c r="CN247" s="97"/>
      <c r="CO247" s="97"/>
      <c r="CP247" s="97"/>
      <c r="CQ247" s="97"/>
      <c r="CR247" s="97"/>
      <c r="CS247" s="97"/>
      <c r="CT247" s="97"/>
      <c r="CU247" s="97"/>
      <c r="CV247" s="97"/>
      <c r="CW247" s="97"/>
      <c r="CX247" s="97"/>
      <c r="CY247" s="97"/>
      <c r="CZ247" s="97"/>
    </row>
    <row r="248" spans="1:105" x14ac:dyDescent="0.2">
      <c r="A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AD248" s="188"/>
      <c r="AE248" s="188"/>
      <c r="AF248" s="188"/>
      <c r="AG248" s="188"/>
      <c r="AH248" s="188"/>
      <c r="AI248" s="188"/>
      <c r="AJ248" s="188"/>
      <c r="AK248" s="188"/>
      <c r="AL248" s="188"/>
      <c r="AM248" s="188"/>
      <c r="AN248" s="188"/>
      <c r="AO248" s="188"/>
      <c r="AP248" s="97"/>
      <c r="AQ248" s="97"/>
      <c r="AR248" s="97"/>
      <c r="AS248" s="97"/>
      <c r="AT248" s="97"/>
      <c r="AU248" s="97"/>
      <c r="AV248" s="97"/>
      <c r="AW248" s="97"/>
      <c r="AX248" s="97"/>
      <c r="AY248" s="97"/>
      <c r="AZ248" s="97"/>
      <c r="BA248" s="97"/>
      <c r="BB248" s="97"/>
      <c r="BC248" s="97"/>
      <c r="BD248" s="97"/>
      <c r="BE248" s="97"/>
      <c r="BF248" s="97"/>
      <c r="BG248" s="97"/>
      <c r="BH248" s="97"/>
      <c r="BI248" s="97"/>
      <c r="BJ248" s="97"/>
      <c r="BK248" s="97"/>
      <c r="BL248" s="97"/>
      <c r="BM248" s="97"/>
      <c r="BN248" s="97"/>
      <c r="BO248" s="97"/>
      <c r="BP248" s="97"/>
      <c r="BQ248" s="97"/>
      <c r="BR248" s="97"/>
      <c r="BS248" s="97"/>
      <c r="BT248" s="97"/>
      <c r="BU248" s="97"/>
      <c r="BV248" s="97"/>
      <c r="BW248" s="97"/>
      <c r="BX248" s="97"/>
      <c r="BY248" s="97"/>
      <c r="BZ248" s="97"/>
      <c r="CA248" s="97"/>
      <c r="CB248" s="97"/>
      <c r="CC248" s="97"/>
      <c r="CD248" s="97"/>
      <c r="CE248" s="97"/>
      <c r="CF248" s="97"/>
      <c r="CG248" s="97"/>
      <c r="CH248" s="97"/>
      <c r="CI248" s="97"/>
      <c r="CJ248" s="97"/>
      <c r="CK248" s="97"/>
      <c r="CL248" s="97"/>
      <c r="CM248" s="97"/>
      <c r="CN248" s="97"/>
      <c r="CO248" s="97"/>
      <c r="CP248" s="97"/>
      <c r="CQ248" s="97"/>
      <c r="CR248" s="97"/>
      <c r="CS248" s="97"/>
      <c r="CT248" s="97"/>
      <c r="CU248" s="97"/>
      <c r="CV248" s="97"/>
      <c r="CW248" s="97"/>
      <c r="CX248" s="97"/>
      <c r="CY248" s="97"/>
      <c r="CZ248" s="97"/>
    </row>
    <row r="249" spans="1:105" x14ac:dyDescent="0.2">
      <c r="A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AD249" s="188"/>
      <c r="AE249" s="188"/>
      <c r="AF249" s="188"/>
      <c r="AG249" s="188"/>
      <c r="AH249" s="188"/>
      <c r="AI249" s="188"/>
      <c r="AJ249" s="188"/>
      <c r="AK249" s="188"/>
      <c r="AL249" s="188"/>
      <c r="AM249" s="188"/>
      <c r="AN249" s="188"/>
      <c r="AO249" s="188"/>
      <c r="AP249" s="97"/>
      <c r="AQ249" s="97"/>
      <c r="AR249" s="97"/>
      <c r="AS249" s="97"/>
      <c r="AT249" s="97"/>
      <c r="AU249" s="97"/>
      <c r="AV249" s="97"/>
      <c r="AW249" s="97"/>
      <c r="AX249" s="97"/>
      <c r="AY249" s="97"/>
      <c r="AZ249" s="97"/>
      <c r="BA249" s="97"/>
      <c r="BB249" s="97"/>
      <c r="BC249" s="97"/>
      <c r="BD249" s="97"/>
      <c r="BE249" s="97"/>
      <c r="BF249" s="97"/>
      <c r="BG249" s="97"/>
      <c r="BH249" s="97"/>
      <c r="BI249" s="97"/>
      <c r="BJ249" s="97"/>
      <c r="BK249" s="97"/>
      <c r="BL249" s="97"/>
      <c r="BM249" s="97"/>
      <c r="BN249" s="97"/>
      <c r="BO249" s="97"/>
      <c r="BP249" s="97"/>
      <c r="BQ249" s="97"/>
      <c r="BR249" s="97"/>
      <c r="BS249" s="97"/>
      <c r="BT249" s="97"/>
      <c r="BU249" s="97"/>
      <c r="BV249" s="97"/>
      <c r="BW249" s="97"/>
      <c r="BX249" s="97"/>
      <c r="BY249" s="97"/>
      <c r="BZ249" s="97"/>
      <c r="CA249" s="97"/>
      <c r="CB249" s="97"/>
      <c r="CC249" s="97"/>
      <c r="CD249" s="97"/>
      <c r="CE249" s="97"/>
      <c r="CF249" s="97"/>
      <c r="CG249" s="97"/>
      <c r="CH249" s="97"/>
      <c r="CI249" s="97"/>
      <c r="CJ249" s="97"/>
      <c r="CK249" s="97"/>
      <c r="CL249" s="97"/>
      <c r="CM249" s="97"/>
      <c r="CN249" s="97"/>
      <c r="CO249" s="97"/>
      <c r="CP249" s="97"/>
      <c r="CQ249" s="97"/>
      <c r="CR249" s="97"/>
      <c r="CS249" s="97"/>
      <c r="CT249" s="97"/>
      <c r="CU249" s="97"/>
      <c r="CV249" s="97"/>
      <c r="CW249" s="97"/>
      <c r="CX249" s="97"/>
      <c r="CY249" s="97"/>
      <c r="CZ249" s="97"/>
    </row>
    <row r="250" spans="1:105" x14ac:dyDescent="0.2">
      <c r="A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AD250" s="188"/>
      <c r="AE250" s="188"/>
      <c r="AF250" s="188"/>
      <c r="AG250" s="188"/>
      <c r="AH250" s="188"/>
      <c r="AI250" s="188"/>
      <c r="AJ250" s="188"/>
      <c r="AK250" s="188"/>
      <c r="AL250" s="188"/>
      <c r="AM250" s="188"/>
      <c r="AN250" s="188"/>
      <c r="AO250" s="188"/>
      <c r="AP250" s="97"/>
      <c r="AQ250" s="97"/>
      <c r="AR250" s="97"/>
      <c r="AS250" s="97"/>
      <c r="AT250" s="97"/>
      <c r="AU250" s="97"/>
      <c r="AV250" s="97"/>
      <c r="AW250" s="97"/>
      <c r="AX250" s="97"/>
      <c r="AY250" s="97"/>
      <c r="AZ250" s="97"/>
      <c r="BA250" s="97"/>
      <c r="BB250" s="97"/>
      <c r="BC250" s="97"/>
      <c r="BD250" s="97"/>
      <c r="BE250" s="97"/>
      <c r="BF250" s="97"/>
      <c r="BG250" s="97"/>
      <c r="BH250" s="97"/>
      <c r="BI250" s="97"/>
      <c r="BJ250" s="97"/>
      <c r="BK250" s="97"/>
      <c r="BL250" s="97"/>
      <c r="BM250" s="97"/>
      <c r="BN250" s="97"/>
      <c r="BO250" s="97"/>
      <c r="BP250" s="97"/>
      <c r="BQ250" s="97"/>
      <c r="BR250" s="97"/>
      <c r="BS250" s="97"/>
      <c r="BT250" s="97"/>
      <c r="BU250" s="97"/>
      <c r="BV250" s="97"/>
      <c r="BW250" s="97"/>
      <c r="BX250" s="97"/>
      <c r="BY250" s="97"/>
      <c r="BZ250" s="97"/>
      <c r="CA250" s="97"/>
      <c r="CB250" s="97"/>
      <c r="CC250" s="97"/>
      <c r="CD250" s="97"/>
      <c r="CE250" s="97"/>
      <c r="CF250" s="97"/>
      <c r="CG250" s="97"/>
      <c r="CH250" s="97"/>
      <c r="CI250" s="97"/>
      <c r="CJ250" s="97"/>
      <c r="CK250" s="97"/>
      <c r="CL250" s="97"/>
      <c r="CM250" s="97"/>
      <c r="CN250" s="97"/>
      <c r="CO250" s="97"/>
      <c r="CP250" s="97"/>
      <c r="CQ250" s="97"/>
      <c r="CR250" s="97"/>
      <c r="CS250" s="97"/>
      <c r="CT250" s="97"/>
      <c r="CU250" s="97"/>
      <c r="CV250" s="97"/>
      <c r="CW250" s="97"/>
      <c r="CX250" s="97"/>
      <c r="CY250" s="97"/>
      <c r="CZ250" s="97"/>
    </row>
    <row r="251" spans="1:105" x14ac:dyDescent="0.2">
      <c r="A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AD251" s="188"/>
      <c r="AE251" s="188"/>
      <c r="AF251" s="188"/>
      <c r="AG251" s="188"/>
      <c r="AH251" s="188"/>
      <c r="AI251" s="188"/>
      <c r="AJ251" s="188"/>
      <c r="AK251" s="188"/>
      <c r="AL251" s="188"/>
      <c r="AM251" s="188"/>
      <c r="AN251" s="188"/>
      <c r="AO251" s="188"/>
      <c r="AP251" s="97"/>
      <c r="AQ251" s="97"/>
      <c r="AR251" s="97"/>
      <c r="AS251" s="97"/>
      <c r="AT251" s="97"/>
      <c r="AU251" s="97"/>
      <c r="AV251" s="97"/>
      <c r="AW251" s="97"/>
      <c r="AX251" s="97"/>
      <c r="AY251" s="97"/>
      <c r="AZ251" s="97"/>
      <c r="BA251" s="97"/>
      <c r="BB251" s="97"/>
      <c r="BC251" s="97"/>
      <c r="BD251" s="97"/>
      <c r="BE251" s="97"/>
      <c r="BF251" s="97"/>
      <c r="BG251" s="97"/>
      <c r="BH251" s="97"/>
      <c r="BI251" s="97"/>
      <c r="BJ251" s="97"/>
      <c r="BK251" s="97"/>
      <c r="BL251" s="97"/>
      <c r="BM251" s="97"/>
      <c r="BN251" s="97"/>
      <c r="BO251" s="97"/>
      <c r="BP251" s="97"/>
      <c r="BQ251" s="97"/>
      <c r="BR251" s="97"/>
      <c r="BS251" s="97"/>
      <c r="BT251" s="97"/>
      <c r="BU251" s="97"/>
      <c r="BV251" s="97"/>
      <c r="BW251" s="97"/>
      <c r="BX251" s="97"/>
      <c r="BY251" s="97"/>
      <c r="BZ251" s="97"/>
      <c r="CA251" s="97"/>
      <c r="CB251" s="97"/>
      <c r="CC251" s="97"/>
      <c r="CD251" s="97"/>
      <c r="CE251" s="97"/>
      <c r="CF251" s="97"/>
      <c r="CG251" s="97"/>
      <c r="CH251" s="97"/>
      <c r="CI251" s="97"/>
      <c r="CJ251" s="97"/>
      <c r="CK251" s="97"/>
      <c r="CL251" s="97"/>
      <c r="CM251" s="97"/>
      <c r="CN251" s="97"/>
      <c r="CO251" s="97"/>
      <c r="CP251" s="97"/>
      <c r="CQ251" s="97"/>
      <c r="CR251" s="97"/>
      <c r="CS251" s="97"/>
      <c r="CT251" s="97"/>
      <c r="CU251" s="97"/>
      <c r="CV251" s="97"/>
      <c r="CW251" s="97"/>
      <c r="CX251" s="97"/>
      <c r="CY251" s="97"/>
      <c r="CZ251" s="97"/>
    </row>
    <row r="252" spans="1:105" x14ac:dyDescent="0.2">
      <c r="A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AD252" s="188"/>
      <c r="AE252" s="188"/>
      <c r="AF252" s="188"/>
      <c r="AG252" s="188"/>
      <c r="AH252" s="188"/>
      <c r="AI252" s="188"/>
      <c r="AJ252" s="188"/>
      <c r="AK252" s="188"/>
      <c r="AL252" s="188"/>
      <c r="AM252" s="188"/>
      <c r="AN252" s="188"/>
      <c r="AO252" s="188"/>
      <c r="AP252" s="97"/>
      <c r="AQ252" s="97"/>
      <c r="AR252" s="97"/>
      <c r="AS252" s="97"/>
      <c r="AT252" s="97"/>
      <c r="AU252" s="97"/>
      <c r="AV252" s="97"/>
      <c r="AW252" s="97"/>
      <c r="AX252" s="97"/>
      <c r="AY252" s="97"/>
      <c r="AZ252" s="97"/>
      <c r="BA252" s="97"/>
      <c r="BB252" s="97"/>
      <c r="BC252" s="97"/>
      <c r="BD252" s="97"/>
      <c r="BE252" s="97"/>
      <c r="BF252" s="97"/>
      <c r="BG252" s="97"/>
      <c r="BH252" s="97"/>
      <c r="BI252" s="97"/>
      <c r="BJ252" s="97"/>
      <c r="BK252" s="97"/>
      <c r="BL252" s="97"/>
      <c r="BM252" s="97"/>
      <c r="BN252" s="97"/>
      <c r="BO252" s="97"/>
      <c r="BP252" s="97"/>
      <c r="BQ252" s="97"/>
      <c r="BR252" s="97"/>
      <c r="BS252" s="97"/>
      <c r="BT252" s="97"/>
      <c r="BU252" s="97"/>
      <c r="BV252" s="97"/>
      <c r="BW252" s="97"/>
      <c r="BX252" s="97"/>
      <c r="BY252" s="97"/>
      <c r="BZ252" s="97"/>
      <c r="CA252" s="97"/>
      <c r="CB252" s="97"/>
      <c r="CC252" s="97"/>
      <c r="CD252" s="97"/>
      <c r="CE252" s="97"/>
      <c r="CF252" s="97"/>
      <c r="CG252" s="97"/>
      <c r="CH252" s="97"/>
      <c r="CI252" s="97"/>
      <c r="CJ252" s="97"/>
      <c r="CK252" s="97"/>
      <c r="CL252" s="97"/>
      <c r="CM252" s="97"/>
      <c r="CN252" s="97"/>
      <c r="CO252" s="97"/>
      <c r="CP252" s="97"/>
      <c r="CQ252" s="97"/>
      <c r="CR252" s="97"/>
      <c r="CS252" s="97"/>
      <c r="CT252" s="97"/>
      <c r="CU252" s="97"/>
      <c r="CV252" s="97"/>
      <c r="CW252" s="97"/>
      <c r="CX252" s="97"/>
      <c r="CY252" s="97"/>
      <c r="CZ252" s="97"/>
    </row>
    <row r="253" spans="1:105" x14ac:dyDescent="0.2">
      <c r="A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AD253" s="190"/>
      <c r="AE253" s="188"/>
      <c r="AF253" s="190"/>
      <c r="AG253" s="188"/>
      <c r="AH253" s="190"/>
      <c r="AI253" s="188"/>
      <c r="AJ253" s="190"/>
      <c r="AK253" s="188"/>
      <c r="AL253" s="190"/>
      <c r="AM253" s="188"/>
      <c r="AN253" s="190"/>
      <c r="AO253" s="188"/>
      <c r="AP253" s="51"/>
      <c r="AQ253" s="97"/>
    </row>
    <row r="254" spans="1:105" x14ac:dyDescent="0.2">
      <c r="A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AD254" s="191"/>
      <c r="AE254" s="191"/>
      <c r="AF254" s="191"/>
      <c r="AG254" s="191"/>
      <c r="AH254" s="191"/>
      <c r="AI254" s="191"/>
      <c r="AJ254" s="191"/>
      <c r="AK254" s="191"/>
      <c r="AL254" s="191"/>
      <c r="AM254" s="191"/>
      <c r="AN254" s="191"/>
      <c r="AO254" s="191"/>
      <c r="AP254" s="78"/>
      <c r="AQ254" s="78"/>
      <c r="AR254" s="78"/>
      <c r="AS254" s="78"/>
      <c r="AT254" s="78"/>
      <c r="AU254" s="78"/>
      <c r="AV254" s="78"/>
      <c r="AW254" s="78"/>
      <c r="AX254" s="78"/>
      <c r="AY254" s="78"/>
      <c r="AZ254" s="78"/>
      <c r="BA254" s="78"/>
      <c r="BB254" s="78"/>
      <c r="BC254" s="78"/>
      <c r="BD254" s="78"/>
      <c r="BE254" s="78"/>
      <c r="BF254" s="78"/>
      <c r="BG254" s="78"/>
      <c r="BH254" s="78"/>
      <c r="BI254" s="78"/>
      <c r="BJ254" s="78"/>
      <c r="BK254" s="78"/>
      <c r="BL254" s="78"/>
      <c r="BM254" s="78"/>
      <c r="BN254" s="78"/>
      <c r="BO254" s="78"/>
      <c r="BP254" s="78"/>
      <c r="BQ254" s="78"/>
      <c r="BR254" s="78"/>
      <c r="BS254" s="78"/>
      <c r="BT254" s="78"/>
      <c r="BU254" s="78"/>
      <c r="BV254" s="78"/>
      <c r="BW254" s="78"/>
      <c r="BX254" s="78"/>
      <c r="BY254" s="78"/>
      <c r="BZ254" s="78"/>
      <c r="CA254" s="78"/>
      <c r="CB254" s="78"/>
      <c r="CC254" s="78"/>
      <c r="CD254" s="78"/>
      <c r="CE254" s="78"/>
      <c r="CF254" s="78"/>
      <c r="CG254" s="78"/>
      <c r="CH254" s="78"/>
      <c r="CI254" s="78"/>
      <c r="CJ254" s="78"/>
      <c r="CK254" s="78"/>
      <c r="CL254" s="78"/>
      <c r="CM254" s="78"/>
      <c r="CN254" s="78"/>
      <c r="CO254" s="78"/>
      <c r="CP254" s="78"/>
      <c r="CQ254" s="78"/>
      <c r="CR254" s="78"/>
      <c r="CS254" s="78"/>
      <c r="CT254" s="78"/>
      <c r="CU254" s="78"/>
      <c r="CV254" s="78"/>
      <c r="CW254" s="78"/>
      <c r="CX254" s="78"/>
      <c r="CY254" s="78"/>
      <c r="CZ254" s="78"/>
      <c r="DA254" s="78"/>
    </row>
    <row r="255" spans="1:105" x14ac:dyDescent="0.2">
      <c r="A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AD255" s="188"/>
      <c r="AE255" s="188"/>
      <c r="AF255" s="188"/>
      <c r="AG255" s="188"/>
      <c r="AH255" s="188"/>
      <c r="AI255" s="188"/>
      <c r="AJ255" s="188"/>
      <c r="AK255" s="188"/>
      <c r="AL255" s="188"/>
      <c r="AM255" s="188"/>
      <c r="AN255" s="188"/>
      <c r="AO255" s="188"/>
      <c r="AP255" s="97"/>
      <c r="AQ255" s="97"/>
      <c r="AR255" s="97"/>
      <c r="AS255" s="97"/>
      <c r="AT255" s="97"/>
      <c r="AU255" s="97"/>
      <c r="AV255" s="97"/>
      <c r="AW255" s="97"/>
      <c r="AX255" s="97"/>
      <c r="AY255" s="97"/>
      <c r="AZ255" s="97"/>
      <c r="BA255" s="97"/>
      <c r="BB255" s="97"/>
      <c r="BC255" s="97"/>
      <c r="BD255" s="97"/>
      <c r="BE255" s="97"/>
      <c r="BF255" s="97"/>
      <c r="BG255" s="97"/>
      <c r="BH255" s="97"/>
      <c r="BI255" s="97"/>
      <c r="BJ255" s="97"/>
      <c r="BK255" s="97"/>
      <c r="BL255" s="97"/>
      <c r="BM255" s="97"/>
      <c r="BN255" s="97"/>
      <c r="BO255" s="97"/>
      <c r="BP255" s="97"/>
      <c r="BQ255" s="97"/>
      <c r="BR255" s="97"/>
      <c r="BS255" s="97"/>
      <c r="BT255" s="97"/>
      <c r="BU255" s="97"/>
      <c r="BV255" s="97"/>
      <c r="BW255" s="97"/>
      <c r="BX255" s="97"/>
      <c r="BY255" s="97"/>
      <c r="BZ255" s="97"/>
      <c r="CA255" s="97"/>
      <c r="CB255" s="97"/>
      <c r="CC255" s="97"/>
      <c r="CD255" s="97"/>
      <c r="CE255" s="97"/>
      <c r="CF255" s="97"/>
      <c r="CG255" s="97"/>
      <c r="CH255" s="97"/>
      <c r="CI255" s="97"/>
      <c r="CJ255" s="97"/>
      <c r="CK255" s="97"/>
      <c r="CL255" s="97"/>
      <c r="CM255" s="97"/>
      <c r="CN255" s="97"/>
      <c r="CO255" s="97"/>
      <c r="CP255" s="97"/>
      <c r="CQ255" s="97"/>
      <c r="CR255" s="97"/>
      <c r="CS255" s="97"/>
      <c r="CT255" s="97"/>
      <c r="CU255" s="97"/>
      <c r="CV255" s="97"/>
      <c r="CW255" s="97"/>
      <c r="CX255" s="97"/>
      <c r="CY255" s="97"/>
      <c r="CZ255" s="97"/>
    </row>
    <row r="256" spans="1:105" x14ac:dyDescent="0.2">
      <c r="A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AD256" s="188"/>
      <c r="AE256" s="188"/>
      <c r="AF256" s="188"/>
      <c r="AG256" s="188"/>
      <c r="AH256" s="188"/>
      <c r="AI256" s="188"/>
      <c r="AJ256" s="188"/>
      <c r="AK256" s="188"/>
      <c r="AL256" s="188"/>
      <c r="AM256" s="188"/>
      <c r="AN256" s="188"/>
      <c r="AO256" s="188"/>
      <c r="AP256" s="97"/>
      <c r="AQ256" s="97"/>
      <c r="AR256" s="97"/>
      <c r="AS256" s="97"/>
      <c r="AT256" s="97"/>
      <c r="AU256" s="97"/>
      <c r="AV256" s="97"/>
      <c r="AW256" s="97"/>
      <c r="AX256" s="97"/>
      <c r="AY256" s="97"/>
      <c r="AZ256" s="97"/>
      <c r="BA256" s="97"/>
      <c r="BB256" s="97"/>
      <c r="BC256" s="97"/>
      <c r="BD256" s="97"/>
      <c r="BE256" s="97"/>
      <c r="BF256" s="97"/>
      <c r="BG256" s="97"/>
      <c r="BH256" s="97"/>
      <c r="BI256" s="97"/>
      <c r="BJ256" s="97"/>
      <c r="BK256" s="97"/>
      <c r="BL256" s="97"/>
      <c r="BM256" s="97"/>
      <c r="BN256" s="97"/>
      <c r="BO256" s="97"/>
      <c r="BP256" s="97"/>
      <c r="BQ256" s="97"/>
      <c r="BR256" s="97"/>
      <c r="BS256" s="97"/>
      <c r="BT256" s="97"/>
      <c r="BU256" s="97"/>
      <c r="BV256" s="97"/>
      <c r="BW256" s="97"/>
      <c r="BX256" s="97"/>
      <c r="BY256" s="97"/>
      <c r="BZ256" s="97"/>
      <c r="CA256" s="97"/>
      <c r="CB256" s="97"/>
      <c r="CC256" s="97"/>
      <c r="CD256" s="97"/>
      <c r="CE256" s="97"/>
      <c r="CF256" s="97"/>
      <c r="CG256" s="97"/>
      <c r="CH256" s="97"/>
      <c r="CI256" s="97"/>
      <c r="CJ256" s="97"/>
      <c r="CK256" s="97"/>
      <c r="CL256" s="97"/>
      <c r="CM256" s="97"/>
      <c r="CN256" s="97"/>
      <c r="CO256" s="97"/>
      <c r="CP256" s="97"/>
      <c r="CQ256" s="97"/>
      <c r="CR256" s="97"/>
      <c r="CS256" s="97"/>
      <c r="CT256" s="97"/>
      <c r="CU256" s="97"/>
      <c r="CV256" s="97"/>
      <c r="CW256" s="97"/>
      <c r="CX256" s="97"/>
      <c r="CY256" s="97"/>
      <c r="CZ256" s="97"/>
    </row>
    <row r="257" spans="1:105" x14ac:dyDescent="0.2">
      <c r="A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AD257" s="188"/>
      <c r="AE257" s="188"/>
      <c r="AF257" s="188"/>
      <c r="AG257" s="188"/>
      <c r="AH257" s="188"/>
      <c r="AI257" s="188"/>
      <c r="AJ257" s="188"/>
      <c r="AK257" s="188"/>
      <c r="AL257" s="188"/>
      <c r="AM257" s="188"/>
      <c r="AN257" s="188"/>
      <c r="AO257" s="188"/>
      <c r="AP257" s="97"/>
      <c r="AQ257" s="97"/>
      <c r="AR257" s="97"/>
      <c r="AS257" s="97"/>
      <c r="AT257" s="97"/>
      <c r="AU257" s="97"/>
      <c r="AV257" s="97"/>
      <c r="AW257" s="97"/>
      <c r="AX257" s="97"/>
      <c r="AY257" s="97"/>
      <c r="AZ257" s="97"/>
      <c r="BA257" s="97"/>
      <c r="BB257" s="97"/>
      <c r="BC257" s="97"/>
      <c r="BD257" s="97"/>
      <c r="BE257" s="97"/>
      <c r="BF257" s="97"/>
      <c r="BG257" s="97"/>
      <c r="BH257" s="97"/>
      <c r="BI257" s="97"/>
      <c r="BJ257" s="97"/>
      <c r="BK257" s="97"/>
      <c r="BL257" s="97"/>
      <c r="BM257" s="97"/>
      <c r="BN257" s="97"/>
      <c r="BO257" s="97"/>
      <c r="BP257" s="97"/>
      <c r="BQ257" s="97"/>
      <c r="BR257" s="97"/>
      <c r="BS257" s="97"/>
      <c r="BT257" s="97"/>
      <c r="BU257" s="97"/>
      <c r="BV257" s="97"/>
      <c r="BW257" s="97"/>
      <c r="BX257" s="97"/>
      <c r="BY257" s="97"/>
      <c r="BZ257" s="97"/>
      <c r="CA257" s="97"/>
      <c r="CB257" s="97"/>
      <c r="CC257" s="97"/>
      <c r="CD257" s="97"/>
      <c r="CE257" s="97"/>
      <c r="CF257" s="97"/>
      <c r="CG257" s="97"/>
      <c r="CH257" s="97"/>
      <c r="CI257" s="97"/>
      <c r="CJ257" s="97"/>
      <c r="CK257" s="97"/>
      <c r="CL257" s="97"/>
      <c r="CM257" s="97"/>
      <c r="CN257" s="97"/>
      <c r="CO257" s="97"/>
      <c r="CP257" s="97"/>
      <c r="CQ257" s="97"/>
      <c r="CR257" s="97"/>
      <c r="CS257" s="97"/>
      <c r="CT257" s="97"/>
      <c r="CU257" s="97"/>
      <c r="CV257" s="97"/>
      <c r="CW257" s="97"/>
      <c r="CX257" s="97"/>
      <c r="CY257" s="97"/>
      <c r="CZ257" s="97"/>
    </row>
    <row r="258" spans="1:105" x14ac:dyDescent="0.2">
      <c r="A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AD258" s="188"/>
      <c r="AE258" s="188"/>
      <c r="AF258" s="188"/>
      <c r="AG258" s="188"/>
      <c r="AH258" s="188"/>
      <c r="AI258" s="188"/>
      <c r="AJ258" s="188"/>
      <c r="AK258" s="188"/>
      <c r="AL258" s="188"/>
      <c r="AM258" s="188"/>
      <c r="AN258" s="188"/>
      <c r="AO258" s="188"/>
      <c r="AP258" s="97"/>
      <c r="AQ258" s="97"/>
      <c r="AR258" s="97"/>
      <c r="AS258" s="97"/>
      <c r="AT258" s="97"/>
      <c r="AU258" s="97"/>
      <c r="AV258" s="97"/>
      <c r="AW258" s="97"/>
      <c r="AX258" s="97"/>
      <c r="AY258" s="97"/>
      <c r="AZ258" s="97"/>
      <c r="BA258" s="97"/>
      <c r="BB258" s="97"/>
      <c r="BC258" s="97"/>
      <c r="BD258" s="97"/>
      <c r="BE258" s="97"/>
      <c r="BF258" s="97"/>
      <c r="BG258" s="97"/>
      <c r="BH258" s="97"/>
      <c r="BI258" s="97"/>
      <c r="BJ258" s="97"/>
      <c r="BK258" s="97"/>
      <c r="BL258" s="97"/>
      <c r="BM258" s="97"/>
      <c r="BN258" s="97"/>
      <c r="BO258" s="97"/>
      <c r="BP258" s="97"/>
      <c r="BQ258" s="97"/>
      <c r="BR258" s="97"/>
      <c r="BS258" s="97"/>
      <c r="BT258" s="97"/>
      <c r="BU258" s="97"/>
      <c r="BV258" s="97"/>
      <c r="BW258" s="97"/>
      <c r="BX258" s="97"/>
      <c r="BY258" s="97"/>
      <c r="BZ258" s="97"/>
      <c r="CA258" s="97"/>
      <c r="CB258" s="97"/>
      <c r="CC258" s="97"/>
      <c r="CD258" s="97"/>
      <c r="CE258" s="97"/>
      <c r="CF258" s="97"/>
      <c r="CG258" s="97"/>
      <c r="CH258" s="97"/>
      <c r="CI258" s="97"/>
      <c r="CJ258" s="97"/>
      <c r="CK258" s="97"/>
      <c r="CL258" s="97"/>
      <c r="CM258" s="97"/>
      <c r="CN258" s="97"/>
      <c r="CO258" s="97"/>
      <c r="CP258" s="97"/>
      <c r="CQ258" s="97"/>
      <c r="CR258" s="97"/>
      <c r="CS258" s="97"/>
      <c r="CT258" s="97"/>
      <c r="CU258" s="97"/>
      <c r="CV258" s="97"/>
      <c r="CW258" s="97"/>
      <c r="CX258" s="97"/>
      <c r="CY258" s="97"/>
      <c r="CZ258" s="97"/>
    </row>
    <row r="259" spans="1:105" x14ac:dyDescent="0.2">
      <c r="A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AD259" s="188"/>
      <c r="AE259" s="188"/>
      <c r="AF259" s="188"/>
      <c r="AG259" s="188"/>
      <c r="AH259" s="188"/>
      <c r="AI259" s="188"/>
      <c r="AJ259" s="188"/>
      <c r="AK259" s="188"/>
      <c r="AL259" s="188"/>
      <c r="AM259" s="188"/>
      <c r="AN259" s="188"/>
      <c r="AO259" s="188"/>
      <c r="AP259" s="97"/>
      <c r="AQ259" s="97"/>
      <c r="AR259" s="97"/>
      <c r="AS259" s="97"/>
      <c r="AT259" s="97"/>
      <c r="AU259" s="97"/>
      <c r="AV259" s="97"/>
      <c r="AW259" s="97"/>
      <c r="AX259" s="97"/>
      <c r="AY259" s="97"/>
      <c r="AZ259" s="97"/>
      <c r="BA259" s="97"/>
      <c r="BB259" s="97"/>
      <c r="BC259" s="97"/>
      <c r="BD259" s="97"/>
      <c r="BE259" s="97"/>
      <c r="BF259" s="97"/>
      <c r="BG259" s="97"/>
      <c r="BH259" s="97"/>
      <c r="BI259" s="97"/>
      <c r="BJ259" s="97"/>
      <c r="BK259" s="97"/>
      <c r="BL259" s="97"/>
      <c r="BM259" s="97"/>
      <c r="BN259" s="97"/>
      <c r="BO259" s="97"/>
      <c r="BP259" s="97"/>
      <c r="BQ259" s="97"/>
      <c r="BR259" s="97"/>
      <c r="BS259" s="97"/>
      <c r="BT259" s="97"/>
      <c r="BU259" s="97"/>
      <c r="BV259" s="97"/>
      <c r="BW259" s="97"/>
      <c r="BX259" s="97"/>
      <c r="BY259" s="97"/>
      <c r="BZ259" s="97"/>
      <c r="CA259" s="97"/>
      <c r="CB259" s="97"/>
      <c r="CC259" s="97"/>
      <c r="CD259" s="97"/>
      <c r="CE259" s="97"/>
      <c r="CF259" s="97"/>
      <c r="CG259" s="97"/>
      <c r="CH259" s="97"/>
      <c r="CI259" s="97"/>
      <c r="CJ259" s="97"/>
      <c r="CK259" s="97"/>
      <c r="CL259" s="97"/>
      <c r="CM259" s="97"/>
      <c r="CN259" s="97"/>
      <c r="CO259" s="97"/>
      <c r="CP259" s="97"/>
      <c r="CQ259" s="97"/>
      <c r="CR259" s="97"/>
      <c r="CS259" s="97"/>
      <c r="CT259" s="97"/>
      <c r="CU259" s="97"/>
      <c r="CV259" s="97"/>
      <c r="CW259" s="97"/>
      <c r="CX259" s="97"/>
      <c r="CY259" s="97"/>
      <c r="CZ259" s="97"/>
    </row>
    <row r="260" spans="1:105" x14ac:dyDescent="0.2">
      <c r="A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AD260" s="188"/>
      <c r="AE260" s="188"/>
      <c r="AF260" s="188"/>
      <c r="AG260" s="188"/>
      <c r="AH260" s="188"/>
      <c r="AI260" s="188"/>
      <c r="AJ260" s="188"/>
      <c r="AK260" s="188"/>
      <c r="AL260" s="188"/>
      <c r="AM260" s="188"/>
      <c r="AN260" s="188"/>
      <c r="AO260" s="188"/>
      <c r="AP260" s="97"/>
      <c r="AQ260" s="97"/>
      <c r="AR260" s="97"/>
      <c r="AS260" s="97"/>
      <c r="AT260" s="97"/>
      <c r="AU260" s="97"/>
      <c r="AV260" s="97"/>
      <c r="AW260" s="97"/>
      <c r="AX260" s="97"/>
      <c r="AY260" s="97"/>
      <c r="AZ260" s="97"/>
      <c r="BA260" s="97"/>
      <c r="BB260" s="97"/>
      <c r="BC260" s="97"/>
      <c r="BD260" s="97"/>
      <c r="BE260" s="97"/>
      <c r="BF260" s="97"/>
      <c r="BG260" s="97"/>
      <c r="BH260" s="97"/>
      <c r="BI260" s="97"/>
      <c r="BJ260" s="97"/>
      <c r="BK260" s="97"/>
      <c r="BL260" s="97"/>
      <c r="BM260" s="97"/>
      <c r="BN260" s="97"/>
      <c r="BO260" s="97"/>
      <c r="BP260" s="97"/>
      <c r="BQ260" s="97"/>
      <c r="BR260" s="97"/>
      <c r="BS260" s="97"/>
      <c r="BT260" s="97"/>
      <c r="BU260" s="97"/>
      <c r="BV260" s="97"/>
      <c r="BW260" s="97"/>
      <c r="BX260" s="97"/>
      <c r="BY260" s="97"/>
      <c r="BZ260" s="97"/>
      <c r="CA260" s="97"/>
      <c r="CB260" s="97"/>
      <c r="CC260" s="97"/>
      <c r="CD260" s="97"/>
      <c r="CE260" s="97"/>
      <c r="CF260" s="97"/>
      <c r="CG260" s="97"/>
      <c r="CH260" s="97"/>
      <c r="CI260" s="97"/>
      <c r="CJ260" s="97"/>
      <c r="CK260" s="97"/>
      <c r="CL260" s="97"/>
      <c r="CM260" s="97"/>
      <c r="CN260" s="97"/>
      <c r="CO260" s="97"/>
      <c r="CP260" s="97"/>
      <c r="CQ260" s="97"/>
      <c r="CR260" s="97"/>
      <c r="CS260" s="97"/>
      <c r="CT260" s="97"/>
      <c r="CU260" s="97"/>
      <c r="CV260" s="97"/>
      <c r="CW260" s="97"/>
      <c r="CX260" s="97"/>
      <c r="CY260" s="97"/>
      <c r="CZ260" s="97"/>
    </row>
    <row r="261" spans="1:105" x14ac:dyDescent="0.2">
      <c r="A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AD261" s="188"/>
      <c r="AE261" s="188"/>
      <c r="AF261" s="188"/>
      <c r="AG261" s="188"/>
      <c r="AH261" s="188"/>
      <c r="AI261" s="188"/>
      <c r="AJ261" s="188"/>
      <c r="AK261" s="188"/>
      <c r="AL261" s="188"/>
      <c r="AM261" s="188"/>
      <c r="AN261" s="188"/>
      <c r="AO261" s="188"/>
      <c r="AP261" s="97"/>
      <c r="AQ261" s="97"/>
      <c r="AR261" s="97"/>
      <c r="AS261" s="97"/>
      <c r="AT261" s="97"/>
      <c r="AU261" s="97"/>
      <c r="AV261" s="97"/>
      <c r="AW261" s="97"/>
      <c r="AX261" s="97"/>
      <c r="AY261" s="97"/>
      <c r="AZ261" s="97"/>
      <c r="BA261" s="97"/>
      <c r="BB261" s="97"/>
      <c r="BC261" s="97"/>
      <c r="BD261" s="97"/>
      <c r="BE261" s="97"/>
      <c r="BF261" s="97"/>
      <c r="BG261" s="97"/>
      <c r="BH261" s="97"/>
      <c r="BI261" s="97"/>
      <c r="BJ261" s="97"/>
      <c r="BK261" s="97"/>
      <c r="BL261" s="97"/>
      <c r="BM261" s="97"/>
      <c r="BN261" s="97"/>
      <c r="BO261" s="97"/>
      <c r="BP261" s="97"/>
      <c r="BQ261" s="97"/>
      <c r="BR261" s="97"/>
      <c r="BS261" s="97"/>
      <c r="BT261" s="97"/>
      <c r="BU261" s="97"/>
      <c r="BV261" s="97"/>
      <c r="BW261" s="97"/>
      <c r="BX261" s="97"/>
      <c r="BY261" s="97"/>
      <c r="BZ261" s="97"/>
      <c r="CA261" s="97"/>
      <c r="CB261" s="97"/>
      <c r="CC261" s="97"/>
      <c r="CD261" s="97"/>
      <c r="CE261" s="97"/>
      <c r="CF261" s="97"/>
      <c r="CG261" s="97"/>
      <c r="CH261" s="97"/>
      <c r="CI261" s="97"/>
      <c r="CJ261" s="97"/>
      <c r="CK261" s="97"/>
      <c r="CL261" s="97"/>
      <c r="CM261" s="97"/>
      <c r="CN261" s="97"/>
      <c r="CO261" s="97"/>
      <c r="CP261" s="97"/>
      <c r="CQ261" s="97"/>
      <c r="CR261" s="97"/>
      <c r="CS261" s="97"/>
      <c r="CT261" s="97"/>
      <c r="CU261" s="97"/>
      <c r="CV261" s="97"/>
      <c r="CW261" s="97"/>
      <c r="CX261" s="97"/>
      <c r="CY261" s="97"/>
      <c r="CZ261" s="97"/>
    </row>
    <row r="262" spans="1:105" x14ac:dyDescent="0.2">
      <c r="A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AD262" s="188"/>
      <c r="AE262" s="188"/>
      <c r="AF262" s="188"/>
      <c r="AG262" s="188"/>
      <c r="AH262" s="188"/>
      <c r="AI262" s="188"/>
      <c r="AJ262" s="188"/>
      <c r="AK262" s="188"/>
      <c r="AL262" s="188"/>
      <c r="AM262" s="188"/>
      <c r="AN262" s="188"/>
      <c r="AO262" s="188"/>
      <c r="AP262" s="97"/>
      <c r="AQ262" s="97"/>
      <c r="AR262" s="97"/>
      <c r="AS262" s="97"/>
      <c r="AT262" s="97"/>
      <c r="AU262" s="97"/>
      <c r="AV262" s="97"/>
      <c r="AW262" s="97"/>
      <c r="AX262" s="97"/>
      <c r="AY262" s="97"/>
      <c r="AZ262" s="97"/>
      <c r="BA262" s="97"/>
      <c r="BB262" s="97"/>
      <c r="BC262" s="97"/>
      <c r="BD262" s="97"/>
      <c r="BE262" s="97"/>
      <c r="BF262" s="97"/>
      <c r="BG262" s="97"/>
      <c r="BH262" s="97"/>
      <c r="BI262" s="97"/>
      <c r="BJ262" s="97"/>
      <c r="BK262" s="97"/>
      <c r="BL262" s="97"/>
      <c r="BM262" s="97"/>
      <c r="BN262" s="97"/>
      <c r="BO262" s="97"/>
      <c r="BP262" s="97"/>
      <c r="BQ262" s="97"/>
      <c r="BR262" s="97"/>
      <c r="BS262" s="97"/>
      <c r="BT262" s="97"/>
      <c r="BU262" s="97"/>
      <c r="BV262" s="97"/>
      <c r="BW262" s="97"/>
      <c r="BX262" s="97"/>
      <c r="BY262" s="97"/>
      <c r="BZ262" s="97"/>
      <c r="CA262" s="97"/>
      <c r="CB262" s="97"/>
      <c r="CC262" s="97"/>
      <c r="CD262" s="97"/>
      <c r="CE262" s="97"/>
      <c r="CF262" s="97"/>
      <c r="CG262" s="97"/>
      <c r="CH262" s="97"/>
      <c r="CI262" s="97"/>
      <c r="CJ262" s="97"/>
      <c r="CK262" s="97"/>
      <c r="CL262" s="97"/>
      <c r="CM262" s="97"/>
      <c r="CN262" s="97"/>
      <c r="CO262" s="97"/>
      <c r="CP262" s="97"/>
      <c r="CQ262" s="97"/>
      <c r="CR262" s="97"/>
      <c r="CS262" s="97"/>
      <c r="CT262" s="97"/>
      <c r="CU262" s="97"/>
      <c r="CV262" s="97"/>
      <c r="CW262" s="97"/>
      <c r="CX262" s="97"/>
      <c r="CY262" s="97"/>
      <c r="CZ262" s="97"/>
    </row>
    <row r="263" spans="1:105" x14ac:dyDescent="0.2">
      <c r="A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AD263" s="188"/>
      <c r="AE263" s="188"/>
      <c r="AF263" s="188"/>
      <c r="AG263" s="188"/>
      <c r="AH263" s="188"/>
      <c r="AI263" s="188"/>
      <c r="AJ263" s="188"/>
      <c r="AK263" s="188"/>
      <c r="AL263" s="188"/>
      <c r="AM263" s="188"/>
      <c r="AN263" s="188"/>
      <c r="AO263" s="188"/>
      <c r="AP263" s="97"/>
      <c r="AQ263" s="97"/>
      <c r="AR263" s="97"/>
      <c r="AS263" s="97"/>
      <c r="AT263" s="97"/>
      <c r="AU263" s="97"/>
      <c r="AV263" s="97"/>
      <c r="AW263" s="97"/>
      <c r="AX263" s="97"/>
      <c r="AY263" s="97"/>
      <c r="AZ263" s="97"/>
      <c r="BA263" s="97"/>
      <c r="BB263" s="97"/>
      <c r="BC263" s="97"/>
      <c r="BD263" s="97"/>
      <c r="BE263" s="97"/>
      <c r="BF263" s="97"/>
      <c r="BG263" s="97"/>
      <c r="BH263" s="97"/>
      <c r="BI263" s="97"/>
      <c r="BJ263" s="97"/>
      <c r="BK263" s="97"/>
      <c r="BL263" s="97"/>
      <c r="BM263" s="97"/>
      <c r="BN263" s="97"/>
      <c r="BO263" s="97"/>
      <c r="BP263" s="97"/>
      <c r="BQ263" s="97"/>
      <c r="BR263" s="97"/>
      <c r="BS263" s="97"/>
      <c r="BT263" s="97"/>
      <c r="BU263" s="97"/>
      <c r="BV263" s="97"/>
      <c r="BW263" s="97"/>
      <c r="BX263" s="97"/>
      <c r="BY263" s="97"/>
      <c r="BZ263" s="97"/>
      <c r="CA263" s="97"/>
      <c r="CB263" s="97"/>
      <c r="CC263" s="97"/>
      <c r="CD263" s="97"/>
      <c r="CE263" s="97"/>
      <c r="CF263" s="97"/>
      <c r="CG263" s="97"/>
      <c r="CH263" s="97"/>
      <c r="CI263" s="97"/>
      <c r="CJ263" s="97"/>
      <c r="CK263" s="97"/>
      <c r="CL263" s="97"/>
      <c r="CM263" s="97"/>
      <c r="CN263" s="97"/>
      <c r="CO263" s="97"/>
      <c r="CP263" s="97"/>
      <c r="CQ263" s="97"/>
      <c r="CR263" s="97"/>
      <c r="CS263" s="97"/>
      <c r="CT263" s="97"/>
      <c r="CU263" s="97"/>
      <c r="CV263" s="97"/>
      <c r="CW263" s="97"/>
      <c r="CX263" s="97"/>
      <c r="CY263" s="97"/>
      <c r="CZ263" s="97"/>
    </row>
    <row r="264" spans="1:105" x14ac:dyDescent="0.2">
      <c r="A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AD264" s="190"/>
      <c r="AE264" s="188"/>
      <c r="AF264" s="190"/>
      <c r="AG264" s="188"/>
      <c r="AH264" s="190"/>
      <c r="AI264" s="188"/>
      <c r="AJ264" s="190"/>
      <c r="AK264" s="188"/>
      <c r="AL264" s="190"/>
      <c r="AM264" s="188"/>
      <c r="AN264" s="190"/>
      <c r="AO264" s="188"/>
      <c r="AP264" s="51"/>
      <c r="AQ264" s="97"/>
    </row>
    <row r="265" spans="1:105" x14ac:dyDescent="0.2">
      <c r="A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AD265" s="191"/>
      <c r="AE265" s="191"/>
      <c r="AF265" s="191"/>
      <c r="AG265" s="191"/>
      <c r="AH265" s="191"/>
      <c r="AI265" s="191"/>
      <c r="AJ265" s="191"/>
      <c r="AK265" s="191"/>
      <c r="AL265" s="191"/>
      <c r="AM265" s="191"/>
      <c r="AN265" s="191"/>
      <c r="AO265" s="191"/>
      <c r="AP265" s="78"/>
      <c r="AQ265" s="78"/>
      <c r="AR265" s="78"/>
      <c r="AS265" s="78"/>
      <c r="AT265" s="78"/>
      <c r="AU265" s="78"/>
      <c r="AV265" s="78"/>
      <c r="AW265" s="78"/>
      <c r="AX265" s="78"/>
      <c r="AY265" s="78"/>
      <c r="AZ265" s="78"/>
      <c r="BA265" s="78"/>
      <c r="BB265" s="78"/>
      <c r="BC265" s="78"/>
      <c r="BD265" s="78"/>
      <c r="BE265" s="78"/>
      <c r="BF265" s="78"/>
      <c r="BG265" s="78"/>
      <c r="BH265" s="78"/>
      <c r="BI265" s="78"/>
      <c r="BJ265" s="78"/>
      <c r="BK265" s="78"/>
      <c r="BL265" s="78"/>
      <c r="BM265" s="78"/>
      <c r="BN265" s="78"/>
      <c r="BO265" s="78"/>
      <c r="BP265" s="78"/>
      <c r="BQ265" s="78"/>
      <c r="BR265" s="78"/>
      <c r="BS265" s="78"/>
      <c r="BT265" s="78"/>
      <c r="BU265" s="78"/>
      <c r="BV265" s="78"/>
      <c r="BW265" s="78"/>
      <c r="BX265" s="78"/>
      <c r="BY265" s="78"/>
      <c r="BZ265" s="78"/>
      <c r="CA265" s="78"/>
      <c r="CB265" s="78"/>
      <c r="CC265" s="78"/>
      <c r="CD265" s="78"/>
      <c r="CE265" s="78"/>
      <c r="CF265" s="78"/>
      <c r="CG265" s="78"/>
      <c r="CH265" s="78"/>
      <c r="CI265" s="78"/>
      <c r="CJ265" s="78"/>
      <c r="CK265" s="78"/>
      <c r="CL265" s="78"/>
      <c r="CM265" s="78"/>
      <c r="CN265" s="78"/>
      <c r="CO265" s="78"/>
      <c r="CP265" s="78"/>
      <c r="CQ265" s="78"/>
      <c r="CR265" s="78"/>
      <c r="CS265" s="78"/>
      <c r="CT265" s="78"/>
      <c r="CU265" s="78"/>
      <c r="CV265" s="78"/>
      <c r="CW265" s="78"/>
      <c r="CX265" s="78"/>
      <c r="CY265" s="78"/>
      <c r="CZ265" s="78"/>
      <c r="DA265" s="78"/>
    </row>
    <row r="266" spans="1:105" x14ac:dyDescent="0.2">
      <c r="A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AD266" s="188"/>
      <c r="AE266" s="188"/>
      <c r="AF266" s="188"/>
      <c r="AG266" s="188"/>
      <c r="AH266" s="188"/>
      <c r="AI266" s="188"/>
      <c r="AJ266" s="188"/>
      <c r="AK266" s="188"/>
      <c r="AL266" s="188"/>
      <c r="AM266" s="188"/>
      <c r="AN266" s="188"/>
      <c r="AO266" s="188"/>
      <c r="AP266" s="97"/>
      <c r="AQ266" s="97"/>
      <c r="AR266" s="97"/>
      <c r="AS266" s="97"/>
      <c r="AT266" s="97"/>
      <c r="AU266" s="97"/>
      <c r="AV266" s="97"/>
      <c r="AW266" s="97"/>
      <c r="AX266" s="97"/>
      <c r="AY266" s="97"/>
      <c r="AZ266" s="97"/>
      <c r="BA266" s="97"/>
      <c r="BB266" s="97"/>
      <c r="BC266" s="97"/>
      <c r="BD266" s="97"/>
      <c r="BE266" s="97"/>
      <c r="BF266" s="97"/>
      <c r="BG266" s="97"/>
      <c r="BH266" s="97"/>
      <c r="BI266" s="97"/>
      <c r="BJ266" s="97"/>
      <c r="BK266" s="97"/>
      <c r="BL266" s="97"/>
      <c r="BM266" s="97"/>
      <c r="BN266" s="97"/>
      <c r="BO266" s="97"/>
      <c r="BP266" s="97"/>
      <c r="BQ266" s="97"/>
      <c r="BR266" s="97"/>
      <c r="BS266" s="97"/>
      <c r="BT266" s="97"/>
      <c r="BU266" s="97"/>
      <c r="BV266" s="97"/>
      <c r="BW266" s="97"/>
      <c r="BX266" s="97"/>
      <c r="BY266" s="97"/>
      <c r="BZ266" s="97"/>
      <c r="CA266" s="97"/>
      <c r="CB266" s="97"/>
      <c r="CC266" s="97"/>
      <c r="CD266" s="97"/>
      <c r="CE266" s="97"/>
      <c r="CF266" s="97"/>
      <c r="CG266" s="97"/>
      <c r="CH266" s="97"/>
      <c r="CI266" s="97"/>
      <c r="CJ266" s="97"/>
      <c r="CK266" s="97"/>
      <c r="CL266" s="97"/>
      <c r="CM266" s="97"/>
      <c r="CN266" s="97"/>
      <c r="CO266" s="97"/>
      <c r="CP266" s="97"/>
      <c r="CQ266" s="97"/>
      <c r="CR266" s="97"/>
      <c r="CS266" s="97"/>
      <c r="CT266" s="97"/>
      <c r="CU266" s="97"/>
      <c r="CV266" s="97"/>
      <c r="CW266" s="97"/>
      <c r="CX266" s="97"/>
      <c r="CY266" s="97"/>
      <c r="CZ266" s="97"/>
    </row>
    <row r="267" spans="1:105" x14ac:dyDescent="0.2">
      <c r="A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AD267" s="188"/>
      <c r="AE267" s="188"/>
      <c r="AF267" s="188"/>
      <c r="AG267" s="188"/>
      <c r="AH267" s="188"/>
      <c r="AI267" s="188"/>
      <c r="AJ267" s="188"/>
      <c r="AK267" s="188"/>
      <c r="AL267" s="188"/>
      <c r="AM267" s="188"/>
      <c r="AN267" s="188"/>
      <c r="AO267" s="188"/>
      <c r="AP267" s="97"/>
      <c r="AQ267" s="97"/>
      <c r="AR267" s="97"/>
      <c r="AS267" s="97"/>
      <c r="AT267" s="97"/>
      <c r="AU267" s="97"/>
      <c r="AV267" s="97"/>
      <c r="AW267" s="97"/>
      <c r="AX267" s="97"/>
      <c r="AY267" s="97"/>
      <c r="AZ267" s="97"/>
      <c r="BA267" s="97"/>
      <c r="BB267" s="97"/>
      <c r="BC267" s="97"/>
      <c r="BD267" s="97"/>
      <c r="BE267" s="97"/>
      <c r="BF267" s="97"/>
      <c r="BG267" s="97"/>
      <c r="BH267" s="97"/>
      <c r="BI267" s="97"/>
      <c r="BJ267" s="97"/>
      <c r="BK267" s="97"/>
      <c r="BL267" s="97"/>
      <c r="BM267" s="97"/>
      <c r="BN267" s="97"/>
      <c r="BO267" s="97"/>
      <c r="BP267" s="97"/>
      <c r="BQ267" s="97"/>
      <c r="BR267" s="97"/>
      <c r="BS267" s="97"/>
      <c r="BT267" s="97"/>
      <c r="BU267" s="97"/>
      <c r="BV267" s="97"/>
      <c r="BW267" s="97"/>
      <c r="BX267" s="97"/>
      <c r="BY267" s="97"/>
      <c r="BZ267" s="97"/>
      <c r="CA267" s="97"/>
      <c r="CB267" s="97"/>
      <c r="CC267" s="97"/>
      <c r="CD267" s="97"/>
      <c r="CE267" s="97"/>
      <c r="CF267" s="97"/>
      <c r="CG267" s="97"/>
      <c r="CH267" s="97"/>
      <c r="CI267" s="97"/>
      <c r="CJ267" s="97"/>
      <c r="CK267" s="97"/>
      <c r="CL267" s="97"/>
      <c r="CM267" s="97"/>
      <c r="CN267" s="97"/>
      <c r="CO267" s="97"/>
      <c r="CP267" s="97"/>
      <c r="CQ267" s="97"/>
      <c r="CR267" s="97"/>
      <c r="CS267" s="97"/>
      <c r="CT267" s="97"/>
      <c r="CU267" s="97"/>
      <c r="CV267" s="97"/>
      <c r="CW267" s="97"/>
      <c r="CX267" s="97"/>
      <c r="CY267" s="97"/>
      <c r="CZ267" s="97"/>
    </row>
    <row r="268" spans="1:105" x14ac:dyDescent="0.2">
      <c r="A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AD268" s="188"/>
      <c r="AE268" s="188"/>
      <c r="AF268" s="188"/>
      <c r="AG268" s="188"/>
      <c r="AH268" s="188"/>
      <c r="AI268" s="188"/>
      <c r="AJ268" s="188"/>
      <c r="AK268" s="188"/>
      <c r="AL268" s="188"/>
      <c r="AM268" s="188"/>
      <c r="AN268" s="188"/>
      <c r="AO268" s="188"/>
      <c r="AP268" s="97"/>
      <c r="AQ268" s="97"/>
      <c r="AR268" s="97"/>
      <c r="AS268" s="97"/>
      <c r="AT268" s="97"/>
      <c r="AU268" s="97"/>
      <c r="AV268" s="97"/>
      <c r="AW268" s="97"/>
      <c r="AX268" s="97"/>
      <c r="AY268" s="97"/>
      <c r="AZ268" s="97"/>
      <c r="BA268" s="97"/>
      <c r="BB268" s="97"/>
      <c r="BC268" s="97"/>
      <c r="BD268" s="97"/>
      <c r="BE268" s="97"/>
      <c r="BF268" s="97"/>
      <c r="BG268" s="97"/>
      <c r="BH268" s="97"/>
      <c r="BI268" s="97"/>
      <c r="BJ268" s="97"/>
      <c r="BK268" s="97"/>
      <c r="BL268" s="97"/>
      <c r="BM268" s="97"/>
      <c r="BN268" s="97"/>
      <c r="BO268" s="97"/>
      <c r="BP268" s="97"/>
      <c r="BQ268" s="97"/>
      <c r="BR268" s="97"/>
      <c r="BS268" s="97"/>
      <c r="BT268" s="97"/>
      <c r="BU268" s="97"/>
      <c r="BV268" s="97"/>
      <c r="BW268" s="97"/>
      <c r="BX268" s="97"/>
      <c r="BY268" s="97"/>
      <c r="BZ268" s="97"/>
      <c r="CA268" s="97"/>
      <c r="CB268" s="97"/>
      <c r="CC268" s="97"/>
      <c r="CD268" s="97"/>
      <c r="CE268" s="97"/>
      <c r="CF268" s="97"/>
      <c r="CG268" s="97"/>
      <c r="CH268" s="97"/>
      <c r="CI268" s="97"/>
      <c r="CJ268" s="97"/>
      <c r="CK268" s="97"/>
      <c r="CL268" s="97"/>
      <c r="CM268" s="97"/>
      <c r="CN268" s="97"/>
      <c r="CO268" s="97"/>
      <c r="CP268" s="97"/>
      <c r="CQ268" s="97"/>
      <c r="CR268" s="97"/>
      <c r="CS268" s="97"/>
      <c r="CT268" s="97"/>
      <c r="CU268" s="97"/>
      <c r="CV268" s="97"/>
      <c r="CW268" s="97"/>
      <c r="CX268" s="97"/>
      <c r="CY268" s="97"/>
      <c r="CZ268" s="97"/>
    </row>
    <row r="269" spans="1:105" x14ac:dyDescent="0.2">
      <c r="A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AD269" s="188"/>
      <c r="AE269" s="188"/>
      <c r="AF269" s="188"/>
      <c r="AG269" s="188"/>
      <c r="AH269" s="188"/>
      <c r="AI269" s="188"/>
      <c r="AJ269" s="188"/>
      <c r="AK269" s="188"/>
      <c r="AL269" s="188"/>
      <c r="AM269" s="188"/>
      <c r="AN269" s="188"/>
      <c r="AO269" s="188"/>
      <c r="AP269" s="97"/>
      <c r="AQ269" s="97"/>
      <c r="AR269" s="97"/>
      <c r="AS269" s="97"/>
      <c r="AT269" s="97"/>
      <c r="AU269" s="97"/>
      <c r="AV269" s="97"/>
      <c r="AW269" s="97"/>
      <c r="AX269" s="97"/>
      <c r="AY269" s="97"/>
      <c r="AZ269" s="97"/>
      <c r="BA269" s="97"/>
      <c r="BB269" s="97"/>
      <c r="BC269" s="97"/>
      <c r="BD269" s="97"/>
      <c r="BE269" s="97"/>
      <c r="BF269" s="97"/>
      <c r="BG269" s="97"/>
      <c r="BH269" s="97"/>
      <c r="BI269" s="97"/>
      <c r="BJ269" s="97"/>
      <c r="BK269" s="97"/>
      <c r="BL269" s="97"/>
      <c r="BM269" s="97"/>
      <c r="BN269" s="97"/>
      <c r="BO269" s="97"/>
      <c r="BP269" s="97"/>
      <c r="BQ269" s="97"/>
      <c r="BR269" s="97"/>
      <c r="BS269" s="97"/>
      <c r="BT269" s="97"/>
      <c r="BU269" s="97"/>
      <c r="BV269" s="97"/>
      <c r="BW269" s="97"/>
      <c r="BX269" s="97"/>
      <c r="BY269" s="97"/>
      <c r="BZ269" s="97"/>
      <c r="CA269" s="97"/>
      <c r="CB269" s="97"/>
      <c r="CC269" s="97"/>
      <c r="CD269" s="97"/>
      <c r="CE269" s="97"/>
      <c r="CF269" s="97"/>
      <c r="CG269" s="97"/>
      <c r="CH269" s="97"/>
      <c r="CI269" s="97"/>
      <c r="CJ269" s="97"/>
      <c r="CK269" s="97"/>
      <c r="CL269" s="97"/>
      <c r="CM269" s="97"/>
      <c r="CN269" s="97"/>
      <c r="CO269" s="97"/>
      <c r="CP269" s="97"/>
      <c r="CQ269" s="97"/>
      <c r="CR269" s="97"/>
      <c r="CS269" s="97"/>
      <c r="CT269" s="97"/>
      <c r="CU269" s="97"/>
      <c r="CV269" s="97"/>
      <c r="CW269" s="97"/>
      <c r="CX269" s="97"/>
      <c r="CY269" s="97"/>
      <c r="CZ269" s="97"/>
    </row>
    <row r="270" spans="1:105" x14ac:dyDescent="0.2">
      <c r="A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AD270" s="188"/>
      <c r="AE270" s="188"/>
      <c r="AF270" s="188"/>
      <c r="AG270" s="188"/>
      <c r="AH270" s="188"/>
      <c r="AI270" s="188"/>
      <c r="AJ270" s="188"/>
      <c r="AK270" s="188"/>
      <c r="AL270" s="188"/>
      <c r="AM270" s="188"/>
      <c r="AN270" s="188"/>
      <c r="AO270" s="188"/>
      <c r="AP270" s="97"/>
      <c r="AQ270" s="97"/>
      <c r="AR270" s="97"/>
      <c r="AS270" s="97"/>
      <c r="AT270" s="97"/>
      <c r="AU270" s="97"/>
      <c r="AV270" s="97"/>
      <c r="AW270" s="97"/>
      <c r="AX270" s="97"/>
      <c r="AY270" s="97"/>
      <c r="AZ270" s="97"/>
      <c r="BA270" s="97"/>
      <c r="BB270" s="97"/>
      <c r="BC270" s="97"/>
      <c r="BD270" s="97"/>
      <c r="BE270" s="97"/>
      <c r="BF270" s="97"/>
      <c r="BG270" s="97"/>
      <c r="BH270" s="97"/>
      <c r="BI270" s="97"/>
      <c r="BJ270" s="97"/>
      <c r="BK270" s="97"/>
      <c r="BL270" s="97"/>
      <c r="BM270" s="97"/>
      <c r="BN270" s="97"/>
      <c r="BO270" s="97"/>
      <c r="BP270" s="97"/>
      <c r="BQ270" s="97"/>
      <c r="BR270" s="97"/>
      <c r="BS270" s="97"/>
      <c r="BT270" s="97"/>
      <c r="BU270" s="97"/>
      <c r="BV270" s="97"/>
      <c r="BW270" s="97"/>
      <c r="BX270" s="97"/>
      <c r="BY270" s="97"/>
      <c r="BZ270" s="97"/>
      <c r="CA270" s="97"/>
      <c r="CB270" s="97"/>
      <c r="CC270" s="97"/>
      <c r="CD270" s="97"/>
      <c r="CE270" s="97"/>
      <c r="CF270" s="97"/>
      <c r="CG270" s="97"/>
      <c r="CH270" s="97"/>
      <c r="CI270" s="97"/>
      <c r="CJ270" s="97"/>
      <c r="CK270" s="97"/>
      <c r="CL270" s="97"/>
      <c r="CM270" s="97"/>
      <c r="CN270" s="97"/>
      <c r="CO270" s="97"/>
      <c r="CP270" s="97"/>
      <c r="CQ270" s="97"/>
      <c r="CR270" s="97"/>
      <c r="CS270" s="97"/>
      <c r="CT270" s="97"/>
      <c r="CU270" s="97"/>
      <c r="CV270" s="97"/>
      <c r="CW270" s="97"/>
      <c r="CX270" s="97"/>
      <c r="CY270" s="97"/>
      <c r="CZ270" s="97"/>
    </row>
    <row r="271" spans="1:105" x14ac:dyDescent="0.2">
      <c r="A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AD271" s="188"/>
      <c r="AE271" s="188"/>
      <c r="AF271" s="188"/>
      <c r="AG271" s="188"/>
      <c r="AH271" s="188"/>
      <c r="AI271" s="188"/>
      <c r="AJ271" s="188"/>
      <c r="AK271" s="188"/>
      <c r="AL271" s="188"/>
      <c r="AM271" s="188"/>
      <c r="AN271" s="188"/>
      <c r="AO271" s="188"/>
      <c r="AP271" s="97"/>
      <c r="AQ271" s="97"/>
      <c r="AR271" s="97"/>
      <c r="AS271" s="97"/>
      <c r="AT271" s="97"/>
      <c r="AU271" s="97"/>
      <c r="AV271" s="97"/>
      <c r="AW271" s="97"/>
      <c r="AX271" s="97"/>
      <c r="AY271" s="97"/>
      <c r="AZ271" s="97"/>
      <c r="BA271" s="97"/>
      <c r="BB271" s="97"/>
      <c r="BC271" s="97"/>
      <c r="BD271" s="97"/>
      <c r="BE271" s="97"/>
      <c r="BF271" s="97"/>
      <c r="BG271" s="97"/>
      <c r="BH271" s="97"/>
      <c r="BI271" s="97"/>
      <c r="BJ271" s="97"/>
      <c r="BK271" s="97"/>
      <c r="BL271" s="97"/>
      <c r="BM271" s="97"/>
      <c r="BN271" s="97"/>
      <c r="BO271" s="97"/>
      <c r="BP271" s="97"/>
      <c r="BQ271" s="97"/>
      <c r="BR271" s="97"/>
      <c r="BS271" s="97"/>
      <c r="BT271" s="97"/>
      <c r="BU271" s="97"/>
      <c r="BV271" s="97"/>
      <c r="BW271" s="97"/>
      <c r="BX271" s="97"/>
      <c r="BY271" s="97"/>
      <c r="BZ271" s="97"/>
      <c r="CA271" s="97"/>
      <c r="CB271" s="97"/>
      <c r="CC271" s="97"/>
      <c r="CD271" s="97"/>
      <c r="CE271" s="97"/>
      <c r="CF271" s="97"/>
      <c r="CG271" s="97"/>
      <c r="CH271" s="97"/>
      <c r="CI271" s="97"/>
      <c r="CJ271" s="97"/>
      <c r="CK271" s="97"/>
      <c r="CL271" s="97"/>
      <c r="CM271" s="97"/>
      <c r="CN271" s="97"/>
      <c r="CO271" s="97"/>
      <c r="CP271" s="97"/>
      <c r="CQ271" s="97"/>
      <c r="CR271" s="97"/>
      <c r="CS271" s="97"/>
      <c r="CT271" s="97"/>
      <c r="CU271" s="97"/>
      <c r="CV271" s="97"/>
      <c r="CW271" s="97"/>
      <c r="CX271" s="97"/>
      <c r="CY271" s="97"/>
      <c r="CZ271" s="97"/>
    </row>
    <row r="272" spans="1:105" x14ac:dyDescent="0.2">
      <c r="A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AD272" s="188"/>
      <c r="AE272" s="188"/>
      <c r="AF272" s="188"/>
      <c r="AG272" s="188"/>
      <c r="AH272" s="188"/>
      <c r="AI272" s="188"/>
      <c r="AJ272" s="188"/>
      <c r="AK272" s="188"/>
      <c r="AL272" s="188"/>
      <c r="AM272" s="188"/>
      <c r="AN272" s="188"/>
      <c r="AO272" s="188"/>
      <c r="AP272" s="97"/>
      <c r="AQ272" s="97"/>
      <c r="AR272" s="97"/>
      <c r="AS272" s="97"/>
      <c r="AT272" s="97"/>
      <c r="AU272" s="97"/>
      <c r="AV272" s="97"/>
      <c r="AW272" s="97"/>
      <c r="AX272" s="97"/>
      <c r="AY272" s="97"/>
      <c r="AZ272" s="97"/>
      <c r="BA272" s="97"/>
      <c r="BB272" s="97"/>
      <c r="BC272" s="97"/>
      <c r="BD272" s="97"/>
      <c r="BE272" s="97"/>
      <c r="BF272" s="97"/>
      <c r="BG272" s="97"/>
      <c r="BH272" s="97"/>
      <c r="BI272" s="97"/>
      <c r="BJ272" s="97"/>
      <c r="BK272" s="97"/>
      <c r="BL272" s="97"/>
      <c r="BM272" s="97"/>
      <c r="BN272" s="97"/>
      <c r="BO272" s="97"/>
      <c r="BP272" s="97"/>
      <c r="BQ272" s="97"/>
      <c r="BR272" s="97"/>
      <c r="BS272" s="97"/>
      <c r="BT272" s="97"/>
      <c r="BU272" s="97"/>
      <c r="BV272" s="97"/>
      <c r="BW272" s="97"/>
      <c r="BX272" s="97"/>
      <c r="BY272" s="97"/>
      <c r="BZ272" s="97"/>
      <c r="CA272" s="97"/>
      <c r="CB272" s="97"/>
      <c r="CC272" s="97"/>
      <c r="CD272" s="97"/>
      <c r="CE272" s="97"/>
      <c r="CF272" s="97"/>
      <c r="CG272" s="97"/>
      <c r="CH272" s="97"/>
      <c r="CI272" s="97"/>
      <c r="CJ272" s="97"/>
      <c r="CK272" s="97"/>
      <c r="CL272" s="97"/>
      <c r="CM272" s="97"/>
      <c r="CN272" s="97"/>
      <c r="CO272" s="97"/>
      <c r="CP272" s="97"/>
      <c r="CQ272" s="97"/>
      <c r="CR272" s="97"/>
      <c r="CS272" s="97"/>
      <c r="CT272" s="97"/>
      <c r="CU272" s="97"/>
      <c r="CV272" s="97"/>
      <c r="CW272" s="97"/>
      <c r="CX272" s="97"/>
      <c r="CY272" s="97"/>
      <c r="CZ272" s="97"/>
    </row>
    <row r="273" spans="1:105" x14ac:dyDescent="0.2">
      <c r="A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AD273" s="188"/>
      <c r="AE273" s="188"/>
      <c r="AF273" s="188"/>
      <c r="AG273" s="188"/>
      <c r="AH273" s="188"/>
      <c r="AI273" s="188"/>
      <c r="AJ273" s="188"/>
      <c r="AK273" s="188"/>
      <c r="AL273" s="188"/>
      <c r="AM273" s="188"/>
      <c r="AN273" s="188"/>
      <c r="AO273" s="188"/>
      <c r="AP273" s="97"/>
      <c r="AQ273" s="97"/>
      <c r="AR273" s="97"/>
      <c r="AS273" s="97"/>
      <c r="AT273" s="97"/>
      <c r="AU273" s="97"/>
      <c r="AV273" s="97"/>
      <c r="AW273" s="97"/>
      <c r="AX273" s="97"/>
      <c r="AY273" s="97"/>
      <c r="AZ273" s="97"/>
      <c r="BA273" s="97"/>
      <c r="BB273" s="97"/>
      <c r="BC273" s="97"/>
      <c r="BD273" s="97"/>
      <c r="BE273" s="97"/>
      <c r="BF273" s="97"/>
      <c r="BG273" s="97"/>
      <c r="BH273" s="97"/>
      <c r="BI273" s="97"/>
      <c r="BJ273" s="97"/>
      <c r="BK273" s="97"/>
      <c r="BL273" s="97"/>
      <c r="BM273" s="97"/>
      <c r="BN273" s="97"/>
      <c r="BO273" s="97"/>
      <c r="BP273" s="97"/>
      <c r="BQ273" s="97"/>
      <c r="BR273" s="97"/>
      <c r="BS273" s="97"/>
      <c r="BT273" s="97"/>
      <c r="BU273" s="97"/>
      <c r="BV273" s="97"/>
      <c r="BW273" s="97"/>
      <c r="BX273" s="97"/>
      <c r="BY273" s="97"/>
      <c r="BZ273" s="97"/>
      <c r="CA273" s="97"/>
      <c r="CB273" s="97"/>
      <c r="CC273" s="97"/>
      <c r="CD273" s="97"/>
      <c r="CE273" s="97"/>
      <c r="CF273" s="97"/>
      <c r="CG273" s="97"/>
      <c r="CH273" s="97"/>
      <c r="CI273" s="97"/>
      <c r="CJ273" s="97"/>
      <c r="CK273" s="97"/>
      <c r="CL273" s="97"/>
      <c r="CM273" s="97"/>
      <c r="CN273" s="97"/>
      <c r="CO273" s="97"/>
      <c r="CP273" s="97"/>
      <c r="CQ273" s="97"/>
      <c r="CR273" s="97"/>
      <c r="CS273" s="97"/>
      <c r="CT273" s="97"/>
      <c r="CU273" s="97"/>
      <c r="CV273" s="97"/>
      <c r="CW273" s="97"/>
      <c r="CX273" s="97"/>
      <c r="CY273" s="97"/>
      <c r="CZ273" s="97"/>
    </row>
    <row r="274" spans="1:105" x14ac:dyDescent="0.2">
      <c r="A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AD274" s="188"/>
      <c r="AE274" s="188"/>
      <c r="AF274" s="188"/>
      <c r="AG274" s="188"/>
      <c r="AH274" s="188"/>
      <c r="AI274" s="188"/>
      <c r="AJ274" s="188"/>
      <c r="AK274" s="188"/>
      <c r="AL274" s="188"/>
      <c r="AM274" s="188"/>
      <c r="AN274" s="188"/>
      <c r="AO274" s="188"/>
      <c r="AP274" s="97"/>
      <c r="AQ274" s="97"/>
      <c r="AR274" s="97"/>
      <c r="AS274" s="97"/>
      <c r="AT274" s="97"/>
      <c r="AU274" s="97"/>
      <c r="AV274" s="97"/>
      <c r="AW274" s="97"/>
      <c r="AX274" s="97"/>
      <c r="AY274" s="97"/>
      <c r="AZ274" s="97"/>
      <c r="BA274" s="97"/>
      <c r="BB274" s="97"/>
      <c r="BC274" s="97"/>
      <c r="BD274" s="97"/>
      <c r="BE274" s="97"/>
      <c r="BF274" s="97"/>
      <c r="BG274" s="97"/>
      <c r="BH274" s="97"/>
      <c r="BI274" s="97"/>
      <c r="BJ274" s="97"/>
      <c r="BK274" s="97"/>
      <c r="BL274" s="97"/>
      <c r="BM274" s="97"/>
      <c r="BN274" s="97"/>
      <c r="BO274" s="97"/>
      <c r="BP274" s="97"/>
      <c r="BQ274" s="97"/>
      <c r="BR274" s="97"/>
      <c r="BS274" s="97"/>
      <c r="BT274" s="97"/>
      <c r="BU274" s="97"/>
      <c r="BV274" s="97"/>
      <c r="BW274" s="97"/>
      <c r="BX274" s="97"/>
      <c r="BY274" s="97"/>
      <c r="BZ274" s="97"/>
      <c r="CA274" s="97"/>
      <c r="CB274" s="97"/>
      <c r="CC274" s="97"/>
      <c r="CD274" s="97"/>
      <c r="CE274" s="97"/>
      <c r="CF274" s="97"/>
      <c r="CG274" s="97"/>
      <c r="CH274" s="97"/>
      <c r="CI274" s="97"/>
      <c r="CJ274" s="97"/>
      <c r="CK274" s="97"/>
      <c r="CL274" s="97"/>
      <c r="CM274" s="97"/>
      <c r="CN274" s="97"/>
      <c r="CO274" s="97"/>
      <c r="CP274" s="97"/>
      <c r="CQ274" s="97"/>
      <c r="CR274" s="97"/>
      <c r="CS274" s="97"/>
      <c r="CT274" s="97"/>
      <c r="CU274" s="97"/>
      <c r="CV274" s="97"/>
      <c r="CW274" s="97"/>
      <c r="CX274" s="97"/>
      <c r="CY274" s="97"/>
      <c r="CZ274" s="97"/>
    </row>
    <row r="275" spans="1:105" x14ac:dyDescent="0.2">
      <c r="A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AD275" s="190"/>
      <c r="AE275" s="188"/>
      <c r="AF275" s="190"/>
      <c r="AG275" s="188"/>
      <c r="AH275" s="190"/>
      <c r="AI275" s="188"/>
      <c r="AJ275" s="190"/>
      <c r="AK275" s="188"/>
      <c r="AL275" s="190"/>
      <c r="AM275" s="188"/>
      <c r="AN275" s="190"/>
      <c r="AO275" s="188"/>
      <c r="AP275" s="51"/>
      <c r="AQ275" s="97"/>
    </row>
    <row r="276" spans="1:105" x14ac:dyDescent="0.2">
      <c r="A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AD276" s="191"/>
      <c r="AE276" s="191"/>
      <c r="AF276" s="191"/>
      <c r="AG276" s="191"/>
      <c r="AH276" s="191"/>
      <c r="AI276" s="191"/>
      <c r="AJ276" s="191"/>
      <c r="AK276" s="191"/>
      <c r="AL276" s="191"/>
      <c r="AM276" s="191"/>
      <c r="AN276" s="191"/>
      <c r="AO276" s="191"/>
      <c r="AP276" s="78"/>
      <c r="AQ276" s="78"/>
      <c r="AR276" s="78"/>
      <c r="AS276" s="78"/>
      <c r="AT276" s="78"/>
      <c r="AU276" s="78"/>
      <c r="AV276" s="78"/>
      <c r="AW276" s="78"/>
      <c r="AX276" s="78"/>
      <c r="AY276" s="78"/>
      <c r="AZ276" s="78"/>
      <c r="BA276" s="78"/>
      <c r="BB276" s="78"/>
      <c r="BC276" s="78"/>
      <c r="BD276" s="78"/>
      <c r="BE276" s="78"/>
      <c r="BF276" s="78"/>
      <c r="BG276" s="78"/>
      <c r="BH276" s="78"/>
      <c r="BI276" s="78"/>
      <c r="BJ276" s="78"/>
      <c r="BK276" s="78"/>
      <c r="BL276" s="78"/>
      <c r="BM276" s="78"/>
      <c r="BN276" s="78"/>
      <c r="BO276" s="78"/>
      <c r="BP276" s="78"/>
      <c r="BQ276" s="78"/>
      <c r="BR276" s="78"/>
      <c r="BS276" s="78"/>
      <c r="BT276" s="78"/>
      <c r="BU276" s="78"/>
      <c r="BV276" s="78"/>
      <c r="BW276" s="78"/>
      <c r="BX276" s="78"/>
      <c r="BY276" s="78"/>
      <c r="BZ276" s="78"/>
      <c r="CA276" s="78"/>
      <c r="CB276" s="78"/>
      <c r="CC276" s="78"/>
      <c r="CD276" s="78"/>
      <c r="CE276" s="78"/>
      <c r="CF276" s="78"/>
      <c r="CG276" s="78"/>
      <c r="CH276" s="78"/>
      <c r="CI276" s="78"/>
      <c r="CJ276" s="78"/>
      <c r="CK276" s="78"/>
      <c r="CL276" s="78"/>
      <c r="CM276" s="78"/>
      <c r="CN276" s="78"/>
      <c r="CO276" s="78"/>
      <c r="CP276" s="78"/>
      <c r="CQ276" s="78"/>
      <c r="CR276" s="78"/>
      <c r="CS276" s="78"/>
      <c r="CT276" s="78"/>
      <c r="CU276" s="78"/>
      <c r="CV276" s="78"/>
      <c r="CW276" s="78"/>
      <c r="CX276" s="78"/>
      <c r="CY276" s="78"/>
      <c r="CZ276" s="78"/>
      <c r="DA276" s="78"/>
    </row>
    <row r="277" spans="1:105" x14ac:dyDescent="0.2">
      <c r="A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AD277" s="188"/>
      <c r="AE277" s="188"/>
      <c r="AF277" s="188"/>
      <c r="AG277" s="188"/>
      <c r="AH277" s="188"/>
      <c r="AI277" s="188"/>
      <c r="AJ277" s="188"/>
      <c r="AK277" s="188"/>
      <c r="AL277" s="188"/>
      <c r="AM277" s="188"/>
      <c r="AN277" s="188"/>
      <c r="AO277" s="188"/>
      <c r="AP277" s="97"/>
      <c r="AQ277" s="97"/>
      <c r="AR277" s="97"/>
      <c r="AS277" s="97"/>
      <c r="AT277" s="97"/>
      <c r="AU277" s="97"/>
      <c r="AV277" s="97"/>
      <c r="AW277" s="97"/>
      <c r="AX277" s="97"/>
      <c r="AY277" s="97"/>
      <c r="AZ277" s="97"/>
      <c r="BA277" s="97"/>
      <c r="BB277" s="97"/>
      <c r="BC277" s="97"/>
      <c r="BD277" s="97"/>
      <c r="BE277" s="97"/>
      <c r="BF277" s="97"/>
      <c r="BG277" s="97"/>
      <c r="BH277" s="97"/>
      <c r="BI277" s="97"/>
      <c r="BJ277" s="97"/>
      <c r="BK277" s="97"/>
      <c r="BL277" s="97"/>
      <c r="BM277" s="97"/>
      <c r="BN277" s="97"/>
      <c r="BO277" s="97"/>
      <c r="BP277" s="97"/>
      <c r="BQ277" s="97"/>
      <c r="BR277" s="97"/>
      <c r="BS277" s="97"/>
      <c r="BT277" s="97"/>
      <c r="BU277" s="97"/>
      <c r="BV277" s="97"/>
      <c r="BW277" s="97"/>
      <c r="BX277" s="97"/>
      <c r="BY277" s="97"/>
      <c r="BZ277" s="97"/>
      <c r="CA277" s="97"/>
      <c r="CB277" s="97"/>
      <c r="CC277" s="97"/>
      <c r="CD277" s="97"/>
      <c r="CE277" s="97"/>
      <c r="CF277" s="97"/>
      <c r="CG277" s="97"/>
      <c r="CH277" s="97"/>
      <c r="CI277" s="97"/>
      <c r="CJ277" s="97"/>
      <c r="CK277" s="97"/>
      <c r="CL277" s="97"/>
      <c r="CM277" s="97"/>
      <c r="CN277" s="97"/>
      <c r="CO277" s="97"/>
      <c r="CP277" s="97"/>
      <c r="CQ277" s="97"/>
      <c r="CR277" s="97"/>
      <c r="CS277" s="97"/>
      <c r="CT277" s="97"/>
      <c r="CU277" s="97"/>
      <c r="CV277" s="97"/>
      <c r="CW277" s="97"/>
      <c r="CX277" s="97"/>
      <c r="CY277" s="97"/>
      <c r="CZ277" s="97"/>
    </row>
    <row r="278" spans="1:105" x14ac:dyDescent="0.2">
      <c r="A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AD278" s="188"/>
      <c r="AE278" s="188"/>
      <c r="AF278" s="188"/>
      <c r="AG278" s="188"/>
      <c r="AH278" s="188"/>
      <c r="AI278" s="188"/>
      <c r="AJ278" s="188"/>
      <c r="AK278" s="188"/>
      <c r="AL278" s="188"/>
      <c r="AM278" s="188"/>
      <c r="AN278" s="188"/>
      <c r="AO278" s="188"/>
      <c r="AP278" s="97"/>
      <c r="AQ278" s="97"/>
      <c r="AR278" s="97"/>
      <c r="AS278" s="97"/>
      <c r="AT278" s="97"/>
      <c r="AU278" s="97"/>
      <c r="AV278" s="97"/>
      <c r="AW278" s="97"/>
      <c r="AX278" s="97"/>
      <c r="AY278" s="97"/>
      <c r="AZ278" s="97"/>
      <c r="BA278" s="97"/>
      <c r="BB278" s="97"/>
      <c r="BC278" s="97"/>
      <c r="BD278" s="97"/>
      <c r="BE278" s="97"/>
      <c r="BF278" s="97"/>
      <c r="BG278" s="97"/>
      <c r="BH278" s="97"/>
      <c r="BI278" s="97"/>
      <c r="BJ278" s="97"/>
      <c r="BK278" s="97"/>
      <c r="BL278" s="97"/>
      <c r="BM278" s="97"/>
      <c r="BN278" s="97"/>
      <c r="BO278" s="97"/>
      <c r="BP278" s="97"/>
      <c r="BQ278" s="97"/>
      <c r="BR278" s="97"/>
      <c r="BS278" s="97"/>
      <c r="BT278" s="97"/>
      <c r="BU278" s="97"/>
      <c r="BV278" s="97"/>
      <c r="BW278" s="97"/>
      <c r="BX278" s="97"/>
      <c r="BY278" s="97"/>
      <c r="BZ278" s="97"/>
      <c r="CA278" s="97"/>
      <c r="CB278" s="97"/>
      <c r="CC278" s="97"/>
      <c r="CD278" s="97"/>
      <c r="CE278" s="97"/>
      <c r="CF278" s="97"/>
      <c r="CG278" s="97"/>
      <c r="CH278" s="97"/>
      <c r="CI278" s="97"/>
      <c r="CJ278" s="97"/>
      <c r="CK278" s="97"/>
      <c r="CL278" s="97"/>
      <c r="CM278" s="97"/>
      <c r="CN278" s="97"/>
      <c r="CO278" s="97"/>
      <c r="CP278" s="97"/>
      <c r="CQ278" s="97"/>
      <c r="CR278" s="97"/>
      <c r="CS278" s="97"/>
      <c r="CT278" s="97"/>
      <c r="CU278" s="97"/>
      <c r="CV278" s="97"/>
      <c r="CW278" s="97"/>
      <c r="CX278" s="97"/>
      <c r="CY278" s="97"/>
      <c r="CZ278" s="97"/>
    </row>
    <row r="279" spans="1:105" x14ac:dyDescent="0.2">
      <c r="A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AD279" s="188"/>
      <c r="AE279" s="188"/>
      <c r="AF279" s="188"/>
      <c r="AG279" s="188"/>
      <c r="AH279" s="188"/>
      <c r="AI279" s="188"/>
      <c r="AJ279" s="188"/>
      <c r="AK279" s="188"/>
      <c r="AL279" s="188"/>
      <c r="AM279" s="188"/>
      <c r="AN279" s="188"/>
      <c r="AO279" s="188"/>
      <c r="AP279" s="97"/>
      <c r="AQ279" s="97"/>
      <c r="AR279" s="97"/>
      <c r="AS279" s="97"/>
      <c r="AT279" s="97"/>
      <c r="AU279" s="97"/>
      <c r="AV279" s="97"/>
      <c r="AW279" s="97"/>
      <c r="AX279" s="97"/>
      <c r="AY279" s="97"/>
      <c r="AZ279" s="97"/>
      <c r="BA279" s="97"/>
      <c r="BB279" s="97"/>
      <c r="BC279" s="97"/>
      <c r="BD279" s="97"/>
      <c r="BE279" s="97"/>
      <c r="BF279" s="97"/>
      <c r="BG279" s="97"/>
      <c r="BH279" s="97"/>
      <c r="BI279" s="97"/>
      <c r="BJ279" s="97"/>
      <c r="BK279" s="97"/>
      <c r="BL279" s="97"/>
      <c r="BM279" s="97"/>
      <c r="BN279" s="97"/>
      <c r="BO279" s="97"/>
      <c r="BP279" s="97"/>
      <c r="BQ279" s="97"/>
      <c r="BR279" s="97"/>
      <c r="BS279" s="97"/>
      <c r="BT279" s="97"/>
      <c r="BU279" s="97"/>
      <c r="BV279" s="97"/>
      <c r="BW279" s="97"/>
      <c r="BX279" s="97"/>
      <c r="BY279" s="97"/>
      <c r="BZ279" s="97"/>
      <c r="CA279" s="97"/>
      <c r="CB279" s="97"/>
      <c r="CC279" s="97"/>
      <c r="CD279" s="97"/>
      <c r="CE279" s="97"/>
      <c r="CF279" s="97"/>
      <c r="CG279" s="97"/>
      <c r="CH279" s="97"/>
      <c r="CI279" s="97"/>
      <c r="CJ279" s="97"/>
      <c r="CK279" s="97"/>
      <c r="CL279" s="97"/>
      <c r="CM279" s="97"/>
      <c r="CN279" s="97"/>
      <c r="CO279" s="97"/>
      <c r="CP279" s="97"/>
      <c r="CQ279" s="97"/>
      <c r="CR279" s="97"/>
      <c r="CS279" s="97"/>
      <c r="CT279" s="97"/>
      <c r="CU279" s="97"/>
      <c r="CV279" s="97"/>
      <c r="CW279" s="97"/>
      <c r="CX279" s="97"/>
      <c r="CY279" s="97"/>
      <c r="CZ279" s="97"/>
    </row>
    <row r="280" spans="1:105" x14ac:dyDescent="0.2">
      <c r="A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AD280" s="188"/>
      <c r="AE280" s="188"/>
      <c r="AF280" s="188"/>
      <c r="AG280" s="188"/>
      <c r="AH280" s="188"/>
      <c r="AI280" s="188"/>
      <c r="AJ280" s="188"/>
      <c r="AK280" s="188"/>
      <c r="AL280" s="188"/>
      <c r="AM280" s="188"/>
      <c r="AN280" s="188"/>
      <c r="AO280" s="188"/>
      <c r="AP280" s="97"/>
      <c r="AQ280" s="97"/>
      <c r="AR280" s="97"/>
      <c r="AS280" s="97"/>
      <c r="AT280" s="97"/>
      <c r="AU280" s="97"/>
      <c r="AV280" s="97"/>
      <c r="AW280" s="97"/>
      <c r="AX280" s="97"/>
      <c r="AY280" s="97"/>
      <c r="AZ280" s="97"/>
      <c r="BA280" s="97"/>
      <c r="BB280" s="97"/>
      <c r="BC280" s="97"/>
      <c r="BD280" s="97"/>
      <c r="BE280" s="97"/>
      <c r="BF280" s="97"/>
      <c r="BG280" s="97"/>
      <c r="BH280" s="97"/>
      <c r="BI280" s="97"/>
      <c r="BJ280" s="97"/>
      <c r="BK280" s="97"/>
      <c r="BL280" s="97"/>
      <c r="BM280" s="97"/>
      <c r="BN280" s="97"/>
      <c r="BO280" s="97"/>
      <c r="BP280" s="97"/>
      <c r="BQ280" s="97"/>
      <c r="BR280" s="97"/>
      <c r="BS280" s="97"/>
      <c r="BT280" s="97"/>
      <c r="BU280" s="97"/>
      <c r="BV280" s="97"/>
      <c r="BW280" s="97"/>
      <c r="BX280" s="97"/>
      <c r="BY280" s="97"/>
      <c r="BZ280" s="97"/>
      <c r="CA280" s="97"/>
      <c r="CB280" s="97"/>
      <c r="CC280" s="97"/>
      <c r="CD280" s="97"/>
      <c r="CE280" s="97"/>
      <c r="CF280" s="97"/>
      <c r="CG280" s="97"/>
      <c r="CH280" s="97"/>
      <c r="CI280" s="97"/>
      <c r="CJ280" s="97"/>
      <c r="CK280" s="97"/>
      <c r="CL280" s="97"/>
      <c r="CM280" s="97"/>
      <c r="CN280" s="97"/>
      <c r="CO280" s="97"/>
      <c r="CP280" s="97"/>
      <c r="CQ280" s="97"/>
      <c r="CR280" s="97"/>
      <c r="CS280" s="97"/>
      <c r="CT280" s="97"/>
      <c r="CU280" s="97"/>
      <c r="CV280" s="97"/>
      <c r="CW280" s="97"/>
      <c r="CX280" s="97"/>
      <c r="CY280" s="97"/>
      <c r="CZ280" s="97"/>
    </row>
    <row r="281" spans="1:105" x14ac:dyDescent="0.2">
      <c r="A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AD281" s="188"/>
      <c r="AE281" s="188"/>
      <c r="AF281" s="188"/>
      <c r="AG281" s="188"/>
      <c r="AH281" s="188"/>
      <c r="AI281" s="188"/>
      <c r="AJ281" s="188"/>
      <c r="AK281" s="188"/>
      <c r="AL281" s="188"/>
      <c r="AM281" s="188"/>
      <c r="AN281" s="188"/>
      <c r="AO281" s="188"/>
      <c r="AP281" s="97"/>
      <c r="AQ281" s="97"/>
      <c r="AR281" s="97"/>
      <c r="AS281" s="97"/>
      <c r="AT281" s="97"/>
      <c r="AU281" s="97"/>
      <c r="AV281" s="97"/>
      <c r="AW281" s="97"/>
      <c r="AX281" s="97"/>
      <c r="AY281" s="97"/>
      <c r="AZ281" s="97"/>
      <c r="BA281" s="97"/>
      <c r="BB281" s="97"/>
      <c r="BC281" s="97"/>
      <c r="BD281" s="97"/>
      <c r="BE281" s="97"/>
      <c r="BF281" s="97"/>
      <c r="BG281" s="97"/>
      <c r="BH281" s="97"/>
      <c r="BI281" s="97"/>
      <c r="BJ281" s="97"/>
      <c r="BK281" s="97"/>
      <c r="BL281" s="97"/>
      <c r="BM281" s="97"/>
      <c r="BN281" s="97"/>
      <c r="BO281" s="97"/>
      <c r="BP281" s="97"/>
      <c r="BQ281" s="97"/>
      <c r="BR281" s="97"/>
      <c r="BS281" s="97"/>
      <c r="BT281" s="97"/>
      <c r="BU281" s="97"/>
      <c r="BV281" s="97"/>
      <c r="BW281" s="97"/>
      <c r="BX281" s="97"/>
      <c r="BY281" s="97"/>
      <c r="BZ281" s="97"/>
      <c r="CA281" s="97"/>
      <c r="CB281" s="97"/>
      <c r="CC281" s="97"/>
      <c r="CD281" s="97"/>
      <c r="CE281" s="97"/>
      <c r="CF281" s="97"/>
      <c r="CG281" s="97"/>
      <c r="CH281" s="97"/>
      <c r="CI281" s="97"/>
      <c r="CJ281" s="97"/>
      <c r="CK281" s="97"/>
      <c r="CL281" s="97"/>
      <c r="CM281" s="97"/>
      <c r="CN281" s="97"/>
      <c r="CO281" s="97"/>
      <c r="CP281" s="97"/>
      <c r="CQ281" s="97"/>
      <c r="CR281" s="97"/>
      <c r="CS281" s="97"/>
      <c r="CT281" s="97"/>
      <c r="CU281" s="97"/>
      <c r="CV281" s="97"/>
      <c r="CW281" s="97"/>
      <c r="CX281" s="97"/>
      <c r="CY281" s="97"/>
      <c r="CZ281" s="97"/>
    </row>
    <row r="282" spans="1:105" x14ac:dyDescent="0.2">
      <c r="A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AD282" s="188"/>
      <c r="AE282" s="188"/>
      <c r="AF282" s="188"/>
      <c r="AG282" s="188"/>
      <c r="AH282" s="188"/>
      <c r="AI282" s="188"/>
      <c r="AJ282" s="188"/>
      <c r="AK282" s="188"/>
      <c r="AL282" s="188"/>
      <c r="AM282" s="188"/>
      <c r="AN282" s="188"/>
      <c r="AO282" s="188"/>
      <c r="AP282" s="97"/>
      <c r="AQ282" s="97"/>
      <c r="AR282" s="97"/>
      <c r="AS282" s="97"/>
      <c r="AT282" s="97"/>
      <c r="AU282" s="97"/>
      <c r="AV282" s="97"/>
      <c r="AW282" s="97"/>
      <c r="AX282" s="97"/>
      <c r="AY282" s="97"/>
      <c r="AZ282" s="97"/>
      <c r="BA282" s="97"/>
      <c r="BB282" s="97"/>
      <c r="BC282" s="97"/>
      <c r="BD282" s="97"/>
      <c r="BE282" s="97"/>
      <c r="BF282" s="97"/>
      <c r="BG282" s="97"/>
      <c r="BH282" s="97"/>
      <c r="BI282" s="97"/>
      <c r="BJ282" s="97"/>
      <c r="BK282" s="97"/>
      <c r="BL282" s="97"/>
      <c r="BM282" s="97"/>
      <c r="BN282" s="97"/>
      <c r="BO282" s="97"/>
      <c r="BP282" s="97"/>
      <c r="BQ282" s="97"/>
      <c r="BR282" s="97"/>
      <c r="BS282" s="97"/>
      <c r="BT282" s="97"/>
      <c r="BU282" s="97"/>
      <c r="BV282" s="97"/>
      <c r="BW282" s="97"/>
      <c r="BX282" s="97"/>
      <c r="BY282" s="97"/>
      <c r="BZ282" s="97"/>
      <c r="CA282" s="97"/>
      <c r="CB282" s="97"/>
      <c r="CC282" s="97"/>
      <c r="CD282" s="97"/>
      <c r="CE282" s="97"/>
      <c r="CF282" s="97"/>
      <c r="CG282" s="97"/>
      <c r="CH282" s="97"/>
      <c r="CI282" s="97"/>
      <c r="CJ282" s="97"/>
      <c r="CK282" s="97"/>
      <c r="CL282" s="97"/>
      <c r="CM282" s="97"/>
      <c r="CN282" s="97"/>
      <c r="CO282" s="97"/>
      <c r="CP282" s="97"/>
      <c r="CQ282" s="97"/>
      <c r="CR282" s="97"/>
      <c r="CS282" s="97"/>
      <c r="CT282" s="97"/>
      <c r="CU282" s="97"/>
      <c r="CV282" s="97"/>
      <c r="CW282" s="97"/>
      <c r="CX282" s="97"/>
      <c r="CY282" s="97"/>
      <c r="CZ282" s="97"/>
    </row>
    <row r="283" spans="1:105" x14ac:dyDescent="0.2">
      <c r="A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AD283" s="188"/>
      <c r="AE283" s="188"/>
      <c r="AF283" s="188"/>
      <c r="AG283" s="188"/>
      <c r="AH283" s="188"/>
      <c r="AI283" s="188"/>
      <c r="AJ283" s="188"/>
      <c r="AK283" s="188"/>
      <c r="AL283" s="188"/>
      <c r="AM283" s="188"/>
      <c r="AN283" s="188"/>
      <c r="AO283" s="188"/>
      <c r="AP283" s="97"/>
      <c r="AQ283" s="97"/>
      <c r="AR283" s="97"/>
      <c r="AS283" s="97"/>
      <c r="AT283" s="97"/>
      <c r="AU283" s="97"/>
      <c r="AV283" s="97"/>
      <c r="AW283" s="97"/>
      <c r="AX283" s="97"/>
      <c r="AY283" s="97"/>
      <c r="AZ283" s="97"/>
      <c r="BA283" s="97"/>
      <c r="BB283" s="97"/>
      <c r="BC283" s="97"/>
      <c r="BD283" s="97"/>
      <c r="BE283" s="97"/>
      <c r="BF283" s="97"/>
      <c r="BG283" s="97"/>
      <c r="BH283" s="97"/>
      <c r="BI283" s="97"/>
      <c r="BJ283" s="97"/>
      <c r="BK283" s="97"/>
      <c r="BL283" s="97"/>
      <c r="BM283" s="97"/>
      <c r="BN283" s="97"/>
      <c r="BO283" s="97"/>
      <c r="BP283" s="97"/>
      <c r="BQ283" s="97"/>
      <c r="BR283" s="97"/>
      <c r="BS283" s="97"/>
      <c r="BT283" s="97"/>
      <c r="BU283" s="97"/>
      <c r="BV283" s="97"/>
      <c r="BW283" s="97"/>
      <c r="BX283" s="97"/>
      <c r="BY283" s="97"/>
      <c r="BZ283" s="97"/>
      <c r="CA283" s="97"/>
      <c r="CB283" s="97"/>
      <c r="CC283" s="97"/>
      <c r="CD283" s="97"/>
      <c r="CE283" s="97"/>
      <c r="CF283" s="97"/>
      <c r="CG283" s="97"/>
      <c r="CH283" s="97"/>
      <c r="CI283" s="97"/>
      <c r="CJ283" s="97"/>
      <c r="CK283" s="97"/>
      <c r="CL283" s="97"/>
      <c r="CM283" s="97"/>
      <c r="CN283" s="97"/>
      <c r="CO283" s="97"/>
      <c r="CP283" s="97"/>
      <c r="CQ283" s="97"/>
      <c r="CR283" s="97"/>
      <c r="CS283" s="97"/>
      <c r="CT283" s="97"/>
      <c r="CU283" s="97"/>
      <c r="CV283" s="97"/>
      <c r="CW283" s="97"/>
      <c r="CX283" s="97"/>
      <c r="CY283" s="97"/>
      <c r="CZ283" s="97"/>
    </row>
    <row r="284" spans="1:105" x14ac:dyDescent="0.2">
      <c r="A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AD284" s="188"/>
      <c r="AE284" s="188"/>
      <c r="AF284" s="188"/>
      <c r="AG284" s="188"/>
      <c r="AH284" s="188"/>
      <c r="AI284" s="188"/>
      <c r="AJ284" s="188"/>
      <c r="AK284" s="188"/>
      <c r="AL284" s="188"/>
      <c r="AM284" s="188"/>
      <c r="AN284" s="188"/>
      <c r="AO284" s="188"/>
      <c r="AP284" s="97"/>
      <c r="AQ284" s="97"/>
      <c r="AR284" s="97"/>
      <c r="AS284" s="97"/>
      <c r="AT284" s="97"/>
      <c r="AU284" s="97"/>
      <c r="AV284" s="97"/>
      <c r="AW284" s="97"/>
      <c r="AX284" s="97"/>
      <c r="AY284" s="97"/>
      <c r="AZ284" s="97"/>
      <c r="BA284" s="97"/>
      <c r="BB284" s="97"/>
      <c r="BC284" s="97"/>
      <c r="BD284" s="97"/>
      <c r="BE284" s="97"/>
      <c r="BF284" s="97"/>
      <c r="BG284" s="97"/>
      <c r="BH284" s="97"/>
      <c r="BI284" s="97"/>
      <c r="BJ284" s="97"/>
      <c r="BK284" s="97"/>
      <c r="BL284" s="97"/>
      <c r="BM284" s="97"/>
      <c r="BN284" s="97"/>
      <c r="BO284" s="97"/>
      <c r="BP284" s="97"/>
      <c r="BQ284" s="97"/>
      <c r="BR284" s="97"/>
      <c r="BS284" s="97"/>
      <c r="BT284" s="97"/>
      <c r="BU284" s="97"/>
      <c r="BV284" s="97"/>
      <c r="BW284" s="97"/>
      <c r="BX284" s="97"/>
      <c r="BY284" s="97"/>
      <c r="BZ284" s="97"/>
      <c r="CA284" s="97"/>
      <c r="CB284" s="97"/>
      <c r="CC284" s="97"/>
      <c r="CD284" s="97"/>
      <c r="CE284" s="97"/>
      <c r="CF284" s="97"/>
      <c r="CG284" s="97"/>
      <c r="CH284" s="97"/>
      <c r="CI284" s="97"/>
      <c r="CJ284" s="97"/>
      <c r="CK284" s="97"/>
      <c r="CL284" s="97"/>
      <c r="CM284" s="97"/>
      <c r="CN284" s="97"/>
      <c r="CO284" s="97"/>
      <c r="CP284" s="97"/>
      <c r="CQ284" s="97"/>
      <c r="CR284" s="97"/>
      <c r="CS284" s="97"/>
      <c r="CT284" s="97"/>
      <c r="CU284" s="97"/>
      <c r="CV284" s="97"/>
      <c r="CW284" s="97"/>
      <c r="CX284" s="97"/>
      <c r="CY284" s="97"/>
      <c r="CZ284" s="97"/>
    </row>
    <row r="285" spans="1:105" x14ac:dyDescent="0.2">
      <c r="A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AD285" s="188"/>
      <c r="AE285" s="188"/>
      <c r="AF285" s="188"/>
      <c r="AG285" s="188"/>
      <c r="AH285" s="188"/>
      <c r="AI285" s="188"/>
      <c r="AJ285" s="188"/>
      <c r="AK285" s="188"/>
      <c r="AL285" s="188"/>
      <c r="AM285" s="188"/>
      <c r="AN285" s="188"/>
      <c r="AO285" s="188"/>
      <c r="AP285" s="97"/>
      <c r="AQ285" s="97"/>
      <c r="AR285" s="97"/>
      <c r="AS285" s="97"/>
      <c r="AT285" s="97"/>
      <c r="AU285" s="97"/>
      <c r="AV285" s="97"/>
      <c r="AW285" s="97"/>
      <c r="AX285" s="97"/>
      <c r="AY285" s="97"/>
      <c r="AZ285" s="97"/>
      <c r="BA285" s="97"/>
      <c r="BB285" s="97"/>
      <c r="BC285" s="97"/>
      <c r="BD285" s="97"/>
      <c r="BE285" s="97"/>
      <c r="BF285" s="97"/>
      <c r="BG285" s="97"/>
      <c r="BH285" s="97"/>
      <c r="BI285" s="97"/>
      <c r="BJ285" s="97"/>
      <c r="BK285" s="97"/>
      <c r="BL285" s="97"/>
      <c r="BM285" s="97"/>
      <c r="BN285" s="97"/>
      <c r="BO285" s="97"/>
      <c r="BP285" s="97"/>
      <c r="BQ285" s="97"/>
      <c r="BR285" s="97"/>
      <c r="BS285" s="97"/>
      <c r="BT285" s="97"/>
      <c r="BU285" s="97"/>
      <c r="BV285" s="97"/>
      <c r="BW285" s="97"/>
      <c r="BX285" s="97"/>
      <c r="BY285" s="97"/>
      <c r="BZ285" s="97"/>
      <c r="CA285" s="97"/>
      <c r="CB285" s="97"/>
      <c r="CC285" s="97"/>
      <c r="CD285" s="97"/>
      <c r="CE285" s="97"/>
      <c r="CF285" s="97"/>
      <c r="CG285" s="97"/>
      <c r="CH285" s="97"/>
      <c r="CI285" s="97"/>
      <c r="CJ285" s="97"/>
      <c r="CK285" s="97"/>
      <c r="CL285" s="97"/>
      <c r="CM285" s="97"/>
      <c r="CN285" s="97"/>
      <c r="CO285" s="97"/>
      <c r="CP285" s="97"/>
      <c r="CQ285" s="97"/>
      <c r="CR285" s="97"/>
      <c r="CS285" s="97"/>
      <c r="CT285" s="97"/>
      <c r="CU285" s="97"/>
      <c r="CV285" s="97"/>
      <c r="CW285" s="97"/>
      <c r="CX285" s="97"/>
      <c r="CY285" s="97"/>
      <c r="CZ285" s="97"/>
    </row>
    <row r="286" spans="1:105" x14ac:dyDescent="0.2">
      <c r="A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AD286" s="190"/>
      <c r="AE286" s="188"/>
      <c r="AF286" s="190"/>
      <c r="AG286" s="188"/>
      <c r="AH286" s="190"/>
      <c r="AI286" s="188"/>
      <c r="AJ286" s="190"/>
      <c r="AK286" s="188"/>
      <c r="AL286" s="190"/>
      <c r="AM286" s="188"/>
      <c r="AN286" s="190"/>
      <c r="AO286" s="188"/>
      <c r="AP286" s="51"/>
      <c r="AQ286" s="97"/>
    </row>
    <row r="287" spans="1:105" x14ac:dyDescent="0.2">
      <c r="A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AD287" s="191"/>
      <c r="AE287" s="191"/>
      <c r="AF287" s="191"/>
      <c r="AG287" s="191"/>
      <c r="AH287" s="191"/>
      <c r="AI287" s="191"/>
      <c r="AJ287" s="191"/>
      <c r="AK287" s="191"/>
      <c r="AL287" s="191"/>
      <c r="AM287" s="191"/>
      <c r="AN287" s="191"/>
      <c r="AO287" s="191"/>
      <c r="AP287" s="78"/>
      <c r="AQ287" s="78"/>
      <c r="AR287" s="78"/>
      <c r="AS287" s="78"/>
      <c r="AT287" s="78"/>
      <c r="AU287" s="78"/>
      <c r="AV287" s="78"/>
      <c r="AW287" s="78"/>
      <c r="AX287" s="78"/>
      <c r="AY287" s="78"/>
      <c r="AZ287" s="78"/>
      <c r="BA287" s="78"/>
      <c r="BB287" s="78"/>
      <c r="BC287" s="78"/>
      <c r="BD287" s="78"/>
      <c r="BE287" s="78"/>
      <c r="BF287" s="78"/>
      <c r="BG287" s="78"/>
      <c r="BH287" s="78"/>
      <c r="BI287" s="78"/>
      <c r="BJ287" s="78"/>
      <c r="BK287" s="78"/>
      <c r="BL287" s="78"/>
      <c r="BM287" s="78"/>
      <c r="BN287" s="78"/>
      <c r="BO287" s="78"/>
      <c r="BP287" s="78"/>
      <c r="BQ287" s="78"/>
      <c r="BR287" s="78"/>
      <c r="BS287" s="78"/>
      <c r="BT287" s="78"/>
      <c r="BU287" s="78"/>
      <c r="BV287" s="78"/>
      <c r="BW287" s="78"/>
      <c r="BX287" s="78"/>
      <c r="BY287" s="78"/>
      <c r="BZ287" s="78"/>
      <c r="CA287" s="78"/>
      <c r="CB287" s="78"/>
      <c r="CC287" s="78"/>
      <c r="CD287" s="78"/>
      <c r="CE287" s="78"/>
      <c r="CF287" s="78"/>
      <c r="CG287" s="78"/>
      <c r="CH287" s="78"/>
      <c r="CI287" s="78"/>
      <c r="CJ287" s="78"/>
      <c r="CK287" s="78"/>
      <c r="CL287" s="78"/>
      <c r="CM287" s="78"/>
      <c r="CN287" s="78"/>
      <c r="CO287" s="78"/>
      <c r="CP287" s="78"/>
      <c r="CQ287" s="78"/>
      <c r="CR287" s="78"/>
      <c r="CS287" s="78"/>
      <c r="CT287" s="78"/>
      <c r="CU287" s="78"/>
      <c r="CV287" s="78"/>
      <c r="CW287" s="78"/>
      <c r="CX287" s="78"/>
      <c r="CY287" s="78"/>
      <c r="CZ287" s="78"/>
      <c r="DA287" s="78"/>
    </row>
    <row r="288" spans="1:105" x14ac:dyDescent="0.2">
      <c r="A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AD288" s="188"/>
      <c r="AE288" s="188"/>
      <c r="AF288" s="188"/>
      <c r="AG288" s="188"/>
      <c r="AH288" s="188"/>
      <c r="AI288" s="188"/>
      <c r="AJ288" s="188"/>
      <c r="AK288" s="188"/>
      <c r="AL288" s="188"/>
      <c r="AM288" s="188"/>
      <c r="AN288" s="188"/>
      <c r="AO288" s="188"/>
      <c r="AP288" s="97"/>
      <c r="AQ288" s="97"/>
      <c r="AR288" s="97"/>
      <c r="AS288" s="97"/>
      <c r="AT288" s="97"/>
      <c r="AU288" s="97"/>
      <c r="AV288" s="97"/>
      <c r="AW288" s="97"/>
      <c r="AX288" s="97"/>
      <c r="AY288" s="97"/>
      <c r="AZ288" s="97"/>
      <c r="BA288" s="97"/>
      <c r="BB288" s="97"/>
      <c r="BC288" s="97"/>
      <c r="BD288" s="97"/>
      <c r="BE288" s="97"/>
      <c r="BF288" s="97"/>
      <c r="BG288" s="97"/>
      <c r="BH288" s="97"/>
      <c r="BI288" s="97"/>
      <c r="BJ288" s="97"/>
      <c r="BK288" s="97"/>
      <c r="BL288" s="97"/>
      <c r="BM288" s="97"/>
      <c r="BN288" s="97"/>
      <c r="BO288" s="97"/>
      <c r="BP288" s="97"/>
      <c r="BQ288" s="97"/>
      <c r="BR288" s="97"/>
      <c r="BS288" s="97"/>
      <c r="BT288" s="97"/>
      <c r="BU288" s="97"/>
      <c r="BV288" s="97"/>
      <c r="BW288" s="97"/>
      <c r="BX288" s="97"/>
      <c r="BY288" s="97"/>
      <c r="BZ288" s="97"/>
      <c r="CA288" s="97"/>
      <c r="CB288" s="97"/>
      <c r="CC288" s="97"/>
      <c r="CD288" s="97"/>
      <c r="CE288" s="97"/>
      <c r="CF288" s="97"/>
      <c r="CG288" s="97"/>
      <c r="CH288" s="97"/>
      <c r="CI288" s="97"/>
      <c r="CJ288" s="97"/>
      <c r="CK288" s="97"/>
      <c r="CL288" s="97"/>
      <c r="CM288" s="97"/>
      <c r="CN288" s="97"/>
      <c r="CO288" s="97"/>
      <c r="CP288" s="97"/>
      <c r="CQ288" s="97"/>
      <c r="CR288" s="97"/>
      <c r="CS288" s="97"/>
      <c r="CT288" s="97"/>
      <c r="CU288" s="97"/>
      <c r="CV288" s="97"/>
      <c r="CW288" s="97"/>
      <c r="CX288" s="97"/>
      <c r="CY288" s="97"/>
      <c r="CZ288" s="97"/>
    </row>
    <row r="289" spans="1:105" x14ac:dyDescent="0.2">
      <c r="A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AD289" s="188"/>
      <c r="AE289" s="188"/>
      <c r="AF289" s="188"/>
      <c r="AG289" s="188"/>
      <c r="AH289" s="188"/>
      <c r="AI289" s="188"/>
      <c r="AJ289" s="188"/>
      <c r="AK289" s="188"/>
      <c r="AL289" s="188"/>
      <c r="AM289" s="188"/>
      <c r="AN289" s="188"/>
      <c r="AO289" s="188"/>
      <c r="AP289" s="97"/>
      <c r="AQ289" s="97"/>
      <c r="AR289" s="97"/>
      <c r="AS289" s="97"/>
      <c r="AT289" s="97"/>
      <c r="AU289" s="97"/>
      <c r="AV289" s="97"/>
      <c r="AW289" s="97"/>
      <c r="AX289" s="97"/>
      <c r="AY289" s="97"/>
      <c r="AZ289" s="97"/>
      <c r="BA289" s="97"/>
      <c r="BB289" s="97"/>
      <c r="BC289" s="97"/>
      <c r="BD289" s="97"/>
      <c r="BE289" s="97"/>
      <c r="BF289" s="97"/>
      <c r="BG289" s="97"/>
      <c r="BH289" s="97"/>
      <c r="BI289" s="97"/>
      <c r="BJ289" s="97"/>
      <c r="BK289" s="97"/>
      <c r="BL289" s="97"/>
      <c r="BM289" s="97"/>
      <c r="BN289" s="97"/>
      <c r="BO289" s="97"/>
      <c r="BP289" s="97"/>
      <c r="BQ289" s="97"/>
      <c r="BR289" s="97"/>
      <c r="BS289" s="97"/>
      <c r="BT289" s="97"/>
      <c r="BU289" s="97"/>
      <c r="BV289" s="97"/>
      <c r="BW289" s="97"/>
      <c r="BX289" s="97"/>
      <c r="BY289" s="97"/>
      <c r="BZ289" s="97"/>
      <c r="CA289" s="97"/>
      <c r="CB289" s="97"/>
      <c r="CC289" s="97"/>
      <c r="CD289" s="97"/>
      <c r="CE289" s="97"/>
      <c r="CF289" s="97"/>
      <c r="CG289" s="97"/>
      <c r="CH289" s="97"/>
      <c r="CI289" s="97"/>
      <c r="CJ289" s="97"/>
      <c r="CK289" s="97"/>
      <c r="CL289" s="97"/>
      <c r="CM289" s="97"/>
      <c r="CN289" s="97"/>
      <c r="CO289" s="97"/>
      <c r="CP289" s="97"/>
      <c r="CQ289" s="97"/>
      <c r="CR289" s="97"/>
      <c r="CS289" s="97"/>
      <c r="CT289" s="97"/>
      <c r="CU289" s="97"/>
      <c r="CV289" s="97"/>
      <c r="CW289" s="97"/>
      <c r="CX289" s="97"/>
      <c r="CY289" s="97"/>
      <c r="CZ289" s="97"/>
    </row>
    <row r="290" spans="1:105" x14ac:dyDescent="0.2">
      <c r="A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AD290" s="188"/>
      <c r="AE290" s="188"/>
      <c r="AF290" s="188"/>
      <c r="AG290" s="188"/>
      <c r="AH290" s="188"/>
      <c r="AI290" s="188"/>
      <c r="AJ290" s="188"/>
      <c r="AK290" s="188"/>
      <c r="AL290" s="188"/>
      <c r="AM290" s="188"/>
      <c r="AN290" s="188"/>
      <c r="AO290" s="188"/>
      <c r="AP290" s="97"/>
      <c r="AQ290" s="97"/>
      <c r="AR290" s="97"/>
      <c r="AS290" s="97"/>
      <c r="AT290" s="97"/>
      <c r="AU290" s="97"/>
      <c r="AV290" s="97"/>
      <c r="AW290" s="97"/>
      <c r="AX290" s="97"/>
      <c r="AY290" s="97"/>
      <c r="AZ290" s="97"/>
      <c r="BA290" s="97"/>
      <c r="BB290" s="97"/>
      <c r="BC290" s="97"/>
      <c r="BD290" s="97"/>
      <c r="BE290" s="97"/>
      <c r="BF290" s="97"/>
      <c r="BG290" s="97"/>
      <c r="BH290" s="97"/>
      <c r="BI290" s="97"/>
      <c r="BJ290" s="97"/>
      <c r="BK290" s="97"/>
      <c r="BL290" s="97"/>
      <c r="BM290" s="97"/>
      <c r="BN290" s="97"/>
      <c r="BO290" s="97"/>
      <c r="BP290" s="97"/>
      <c r="BQ290" s="97"/>
      <c r="BR290" s="97"/>
      <c r="BS290" s="97"/>
      <c r="BT290" s="97"/>
      <c r="BU290" s="97"/>
      <c r="BV290" s="97"/>
      <c r="BW290" s="97"/>
      <c r="BX290" s="97"/>
      <c r="BY290" s="97"/>
      <c r="BZ290" s="97"/>
      <c r="CA290" s="97"/>
      <c r="CB290" s="97"/>
      <c r="CC290" s="97"/>
      <c r="CD290" s="97"/>
      <c r="CE290" s="97"/>
      <c r="CF290" s="97"/>
      <c r="CG290" s="97"/>
      <c r="CH290" s="97"/>
      <c r="CI290" s="97"/>
      <c r="CJ290" s="97"/>
      <c r="CK290" s="97"/>
      <c r="CL290" s="97"/>
      <c r="CM290" s="97"/>
      <c r="CN290" s="97"/>
      <c r="CO290" s="97"/>
      <c r="CP290" s="97"/>
      <c r="CQ290" s="97"/>
      <c r="CR290" s="97"/>
      <c r="CS290" s="97"/>
      <c r="CT290" s="97"/>
      <c r="CU290" s="97"/>
      <c r="CV290" s="97"/>
      <c r="CW290" s="97"/>
      <c r="CX290" s="97"/>
      <c r="CY290" s="97"/>
      <c r="CZ290" s="97"/>
    </row>
    <row r="291" spans="1:105" x14ac:dyDescent="0.2">
      <c r="A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AD291" s="188"/>
      <c r="AE291" s="188"/>
      <c r="AF291" s="188"/>
      <c r="AG291" s="188"/>
      <c r="AH291" s="188"/>
      <c r="AI291" s="188"/>
      <c r="AJ291" s="188"/>
      <c r="AK291" s="188"/>
      <c r="AL291" s="188"/>
      <c r="AM291" s="188"/>
      <c r="AN291" s="188"/>
      <c r="AO291" s="188"/>
      <c r="AP291" s="97"/>
      <c r="AQ291" s="97"/>
      <c r="AR291" s="97"/>
      <c r="AS291" s="97"/>
      <c r="AT291" s="97"/>
      <c r="AU291" s="97"/>
      <c r="AV291" s="97"/>
      <c r="AW291" s="97"/>
      <c r="AX291" s="97"/>
      <c r="AY291" s="97"/>
      <c r="AZ291" s="97"/>
      <c r="BA291" s="97"/>
      <c r="BB291" s="97"/>
      <c r="BC291" s="97"/>
      <c r="BD291" s="97"/>
      <c r="BE291" s="97"/>
      <c r="BF291" s="97"/>
      <c r="BG291" s="97"/>
      <c r="BH291" s="97"/>
      <c r="BI291" s="97"/>
      <c r="BJ291" s="97"/>
      <c r="BK291" s="97"/>
      <c r="BL291" s="97"/>
      <c r="BM291" s="97"/>
      <c r="BN291" s="97"/>
      <c r="BO291" s="97"/>
      <c r="BP291" s="97"/>
      <c r="BQ291" s="97"/>
      <c r="BR291" s="97"/>
      <c r="BS291" s="97"/>
      <c r="BT291" s="97"/>
      <c r="BU291" s="97"/>
      <c r="BV291" s="97"/>
      <c r="BW291" s="97"/>
      <c r="BX291" s="97"/>
      <c r="BY291" s="97"/>
      <c r="BZ291" s="97"/>
      <c r="CA291" s="97"/>
      <c r="CB291" s="97"/>
      <c r="CC291" s="97"/>
      <c r="CD291" s="97"/>
      <c r="CE291" s="97"/>
      <c r="CF291" s="97"/>
      <c r="CG291" s="97"/>
      <c r="CH291" s="97"/>
      <c r="CI291" s="97"/>
      <c r="CJ291" s="97"/>
      <c r="CK291" s="97"/>
      <c r="CL291" s="97"/>
      <c r="CM291" s="97"/>
      <c r="CN291" s="97"/>
      <c r="CO291" s="97"/>
      <c r="CP291" s="97"/>
      <c r="CQ291" s="97"/>
      <c r="CR291" s="97"/>
      <c r="CS291" s="97"/>
      <c r="CT291" s="97"/>
      <c r="CU291" s="97"/>
      <c r="CV291" s="97"/>
      <c r="CW291" s="97"/>
      <c r="CX291" s="97"/>
      <c r="CY291" s="97"/>
      <c r="CZ291" s="97"/>
    </row>
    <row r="292" spans="1:105" x14ac:dyDescent="0.2">
      <c r="A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AD292" s="188"/>
      <c r="AE292" s="188"/>
      <c r="AF292" s="188"/>
      <c r="AG292" s="188"/>
      <c r="AH292" s="188"/>
      <c r="AI292" s="188"/>
      <c r="AJ292" s="188"/>
      <c r="AK292" s="188"/>
      <c r="AL292" s="188"/>
      <c r="AM292" s="188"/>
      <c r="AN292" s="188"/>
      <c r="AO292" s="188"/>
      <c r="AP292" s="97"/>
      <c r="AQ292" s="97"/>
      <c r="AR292" s="97"/>
      <c r="AS292" s="97"/>
      <c r="AT292" s="97"/>
      <c r="AU292" s="97"/>
      <c r="AV292" s="97"/>
      <c r="AW292" s="97"/>
      <c r="AX292" s="97"/>
      <c r="AY292" s="97"/>
      <c r="AZ292" s="97"/>
      <c r="BA292" s="97"/>
      <c r="BB292" s="97"/>
      <c r="BC292" s="97"/>
      <c r="BD292" s="97"/>
      <c r="BE292" s="97"/>
      <c r="BF292" s="97"/>
      <c r="BG292" s="97"/>
      <c r="BH292" s="97"/>
      <c r="BI292" s="97"/>
      <c r="BJ292" s="97"/>
      <c r="BK292" s="97"/>
      <c r="BL292" s="97"/>
      <c r="BM292" s="97"/>
      <c r="BN292" s="97"/>
      <c r="BO292" s="97"/>
      <c r="BP292" s="97"/>
      <c r="BQ292" s="97"/>
      <c r="BR292" s="97"/>
      <c r="BS292" s="97"/>
      <c r="BT292" s="97"/>
      <c r="BU292" s="97"/>
      <c r="BV292" s="97"/>
      <c r="BW292" s="97"/>
      <c r="BX292" s="97"/>
      <c r="BY292" s="97"/>
      <c r="BZ292" s="97"/>
      <c r="CA292" s="97"/>
      <c r="CB292" s="97"/>
      <c r="CC292" s="97"/>
      <c r="CD292" s="97"/>
      <c r="CE292" s="97"/>
      <c r="CF292" s="97"/>
      <c r="CG292" s="97"/>
      <c r="CH292" s="97"/>
      <c r="CI292" s="97"/>
      <c r="CJ292" s="97"/>
      <c r="CK292" s="97"/>
      <c r="CL292" s="97"/>
      <c r="CM292" s="97"/>
      <c r="CN292" s="97"/>
      <c r="CO292" s="97"/>
      <c r="CP292" s="97"/>
      <c r="CQ292" s="97"/>
      <c r="CR292" s="97"/>
      <c r="CS292" s="97"/>
      <c r="CT292" s="97"/>
      <c r="CU292" s="97"/>
      <c r="CV292" s="97"/>
      <c r="CW292" s="97"/>
      <c r="CX292" s="97"/>
      <c r="CY292" s="97"/>
      <c r="CZ292" s="97"/>
    </row>
    <row r="293" spans="1:105" x14ac:dyDescent="0.2">
      <c r="A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AD293" s="188"/>
      <c r="AE293" s="188"/>
      <c r="AF293" s="188"/>
      <c r="AG293" s="188"/>
      <c r="AH293" s="188"/>
      <c r="AI293" s="188"/>
      <c r="AJ293" s="188"/>
      <c r="AK293" s="188"/>
      <c r="AL293" s="188"/>
      <c r="AM293" s="188"/>
      <c r="AN293" s="188"/>
      <c r="AO293" s="188"/>
      <c r="AP293" s="97"/>
      <c r="AQ293" s="97"/>
      <c r="AR293" s="97"/>
      <c r="AS293" s="97"/>
      <c r="AT293" s="97"/>
      <c r="AU293" s="97"/>
      <c r="AV293" s="97"/>
      <c r="AW293" s="97"/>
      <c r="AX293" s="97"/>
      <c r="AY293" s="97"/>
      <c r="AZ293" s="97"/>
      <c r="BA293" s="97"/>
      <c r="BB293" s="97"/>
      <c r="BC293" s="97"/>
      <c r="BD293" s="97"/>
      <c r="BE293" s="97"/>
      <c r="BF293" s="97"/>
      <c r="BG293" s="97"/>
      <c r="BH293" s="97"/>
      <c r="BI293" s="97"/>
      <c r="BJ293" s="97"/>
      <c r="BK293" s="97"/>
      <c r="BL293" s="97"/>
      <c r="BM293" s="97"/>
      <c r="BN293" s="97"/>
      <c r="BO293" s="97"/>
      <c r="BP293" s="97"/>
      <c r="BQ293" s="97"/>
      <c r="BR293" s="97"/>
      <c r="BS293" s="97"/>
      <c r="BT293" s="97"/>
      <c r="BU293" s="97"/>
      <c r="BV293" s="97"/>
      <c r="BW293" s="97"/>
      <c r="BX293" s="97"/>
      <c r="BY293" s="97"/>
      <c r="BZ293" s="97"/>
      <c r="CA293" s="97"/>
      <c r="CB293" s="97"/>
      <c r="CC293" s="97"/>
      <c r="CD293" s="97"/>
      <c r="CE293" s="97"/>
      <c r="CF293" s="97"/>
      <c r="CG293" s="97"/>
      <c r="CH293" s="97"/>
      <c r="CI293" s="97"/>
      <c r="CJ293" s="97"/>
      <c r="CK293" s="97"/>
      <c r="CL293" s="97"/>
      <c r="CM293" s="97"/>
      <c r="CN293" s="97"/>
      <c r="CO293" s="97"/>
      <c r="CP293" s="97"/>
      <c r="CQ293" s="97"/>
      <c r="CR293" s="97"/>
      <c r="CS293" s="97"/>
      <c r="CT293" s="97"/>
      <c r="CU293" s="97"/>
      <c r="CV293" s="97"/>
      <c r="CW293" s="97"/>
      <c r="CX293" s="97"/>
      <c r="CY293" s="97"/>
      <c r="CZ293" s="97"/>
    </row>
    <row r="294" spans="1:105" x14ac:dyDescent="0.2">
      <c r="A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AD294" s="188"/>
      <c r="AE294" s="188"/>
      <c r="AF294" s="188"/>
      <c r="AG294" s="188"/>
      <c r="AH294" s="188"/>
      <c r="AI294" s="188"/>
      <c r="AJ294" s="188"/>
      <c r="AK294" s="188"/>
      <c r="AL294" s="188"/>
      <c r="AM294" s="188"/>
      <c r="AN294" s="188"/>
      <c r="AO294" s="188"/>
      <c r="AP294" s="97"/>
      <c r="AQ294" s="97"/>
      <c r="AR294" s="97"/>
      <c r="AS294" s="97"/>
      <c r="AT294" s="97"/>
      <c r="AU294" s="97"/>
      <c r="AV294" s="97"/>
      <c r="AW294" s="97"/>
      <c r="AX294" s="97"/>
      <c r="AY294" s="97"/>
      <c r="AZ294" s="97"/>
      <c r="BA294" s="97"/>
      <c r="BB294" s="97"/>
      <c r="BC294" s="97"/>
      <c r="BD294" s="97"/>
      <c r="BE294" s="97"/>
      <c r="BF294" s="97"/>
      <c r="BG294" s="97"/>
      <c r="BH294" s="97"/>
      <c r="BI294" s="97"/>
      <c r="BJ294" s="97"/>
      <c r="BK294" s="97"/>
      <c r="BL294" s="97"/>
      <c r="BM294" s="97"/>
      <c r="BN294" s="97"/>
      <c r="BO294" s="97"/>
      <c r="BP294" s="97"/>
      <c r="BQ294" s="97"/>
      <c r="BR294" s="97"/>
      <c r="BS294" s="97"/>
      <c r="BT294" s="97"/>
      <c r="BU294" s="97"/>
      <c r="BV294" s="97"/>
      <c r="BW294" s="97"/>
      <c r="BX294" s="97"/>
      <c r="BY294" s="97"/>
      <c r="BZ294" s="97"/>
      <c r="CA294" s="97"/>
      <c r="CB294" s="97"/>
      <c r="CC294" s="97"/>
      <c r="CD294" s="97"/>
      <c r="CE294" s="97"/>
      <c r="CF294" s="97"/>
      <c r="CG294" s="97"/>
      <c r="CH294" s="97"/>
      <c r="CI294" s="97"/>
      <c r="CJ294" s="97"/>
      <c r="CK294" s="97"/>
      <c r="CL294" s="97"/>
      <c r="CM294" s="97"/>
      <c r="CN294" s="97"/>
      <c r="CO294" s="97"/>
      <c r="CP294" s="97"/>
      <c r="CQ294" s="97"/>
      <c r="CR294" s="97"/>
      <c r="CS294" s="97"/>
      <c r="CT294" s="97"/>
      <c r="CU294" s="97"/>
      <c r="CV294" s="97"/>
      <c r="CW294" s="97"/>
      <c r="CX294" s="97"/>
      <c r="CY294" s="97"/>
      <c r="CZ294" s="97"/>
    </row>
    <row r="295" spans="1:105" x14ac:dyDescent="0.2">
      <c r="A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AD295" s="188"/>
      <c r="AE295" s="188"/>
      <c r="AF295" s="188"/>
      <c r="AG295" s="188"/>
      <c r="AH295" s="188"/>
      <c r="AI295" s="188"/>
      <c r="AJ295" s="188"/>
      <c r="AK295" s="188"/>
      <c r="AL295" s="188"/>
      <c r="AM295" s="188"/>
      <c r="AN295" s="188"/>
      <c r="AO295" s="188"/>
      <c r="AP295" s="97"/>
      <c r="AQ295" s="97"/>
      <c r="AR295" s="97"/>
      <c r="AS295" s="97"/>
      <c r="AT295" s="97"/>
      <c r="AU295" s="97"/>
      <c r="AV295" s="97"/>
      <c r="AW295" s="97"/>
      <c r="AX295" s="97"/>
      <c r="AY295" s="97"/>
      <c r="AZ295" s="97"/>
      <c r="BA295" s="97"/>
      <c r="BB295" s="97"/>
      <c r="BC295" s="97"/>
      <c r="BD295" s="97"/>
      <c r="BE295" s="97"/>
      <c r="BF295" s="97"/>
      <c r="BG295" s="97"/>
      <c r="BH295" s="97"/>
      <c r="BI295" s="97"/>
      <c r="BJ295" s="97"/>
      <c r="BK295" s="97"/>
      <c r="BL295" s="97"/>
      <c r="BM295" s="97"/>
      <c r="BN295" s="97"/>
      <c r="BO295" s="97"/>
      <c r="BP295" s="97"/>
      <c r="BQ295" s="97"/>
      <c r="BR295" s="97"/>
      <c r="BS295" s="97"/>
      <c r="BT295" s="97"/>
      <c r="BU295" s="97"/>
      <c r="BV295" s="97"/>
      <c r="BW295" s="97"/>
      <c r="BX295" s="97"/>
      <c r="BY295" s="97"/>
      <c r="BZ295" s="97"/>
      <c r="CA295" s="97"/>
      <c r="CB295" s="97"/>
      <c r="CC295" s="97"/>
      <c r="CD295" s="97"/>
      <c r="CE295" s="97"/>
      <c r="CF295" s="97"/>
      <c r="CG295" s="97"/>
      <c r="CH295" s="97"/>
      <c r="CI295" s="97"/>
      <c r="CJ295" s="97"/>
      <c r="CK295" s="97"/>
      <c r="CL295" s="97"/>
      <c r="CM295" s="97"/>
      <c r="CN295" s="97"/>
      <c r="CO295" s="97"/>
      <c r="CP295" s="97"/>
      <c r="CQ295" s="97"/>
      <c r="CR295" s="97"/>
      <c r="CS295" s="97"/>
      <c r="CT295" s="97"/>
      <c r="CU295" s="97"/>
      <c r="CV295" s="97"/>
      <c r="CW295" s="97"/>
      <c r="CX295" s="97"/>
      <c r="CY295" s="97"/>
      <c r="CZ295" s="97"/>
    </row>
    <row r="296" spans="1:105" x14ac:dyDescent="0.2">
      <c r="A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AD296" s="188"/>
      <c r="AE296" s="188"/>
      <c r="AF296" s="188"/>
      <c r="AG296" s="188"/>
      <c r="AH296" s="188"/>
      <c r="AI296" s="188"/>
      <c r="AJ296" s="188"/>
      <c r="AK296" s="188"/>
      <c r="AL296" s="188"/>
      <c r="AM296" s="188"/>
      <c r="AN296" s="188"/>
      <c r="AO296" s="188"/>
      <c r="AP296" s="97"/>
      <c r="AQ296" s="97"/>
      <c r="AR296" s="97"/>
      <c r="AS296" s="97"/>
      <c r="AT296" s="97"/>
      <c r="AU296" s="97"/>
      <c r="AV296" s="97"/>
      <c r="AW296" s="97"/>
      <c r="AX296" s="97"/>
      <c r="AY296" s="97"/>
      <c r="AZ296" s="97"/>
      <c r="BA296" s="97"/>
      <c r="BB296" s="97"/>
      <c r="BC296" s="97"/>
      <c r="BD296" s="97"/>
      <c r="BE296" s="97"/>
      <c r="BF296" s="97"/>
      <c r="BG296" s="97"/>
      <c r="BH296" s="97"/>
      <c r="BI296" s="97"/>
      <c r="BJ296" s="97"/>
      <c r="BK296" s="97"/>
      <c r="BL296" s="97"/>
      <c r="BM296" s="97"/>
      <c r="BN296" s="97"/>
      <c r="BO296" s="97"/>
      <c r="BP296" s="97"/>
      <c r="BQ296" s="97"/>
      <c r="BR296" s="97"/>
      <c r="BS296" s="97"/>
      <c r="BT296" s="97"/>
      <c r="BU296" s="97"/>
      <c r="BV296" s="97"/>
      <c r="BW296" s="97"/>
      <c r="BX296" s="97"/>
      <c r="BY296" s="97"/>
      <c r="BZ296" s="97"/>
      <c r="CA296" s="97"/>
      <c r="CB296" s="97"/>
      <c r="CC296" s="97"/>
      <c r="CD296" s="97"/>
      <c r="CE296" s="97"/>
      <c r="CF296" s="97"/>
      <c r="CG296" s="97"/>
      <c r="CH296" s="97"/>
      <c r="CI296" s="97"/>
      <c r="CJ296" s="97"/>
      <c r="CK296" s="97"/>
      <c r="CL296" s="97"/>
      <c r="CM296" s="97"/>
      <c r="CN296" s="97"/>
      <c r="CO296" s="97"/>
      <c r="CP296" s="97"/>
      <c r="CQ296" s="97"/>
      <c r="CR296" s="97"/>
      <c r="CS296" s="97"/>
      <c r="CT296" s="97"/>
      <c r="CU296" s="97"/>
      <c r="CV296" s="97"/>
      <c r="CW296" s="97"/>
      <c r="CX296" s="97"/>
      <c r="CY296" s="97"/>
      <c r="CZ296" s="97"/>
    </row>
    <row r="297" spans="1:105" x14ac:dyDescent="0.2">
      <c r="A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AD297" s="190"/>
      <c r="AE297" s="188"/>
      <c r="AF297" s="190"/>
      <c r="AG297" s="188"/>
      <c r="AH297" s="190"/>
      <c r="AI297" s="188"/>
      <c r="AJ297" s="190"/>
      <c r="AK297" s="188"/>
      <c r="AL297" s="190"/>
      <c r="AM297" s="188"/>
      <c r="AN297" s="190"/>
      <c r="AO297" s="188"/>
      <c r="AP297" s="51"/>
      <c r="AQ297" s="97"/>
    </row>
    <row r="298" spans="1:105" x14ac:dyDescent="0.2">
      <c r="A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AD298" s="191"/>
      <c r="AE298" s="191"/>
      <c r="AF298" s="191"/>
      <c r="AG298" s="191"/>
      <c r="AH298" s="191"/>
      <c r="AI298" s="191"/>
      <c r="AJ298" s="191"/>
      <c r="AK298" s="191"/>
      <c r="AL298" s="191"/>
      <c r="AM298" s="191"/>
      <c r="AN298" s="191"/>
      <c r="AO298" s="191"/>
      <c r="AP298" s="78"/>
      <c r="AQ298" s="78"/>
      <c r="AR298" s="78"/>
      <c r="AS298" s="78"/>
      <c r="AT298" s="78"/>
      <c r="AU298" s="78"/>
      <c r="AV298" s="78"/>
      <c r="AW298" s="78"/>
      <c r="AX298" s="78"/>
      <c r="AY298" s="78"/>
      <c r="AZ298" s="78"/>
      <c r="BA298" s="78"/>
      <c r="BB298" s="78"/>
      <c r="BC298" s="78"/>
      <c r="BD298" s="78"/>
      <c r="BE298" s="78"/>
      <c r="BF298" s="78"/>
      <c r="BG298" s="78"/>
      <c r="BH298" s="78"/>
      <c r="BI298" s="78"/>
      <c r="BJ298" s="78"/>
      <c r="BK298" s="78"/>
      <c r="BL298" s="78"/>
      <c r="BM298" s="78"/>
      <c r="BN298" s="78"/>
      <c r="BO298" s="78"/>
      <c r="BP298" s="78"/>
      <c r="BQ298" s="78"/>
      <c r="BR298" s="78"/>
      <c r="BS298" s="78"/>
      <c r="BT298" s="78"/>
      <c r="BU298" s="78"/>
      <c r="BV298" s="78"/>
      <c r="BW298" s="78"/>
      <c r="BX298" s="78"/>
      <c r="BY298" s="78"/>
      <c r="BZ298" s="78"/>
      <c r="CA298" s="78"/>
      <c r="CB298" s="78"/>
      <c r="CC298" s="78"/>
      <c r="CD298" s="78"/>
      <c r="CE298" s="78"/>
      <c r="CF298" s="78"/>
      <c r="CG298" s="78"/>
      <c r="CH298" s="78"/>
      <c r="CI298" s="78"/>
      <c r="CJ298" s="78"/>
      <c r="CK298" s="78"/>
      <c r="CL298" s="78"/>
      <c r="CM298" s="78"/>
      <c r="CN298" s="78"/>
      <c r="CO298" s="78"/>
      <c r="CP298" s="78"/>
      <c r="CQ298" s="78"/>
      <c r="CR298" s="78"/>
      <c r="CS298" s="78"/>
      <c r="CT298" s="78"/>
      <c r="CU298" s="78"/>
      <c r="CV298" s="78"/>
      <c r="CW298" s="78"/>
      <c r="CX298" s="78"/>
      <c r="CY298" s="78"/>
      <c r="CZ298" s="78"/>
      <c r="DA298" s="78"/>
    </row>
    <row r="299" spans="1:105" x14ac:dyDescent="0.2">
      <c r="A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AD299" s="188"/>
      <c r="AE299" s="188"/>
      <c r="AF299" s="188"/>
      <c r="AG299" s="188"/>
      <c r="AH299" s="188"/>
      <c r="AI299" s="188"/>
      <c r="AJ299" s="188"/>
      <c r="AK299" s="188"/>
      <c r="AL299" s="188"/>
      <c r="AM299" s="188"/>
      <c r="AN299" s="188"/>
      <c r="AO299" s="188"/>
      <c r="AP299" s="97"/>
      <c r="AQ299" s="97"/>
      <c r="AR299" s="97"/>
      <c r="AS299" s="97"/>
      <c r="AT299" s="97"/>
      <c r="AU299" s="97"/>
      <c r="AV299" s="97"/>
      <c r="AW299" s="97"/>
      <c r="AX299" s="97"/>
      <c r="AY299" s="97"/>
      <c r="AZ299" s="97"/>
      <c r="BA299" s="97"/>
      <c r="BB299" s="97"/>
      <c r="BC299" s="97"/>
      <c r="BD299" s="97"/>
      <c r="BE299" s="97"/>
      <c r="BF299" s="97"/>
      <c r="BG299" s="97"/>
      <c r="BH299" s="97"/>
      <c r="BI299" s="97"/>
      <c r="BJ299" s="97"/>
      <c r="BK299" s="97"/>
      <c r="BL299" s="97"/>
      <c r="BM299" s="97"/>
      <c r="BN299" s="97"/>
      <c r="BO299" s="97"/>
      <c r="BP299" s="97"/>
      <c r="BQ299" s="97"/>
      <c r="BR299" s="97"/>
      <c r="BS299" s="97"/>
      <c r="BT299" s="97"/>
      <c r="BU299" s="97"/>
      <c r="BV299" s="97"/>
      <c r="BW299" s="97"/>
      <c r="BX299" s="97"/>
      <c r="BY299" s="97"/>
      <c r="BZ299" s="97"/>
      <c r="CA299" s="97"/>
      <c r="CB299" s="97"/>
      <c r="CC299" s="97"/>
      <c r="CD299" s="97"/>
      <c r="CE299" s="97"/>
      <c r="CF299" s="97"/>
      <c r="CG299" s="97"/>
      <c r="CH299" s="97"/>
      <c r="CI299" s="97"/>
      <c r="CJ299" s="97"/>
      <c r="CK299" s="97"/>
      <c r="CL299" s="97"/>
      <c r="CM299" s="97"/>
      <c r="CN299" s="97"/>
      <c r="CO299" s="97"/>
      <c r="CP299" s="97"/>
      <c r="CQ299" s="97"/>
      <c r="CR299" s="97"/>
      <c r="CS299" s="97"/>
      <c r="CT299" s="97"/>
      <c r="CU299" s="97"/>
      <c r="CV299" s="97"/>
      <c r="CW299" s="97"/>
      <c r="CX299" s="97"/>
      <c r="CY299" s="97"/>
      <c r="CZ299" s="97"/>
    </row>
    <row r="300" spans="1:105" x14ac:dyDescent="0.2">
      <c r="A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AD300" s="188"/>
      <c r="AE300" s="188"/>
      <c r="AF300" s="188"/>
      <c r="AG300" s="188"/>
      <c r="AH300" s="188"/>
      <c r="AI300" s="188"/>
      <c r="AJ300" s="188"/>
      <c r="AK300" s="188"/>
      <c r="AL300" s="188"/>
      <c r="AM300" s="188"/>
      <c r="AN300" s="188"/>
      <c r="AO300" s="188"/>
      <c r="AP300" s="97"/>
      <c r="AQ300" s="97"/>
      <c r="AR300" s="97"/>
      <c r="AS300" s="97"/>
      <c r="AT300" s="97"/>
      <c r="AU300" s="97"/>
      <c r="AV300" s="97"/>
      <c r="AW300" s="97"/>
      <c r="AX300" s="97"/>
      <c r="AY300" s="97"/>
      <c r="AZ300" s="97"/>
      <c r="BA300" s="97"/>
      <c r="BB300" s="97"/>
      <c r="BC300" s="97"/>
      <c r="BD300" s="97"/>
      <c r="BE300" s="97"/>
      <c r="BF300" s="97"/>
      <c r="BG300" s="97"/>
      <c r="BH300" s="97"/>
      <c r="BI300" s="97"/>
      <c r="BJ300" s="97"/>
      <c r="BK300" s="97"/>
      <c r="BL300" s="97"/>
      <c r="BM300" s="97"/>
      <c r="BN300" s="97"/>
      <c r="BO300" s="97"/>
      <c r="BP300" s="97"/>
      <c r="BQ300" s="97"/>
      <c r="BR300" s="97"/>
      <c r="BS300" s="97"/>
      <c r="BT300" s="97"/>
      <c r="BU300" s="97"/>
      <c r="BV300" s="97"/>
      <c r="BW300" s="97"/>
      <c r="BX300" s="97"/>
      <c r="BY300" s="97"/>
      <c r="BZ300" s="97"/>
      <c r="CA300" s="97"/>
      <c r="CB300" s="97"/>
      <c r="CC300" s="97"/>
      <c r="CD300" s="97"/>
      <c r="CE300" s="97"/>
      <c r="CF300" s="97"/>
      <c r="CG300" s="97"/>
      <c r="CH300" s="97"/>
      <c r="CI300" s="97"/>
      <c r="CJ300" s="97"/>
      <c r="CK300" s="97"/>
      <c r="CL300" s="97"/>
      <c r="CM300" s="97"/>
      <c r="CN300" s="97"/>
      <c r="CO300" s="97"/>
      <c r="CP300" s="97"/>
      <c r="CQ300" s="97"/>
      <c r="CR300" s="97"/>
      <c r="CS300" s="97"/>
      <c r="CT300" s="97"/>
      <c r="CU300" s="97"/>
      <c r="CV300" s="97"/>
      <c r="CW300" s="97"/>
      <c r="CX300" s="97"/>
      <c r="CY300" s="97"/>
      <c r="CZ300" s="97"/>
    </row>
    <row r="301" spans="1:105" x14ac:dyDescent="0.2">
      <c r="A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AD301" s="188"/>
      <c r="AE301" s="188"/>
      <c r="AF301" s="188"/>
      <c r="AG301" s="188"/>
      <c r="AH301" s="188"/>
      <c r="AI301" s="188"/>
      <c r="AJ301" s="188"/>
      <c r="AK301" s="188"/>
      <c r="AL301" s="188"/>
      <c r="AM301" s="188"/>
      <c r="AN301" s="188"/>
      <c r="AO301" s="188"/>
      <c r="AP301" s="97"/>
      <c r="AQ301" s="97"/>
      <c r="AR301" s="97"/>
      <c r="AS301" s="97"/>
      <c r="AT301" s="97"/>
      <c r="AU301" s="97"/>
      <c r="AV301" s="97"/>
      <c r="AW301" s="97"/>
      <c r="AX301" s="97"/>
      <c r="AY301" s="97"/>
      <c r="AZ301" s="97"/>
      <c r="BA301" s="97"/>
      <c r="BB301" s="97"/>
      <c r="BC301" s="97"/>
      <c r="BD301" s="97"/>
      <c r="BE301" s="97"/>
      <c r="BF301" s="97"/>
      <c r="BG301" s="97"/>
      <c r="BH301" s="97"/>
      <c r="BI301" s="97"/>
      <c r="BJ301" s="97"/>
      <c r="BK301" s="97"/>
      <c r="BL301" s="97"/>
      <c r="BM301" s="97"/>
      <c r="BN301" s="97"/>
      <c r="BO301" s="97"/>
      <c r="BP301" s="97"/>
      <c r="BQ301" s="97"/>
      <c r="BR301" s="97"/>
      <c r="BS301" s="97"/>
      <c r="BT301" s="97"/>
      <c r="BU301" s="97"/>
      <c r="BV301" s="97"/>
      <c r="BW301" s="97"/>
      <c r="BX301" s="97"/>
      <c r="BY301" s="97"/>
      <c r="BZ301" s="97"/>
      <c r="CA301" s="97"/>
      <c r="CB301" s="97"/>
      <c r="CC301" s="97"/>
      <c r="CD301" s="97"/>
      <c r="CE301" s="97"/>
      <c r="CF301" s="97"/>
      <c r="CG301" s="97"/>
      <c r="CH301" s="97"/>
      <c r="CI301" s="97"/>
      <c r="CJ301" s="97"/>
      <c r="CK301" s="97"/>
      <c r="CL301" s="97"/>
      <c r="CM301" s="97"/>
      <c r="CN301" s="97"/>
      <c r="CO301" s="97"/>
      <c r="CP301" s="97"/>
      <c r="CQ301" s="97"/>
      <c r="CR301" s="97"/>
      <c r="CS301" s="97"/>
      <c r="CT301" s="97"/>
      <c r="CU301" s="97"/>
      <c r="CV301" s="97"/>
      <c r="CW301" s="97"/>
      <c r="CX301" s="97"/>
      <c r="CY301" s="97"/>
      <c r="CZ301" s="97"/>
    </row>
    <row r="302" spans="1:105" x14ac:dyDescent="0.2">
      <c r="A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AD302" s="188"/>
      <c r="AE302" s="188"/>
      <c r="AF302" s="188"/>
      <c r="AG302" s="188"/>
      <c r="AH302" s="188"/>
      <c r="AI302" s="188"/>
      <c r="AJ302" s="188"/>
      <c r="AK302" s="188"/>
      <c r="AL302" s="188"/>
      <c r="AM302" s="188"/>
      <c r="AN302" s="188"/>
      <c r="AO302" s="188"/>
      <c r="AP302" s="97"/>
      <c r="AQ302" s="97"/>
      <c r="AR302" s="97"/>
      <c r="AS302" s="97"/>
      <c r="AT302" s="97"/>
      <c r="AU302" s="97"/>
      <c r="AV302" s="97"/>
      <c r="AW302" s="97"/>
      <c r="AX302" s="97"/>
      <c r="AY302" s="97"/>
      <c r="AZ302" s="97"/>
      <c r="BA302" s="97"/>
      <c r="BB302" s="97"/>
      <c r="BC302" s="97"/>
      <c r="BD302" s="97"/>
      <c r="BE302" s="97"/>
      <c r="BF302" s="97"/>
      <c r="BG302" s="97"/>
      <c r="BH302" s="97"/>
      <c r="BI302" s="97"/>
      <c r="BJ302" s="97"/>
      <c r="BK302" s="97"/>
      <c r="BL302" s="97"/>
      <c r="BM302" s="97"/>
      <c r="BN302" s="97"/>
      <c r="BO302" s="97"/>
      <c r="BP302" s="97"/>
      <c r="BQ302" s="97"/>
      <c r="BR302" s="97"/>
      <c r="BS302" s="97"/>
      <c r="BT302" s="97"/>
      <c r="BU302" s="97"/>
      <c r="BV302" s="97"/>
      <c r="BW302" s="97"/>
      <c r="BX302" s="97"/>
      <c r="BY302" s="97"/>
      <c r="BZ302" s="97"/>
      <c r="CA302" s="97"/>
      <c r="CB302" s="97"/>
      <c r="CC302" s="97"/>
      <c r="CD302" s="97"/>
      <c r="CE302" s="97"/>
      <c r="CF302" s="97"/>
      <c r="CG302" s="97"/>
      <c r="CH302" s="97"/>
      <c r="CI302" s="97"/>
      <c r="CJ302" s="97"/>
      <c r="CK302" s="97"/>
      <c r="CL302" s="97"/>
      <c r="CM302" s="97"/>
      <c r="CN302" s="97"/>
      <c r="CO302" s="97"/>
      <c r="CP302" s="97"/>
      <c r="CQ302" s="97"/>
      <c r="CR302" s="97"/>
      <c r="CS302" s="97"/>
      <c r="CT302" s="97"/>
      <c r="CU302" s="97"/>
      <c r="CV302" s="97"/>
      <c r="CW302" s="97"/>
      <c r="CX302" s="97"/>
      <c r="CY302" s="97"/>
      <c r="CZ302" s="97"/>
    </row>
    <row r="303" spans="1:105" x14ac:dyDescent="0.2">
      <c r="A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AD303" s="188"/>
      <c r="AE303" s="188"/>
      <c r="AF303" s="188"/>
      <c r="AG303" s="188"/>
      <c r="AH303" s="188"/>
      <c r="AI303" s="188"/>
      <c r="AJ303" s="188"/>
      <c r="AK303" s="188"/>
      <c r="AL303" s="188"/>
      <c r="AM303" s="188"/>
      <c r="AN303" s="188"/>
      <c r="AO303" s="188"/>
      <c r="AP303" s="97"/>
      <c r="AQ303" s="97"/>
      <c r="AR303" s="97"/>
      <c r="AS303" s="97"/>
      <c r="AT303" s="97"/>
      <c r="AU303" s="97"/>
      <c r="AV303" s="97"/>
      <c r="AW303" s="97"/>
      <c r="AX303" s="97"/>
      <c r="AY303" s="97"/>
      <c r="AZ303" s="97"/>
      <c r="BA303" s="97"/>
      <c r="BB303" s="97"/>
      <c r="BC303" s="97"/>
      <c r="BD303" s="97"/>
      <c r="BE303" s="97"/>
      <c r="BF303" s="97"/>
      <c r="BG303" s="97"/>
      <c r="BH303" s="97"/>
      <c r="BI303" s="97"/>
      <c r="BJ303" s="97"/>
      <c r="BK303" s="97"/>
      <c r="BL303" s="97"/>
      <c r="BM303" s="97"/>
      <c r="BN303" s="97"/>
      <c r="BO303" s="97"/>
      <c r="BP303" s="97"/>
      <c r="BQ303" s="97"/>
      <c r="BR303" s="97"/>
      <c r="BS303" s="97"/>
      <c r="BT303" s="97"/>
      <c r="BU303" s="97"/>
      <c r="BV303" s="97"/>
      <c r="BW303" s="97"/>
      <c r="BX303" s="97"/>
      <c r="BY303" s="97"/>
      <c r="BZ303" s="97"/>
      <c r="CA303" s="97"/>
      <c r="CB303" s="97"/>
      <c r="CC303" s="97"/>
      <c r="CD303" s="97"/>
      <c r="CE303" s="97"/>
      <c r="CF303" s="97"/>
      <c r="CG303" s="97"/>
      <c r="CH303" s="97"/>
      <c r="CI303" s="97"/>
      <c r="CJ303" s="97"/>
      <c r="CK303" s="97"/>
      <c r="CL303" s="97"/>
      <c r="CM303" s="97"/>
      <c r="CN303" s="97"/>
      <c r="CO303" s="97"/>
      <c r="CP303" s="97"/>
      <c r="CQ303" s="97"/>
      <c r="CR303" s="97"/>
      <c r="CS303" s="97"/>
      <c r="CT303" s="97"/>
      <c r="CU303" s="97"/>
      <c r="CV303" s="97"/>
      <c r="CW303" s="97"/>
      <c r="CX303" s="97"/>
      <c r="CY303" s="97"/>
      <c r="CZ303" s="97"/>
    </row>
    <row r="304" spans="1:105" x14ac:dyDescent="0.2">
      <c r="A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AD304" s="188"/>
      <c r="AE304" s="188"/>
      <c r="AF304" s="188"/>
      <c r="AG304" s="188"/>
      <c r="AH304" s="188"/>
      <c r="AI304" s="188"/>
      <c r="AJ304" s="188"/>
      <c r="AK304" s="188"/>
      <c r="AL304" s="188"/>
      <c r="AM304" s="188"/>
      <c r="AN304" s="188"/>
      <c r="AO304" s="188"/>
      <c r="AP304" s="97"/>
      <c r="AQ304" s="97"/>
      <c r="AR304" s="97"/>
      <c r="AS304" s="97"/>
      <c r="AT304" s="97"/>
      <c r="AU304" s="97"/>
      <c r="AV304" s="97"/>
      <c r="AW304" s="97"/>
      <c r="AX304" s="97"/>
      <c r="AY304" s="97"/>
      <c r="AZ304" s="97"/>
      <c r="BA304" s="97"/>
      <c r="BB304" s="97"/>
      <c r="BC304" s="97"/>
      <c r="BD304" s="97"/>
      <c r="BE304" s="97"/>
      <c r="BF304" s="97"/>
      <c r="BG304" s="97"/>
      <c r="BH304" s="97"/>
      <c r="BI304" s="97"/>
      <c r="BJ304" s="97"/>
      <c r="BK304" s="97"/>
      <c r="BL304" s="97"/>
      <c r="BM304" s="97"/>
      <c r="BN304" s="97"/>
      <c r="BO304" s="97"/>
      <c r="BP304" s="97"/>
      <c r="BQ304" s="97"/>
      <c r="BR304" s="97"/>
      <c r="BS304" s="97"/>
      <c r="BT304" s="97"/>
      <c r="BU304" s="97"/>
      <c r="BV304" s="97"/>
      <c r="BW304" s="97"/>
      <c r="BX304" s="97"/>
      <c r="BY304" s="97"/>
      <c r="BZ304" s="97"/>
      <c r="CA304" s="97"/>
      <c r="CB304" s="97"/>
      <c r="CC304" s="97"/>
      <c r="CD304" s="97"/>
      <c r="CE304" s="97"/>
      <c r="CF304" s="97"/>
      <c r="CG304" s="97"/>
      <c r="CH304" s="97"/>
      <c r="CI304" s="97"/>
      <c r="CJ304" s="97"/>
      <c r="CK304" s="97"/>
      <c r="CL304" s="97"/>
      <c r="CM304" s="97"/>
      <c r="CN304" s="97"/>
      <c r="CO304" s="97"/>
      <c r="CP304" s="97"/>
      <c r="CQ304" s="97"/>
      <c r="CR304" s="97"/>
      <c r="CS304" s="97"/>
      <c r="CT304" s="97"/>
      <c r="CU304" s="97"/>
      <c r="CV304" s="97"/>
      <c r="CW304" s="97"/>
      <c r="CX304" s="97"/>
      <c r="CY304" s="97"/>
      <c r="CZ304" s="97"/>
    </row>
    <row r="305" spans="1:105" x14ac:dyDescent="0.2">
      <c r="A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AD305" s="188"/>
      <c r="AE305" s="188"/>
      <c r="AF305" s="188"/>
      <c r="AG305" s="188"/>
      <c r="AH305" s="188"/>
      <c r="AI305" s="188"/>
      <c r="AJ305" s="188"/>
      <c r="AK305" s="188"/>
      <c r="AL305" s="188"/>
      <c r="AM305" s="188"/>
      <c r="AN305" s="188"/>
      <c r="AO305" s="188"/>
      <c r="AP305" s="97"/>
      <c r="AQ305" s="97"/>
      <c r="AR305" s="97"/>
      <c r="AS305" s="97"/>
      <c r="AT305" s="97"/>
      <c r="AU305" s="97"/>
      <c r="AV305" s="97"/>
      <c r="AW305" s="97"/>
      <c r="AX305" s="97"/>
      <c r="AY305" s="97"/>
      <c r="AZ305" s="97"/>
      <c r="BA305" s="97"/>
      <c r="BB305" s="97"/>
      <c r="BC305" s="97"/>
      <c r="BD305" s="97"/>
      <c r="BE305" s="97"/>
      <c r="BF305" s="97"/>
      <c r="BG305" s="97"/>
      <c r="BH305" s="97"/>
      <c r="BI305" s="97"/>
      <c r="BJ305" s="97"/>
      <c r="BK305" s="97"/>
      <c r="BL305" s="97"/>
      <c r="BM305" s="97"/>
      <c r="BN305" s="97"/>
      <c r="BO305" s="97"/>
      <c r="BP305" s="97"/>
      <c r="BQ305" s="97"/>
      <c r="BR305" s="97"/>
      <c r="BS305" s="97"/>
      <c r="BT305" s="97"/>
      <c r="BU305" s="97"/>
      <c r="BV305" s="97"/>
      <c r="BW305" s="97"/>
      <c r="BX305" s="97"/>
      <c r="BY305" s="97"/>
      <c r="BZ305" s="97"/>
      <c r="CA305" s="97"/>
      <c r="CB305" s="97"/>
      <c r="CC305" s="97"/>
      <c r="CD305" s="97"/>
      <c r="CE305" s="97"/>
      <c r="CF305" s="97"/>
      <c r="CG305" s="97"/>
      <c r="CH305" s="97"/>
      <c r="CI305" s="97"/>
      <c r="CJ305" s="97"/>
      <c r="CK305" s="97"/>
      <c r="CL305" s="97"/>
      <c r="CM305" s="97"/>
      <c r="CN305" s="97"/>
      <c r="CO305" s="97"/>
      <c r="CP305" s="97"/>
      <c r="CQ305" s="97"/>
      <c r="CR305" s="97"/>
      <c r="CS305" s="97"/>
      <c r="CT305" s="97"/>
      <c r="CU305" s="97"/>
      <c r="CV305" s="97"/>
      <c r="CW305" s="97"/>
      <c r="CX305" s="97"/>
      <c r="CY305" s="97"/>
      <c r="CZ305" s="97"/>
    </row>
    <row r="306" spans="1:105" x14ac:dyDescent="0.2">
      <c r="A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AD306" s="188"/>
      <c r="AE306" s="188"/>
      <c r="AF306" s="188"/>
      <c r="AG306" s="188"/>
      <c r="AH306" s="188"/>
      <c r="AI306" s="188"/>
      <c r="AJ306" s="188"/>
      <c r="AK306" s="188"/>
      <c r="AL306" s="188"/>
      <c r="AM306" s="188"/>
      <c r="AN306" s="188"/>
      <c r="AO306" s="188"/>
      <c r="AP306" s="97"/>
      <c r="AQ306" s="97"/>
      <c r="AR306" s="97"/>
      <c r="AS306" s="97"/>
      <c r="AT306" s="97"/>
      <c r="AU306" s="97"/>
      <c r="AV306" s="97"/>
      <c r="AW306" s="97"/>
      <c r="AX306" s="97"/>
      <c r="AY306" s="97"/>
      <c r="AZ306" s="97"/>
      <c r="BA306" s="97"/>
      <c r="BB306" s="97"/>
      <c r="BC306" s="97"/>
      <c r="BD306" s="97"/>
      <c r="BE306" s="97"/>
      <c r="BF306" s="97"/>
      <c r="BG306" s="97"/>
      <c r="BH306" s="97"/>
      <c r="BI306" s="97"/>
      <c r="BJ306" s="97"/>
      <c r="BK306" s="97"/>
      <c r="BL306" s="97"/>
      <c r="BM306" s="97"/>
      <c r="BN306" s="97"/>
      <c r="BO306" s="97"/>
      <c r="BP306" s="97"/>
      <c r="BQ306" s="97"/>
      <c r="BR306" s="97"/>
      <c r="BS306" s="97"/>
      <c r="BT306" s="97"/>
      <c r="BU306" s="97"/>
      <c r="BV306" s="97"/>
      <c r="BW306" s="97"/>
      <c r="BX306" s="97"/>
      <c r="BY306" s="97"/>
      <c r="BZ306" s="97"/>
      <c r="CA306" s="97"/>
      <c r="CB306" s="97"/>
      <c r="CC306" s="97"/>
      <c r="CD306" s="97"/>
      <c r="CE306" s="97"/>
      <c r="CF306" s="97"/>
      <c r="CG306" s="97"/>
      <c r="CH306" s="97"/>
      <c r="CI306" s="97"/>
      <c r="CJ306" s="97"/>
      <c r="CK306" s="97"/>
      <c r="CL306" s="97"/>
      <c r="CM306" s="97"/>
      <c r="CN306" s="97"/>
      <c r="CO306" s="97"/>
      <c r="CP306" s="97"/>
      <c r="CQ306" s="97"/>
      <c r="CR306" s="97"/>
      <c r="CS306" s="97"/>
      <c r="CT306" s="97"/>
      <c r="CU306" s="97"/>
      <c r="CV306" s="97"/>
      <c r="CW306" s="97"/>
      <c r="CX306" s="97"/>
      <c r="CY306" s="97"/>
      <c r="CZ306" s="97"/>
    </row>
    <row r="307" spans="1:105" x14ac:dyDescent="0.2">
      <c r="A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AD307" s="188"/>
      <c r="AE307" s="188"/>
      <c r="AF307" s="188"/>
      <c r="AG307" s="188"/>
      <c r="AH307" s="188"/>
      <c r="AI307" s="188"/>
      <c r="AJ307" s="188"/>
      <c r="AK307" s="188"/>
      <c r="AL307" s="188"/>
      <c r="AM307" s="188"/>
      <c r="AN307" s="188"/>
      <c r="AO307" s="188"/>
      <c r="AP307" s="97"/>
      <c r="AQ307" s="97"/>
      <c r="AR307" s="97"/>
      <c r="AS307" s="97"/>
      <c r="AT307" s="97"/>
      <c r="AU307" s="97"/>
      <c r="AV307" s="97"/>
      <c r="AW307" s="97"/>
      <c r="AX307" s="97"/>
      <c r="AY307" s="97"/>
      <c r="AZ307" s="97"/>
      <c r="BA307" s="97"/>
      <c r="BB307" s="97"/>
      <c r="BC307" s="97"/>
      <c r="BD307" s="97"/>
      <c r="BE307" s="97"/>
      <c r="BF307" s="97"/>
      <c r="BG307" s="97"/>
      <c r="BH307" s="97"/>
      <c r="BI307" s="97"/>
      <c r="BJ307" s="97"/>
      <c r="BK307" s="97"/>
      <c r="BL307" s="97"/>
      <c r="BM307" s="97"/>
      <c r="BN307" s="97"/>
      <c r="BO307" s="97"/>
      <c r="BP307" s="97"/>
      <c r="BQ307" s="97"/>
      <c r="BR307" s="97"/>
      <c r="BS307" s="97"/>
      <c r="BT307" s="97"/>
      <c r="BU307" s="97"/>
      <c r="BV307" s="97"/>
      <c r="BW307" s="97"/>
      <c r="BX307" s="97"/>
      <c r="BY307" s="97"/>
      <c r="BZ307" s="97"/>
      <c r="CA307" s="97"/>
      <c r="CB307" s="97"/>
      <c r="CC307" s="97"/>
      <c r="CD307" s="97"/>
      <c r="CE307" s="97"/>
      <c r="CF307" s="97"/>
      <c r="CG307" s="97"/>
      <c r="CH307" s="97"/>
      <c r="CI307" s="97"/>
      <c r="CJ307" s="97"/>
      <c r="CK307" s="97"/>
      <c r="CL307" s="97"/>
      <c r="CM307" s="97"/>
      <c r="CN307" s="97"/>
      <c r="CO307" s="97"/>
      <c r="CP307" s="97"/>
      <c r="CQ307" s="97"/>
      <c r="CR307" s="97"/>
      <c r="CS307" s="97"/>
      <c r="CT307" s="97"/>
      <c r="CU307" s="97"/>
      <c r="CV307" s="97"/>
      <c r="CW307" s="97"/>
      <c r="CX307" s="97"/>
      <c r="CY307" s="97"/>
      <c r="CZ307" s="97"/>
    </row>
    <row r="308" spans="1:105" x14ac:dyDescent="0.2">
      <c r="A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AD308" s="190"/>
      <c r="AE308" s="188"/>
      <c r="AF308" s="190"/>
      <c r="AG308" s="188"/>
      <c r="AH308" s="190"/>
      <c r="AI308" s="188"/>
      <c r="AJ308" s="190"/>
      <c r="AK308" s="188"/>
      <c r="AL308" s="190"/>
      <c r="AM308" s="188"/>
      <c r="AN308" s="190"/>
      <c r="AO308" s="188"/>
      <c r="AP308" s="51"/>
      <c r="AQ308" s="97"/>
    </row>
    <row r="309" spans="1:105" x14ac:dyDescent="0.2">
      <c r="A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AD309" s="191"/>
      <c r="AE309" s="191"/>
      <c r="AF309" s="191"/>
      <c r="AG309" s="191"/>
      <c r="AH309" s="191"/>
      <c r="AI309" s="191"/>
      <c r="AJ309" s="191"/>
      <c r="AK309" s="191"/>
      <c r="AL309" s="191"/>
      <c r="AM309" s="191"/>
      <c r="AN309" s="191"/>
      <c r="AO309" s="191"/>
      <c r="AP309" s="78"/>
      <c r="AQ309" s="78"/>
      <c r="AR309" s="78"/>
      <c r="AS309" s="78"/>
      <c r="AT309" s="78"/>
      <c r="AU309" s="78"/>
      <c r="AV309" s="78"/>
      <c r="AW309" s="78"/>
      <c r="AX309" s="78"/>
      <c r="AY309" s="78"/>
      <c r="AZ309" s="78"/>
      <c r="BA309" s="78"/>
      <c r="BB309" s="78"/>
      <c r="BC309" s="78"/>
      <c r="BD309" s="78"/>
      <c r="BE309" s="78"/>
      <c r="BF309" s="78"/>
      <c r="BG309" s="78"/>
      <c r="BH309" s="78"/>
      <c r="BI309" s="78"/>
      <c r="BJ309" s="78"/>
      <c r="BK309" s="78"/>
      <c r="BL309" s="78"/>
      <c r="BM309" s="78"/>
      <c r="BN309" s="78"/>
      <c r="BO309" s="78"/>
      <c r="BP309" s="78"/>
      <c r="BQ309" s="78"/>
      <c r="BR309" s="78"/>
      <c r="BS309" s="78"/>
      <c r="BT309" s="78"/>
      <c r="BU309" s="78"/>
      <c r="BV309" s="78"/>
      <c r="BW309" s="78"/>
      <c r="BX309" s="78"/>
      <c r="BY309" s="78"/>
      <c r="BZ309" s="78"/>
      <c r="CA309" s="78"/>
      <c r="CB309" s="78"/>
      <c r="CC309" s="78"/>
      <c r="CD309" s="78"/>
      <c r="CE309" s="78"/>
      <c r="CF309" s="78"/>
      <c r="CG309" s="78"/>
      <c r="CH309" s="78"/>
      <c r="CI309" s="78"/>
      <c r="CJ309" s="78"/>
      <c r="CK309" s="78"/>
      <c r="CL309" s="78"/>
      <c r="CM309" s="78"/>
      <c r="CN309" s="78"/>
      <c r="CO309" s="78"/>
      <c r="CP309" s="78"/>
      <c r="CQ309" s="78"/>
      <c r="CR309" s="78"/>
      <c r="CS309" s="78"/>
      <c r="CT309" s="78"/>
      <c r="CU309" s="78"/>
      <c r="CV309" s="78"/>
      <c r="CW309" s="78"/>
      <c r="CX309" s="78"/>
      <c r="CY309" s="78"/>
      <c r="CZ309" s="78"/>
      <c r="DA309" s="78"/>
    </row>
    <row r="310" spans="1:105" x14ac:dyDescent="0.2">
      <c r="A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AD310" s="188"/>
      <c r="AE310" s="188"/>
      <c r="AF310" s="188"/>
      <c r="AG310" s="188"/>
      <c r="AH310" s="188"/>
      <c r="AI310" s="188"/>
      <c r="AJ310" s="188"/>
      <c r="AK310" s="188"/>
      <c r="AL310" s="188"/>
      <c r="AM310" s="188"/>
      <c r="AN310" s="188"/>
      <c r="AO310" s="188"/>
      <c r="AP310" s="97"/>
      <c r="AQ310" s="97"/>
      <c r="AR310" s="97"/>
      <c r="AS310" s="97"/>
      <c r="AT310" s="97"/>
      <c r="AU310" s="97"/>
      <c r="AV310" s="97"/>
      <c r="AW310" s="97"/>
      <c r="AX310" s="97"/>
      <c r="AY310" s="97"/>
      <c r="AZ310" s="97"/>
      <c r="BA310" s="97"/>
      <c r="BB310" s="97"/>
      <c r="BC310" s="97"/>
      <c r="BD310" s="97"/>
      <c r="BE310" s="97"/>
      <c r="BF310" s="97"/>
      <c r="BG310" s="97"/>
      <c r="BH310" s="97"/>
      <c r="BI310" s="97"/>
      <c r="BJ310" s="97"/>
      <c r="BK310" s="97"/>
      <c r="BL310" s="97"/>
      <c r="BM310" s="97"/>
      <c r="BN310" s="97"/>
      <c r="BO310" s="97"/>
      <c r="BP310" s="97"/>
      <c r="BQ310" s="97"/>
      <c r="BR310" s="97"/>
      <c r="BS310" s="97"/>
      <c r="BT310" s="97"/>
      <c r="BU310" s="97"/>
      <c r="BV310" s="97"/>
      <c r="BW310" s="97"/>
      <c r="BX310" s="97"/>
      <c r="BY310" s="97"/>
      <c r="BZ310" s="97"/>
      <c r="CA310" s="97"/>
      <c r="CB310" s="97"/>
      <c r="CC310" s="97"/>
      <c r="CD310" s="97"/>
      <c r="CE310" s="97"/>
      <c r="CF310" s="97"/>
      <c r="CG310" s="97"/>
      <c r="CH310" s="97"/>
      <c r="CI310" s="97"/>
      <c r="CJ310" s="97"/>
      <c r="CK310" s="97"/>
      <c r="CL310" s="97"/>
      <c r="CM310" s="97"/>
      <c r="CN310" s="97"/>
      <c r="CO310" s="97"/>
      <c r="CP310" s="97"/>
      <c r="CQ310" s="97"/>
      <c r="CR310" s="97"/>
      <c r="CS310" s="97"/>
      <c r="CT310" s="97"/>
      <c r="CU310" s="97"/>
      <c r="CV310" s="97"/>
      <c r="CW310" s="97"/>
      <c r="CX310" s="97"/>
      <c r="CY310" s="97"/>
      <c r="CZ310" s="97"/>
    </row>
    <row r="311" spans="1:105" x14ac:dyDescent="0.2">
      <c r="A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AD311" s="188"/>
      <c r="AE311" s="188"/>
      <c r="AF311" s="188"/>
      <c r="AG311" s="188"/>
      <c r="AH311" s="188"/>
      <c r="AI311" s="188"/>
      <c r="AJ311" s="188"/>
      <c r="AK311" s="188"/>
      <c r="AL311" s="188"/>
      <c r="AM311" s="188"/>
      <c r="AN311" s="188"/>
      <c r="AO311" s="188"/>
      <c r="AP311" s="97"/>
      <c r="AQ311" s="97"/>
      <c r="AR311" s="97"/>
      <c r="AS311" s="97"/>
      <c r="AT311" s="97"/>
      <c r="AU311" s="97"/>
      <c r="AV311" s="97"/>
      <c r="AW311" s="97"/>
      <c r="AX311" s="97"/>
      <c r="AY311" s="97"/>
      <c r="AZ311" s="97"/>
      <c r="BA311" s="97"/>
      <c r="BB311" s="97"/>
      <c r="BC311" s="97"/>
      <c r="BD311" s="97"/>
      <c r="BE311" s="97"/>
      <c r="BF311" s="97"/>
      <c r="BG311" s="97"/>
      <c r="BH311" s="97"/>
      <c r="BI311" s="97"/>
      <c r="BJ311" s="97"/>
      <c r="BK311" s="97"/>
      <c r="BL311" s="97"/>
      <c r="BM311" s="97"/>
      <c r="BN311" s="97"/>
      <c r="BO311" s="97"/>
      <c r="BP311" s="97"/>
      <c r="BQ311" s="97"/>
      <c r="BR311" s="97"/>
      <c r="BS311" s="97"/>
      <c r="BT311" s="97"/>
      <c r="BU311" s="97"/>
      <c r="BV311" s="97"/>
      <c r="BW311" s="97"/>
      <c r="BX311" s="97"/>
      <c r="BY311" s="97"/>
      <c r="BZ311" s="97"/>
      <c r="CA311" s="97"/>
      <c r="CB311" s="97"/>
      <c r="CC311" s="97"/>
      <c r="CD311" s="97"/>
      <c r="CE311" s="97"/>
      <c r="CF311" s="97"/>
      <c r="CG311" s="97"/>
      <c r="CH311" s="97"/>
      <c r="CI311" s="97"/>
      <c r="CJ311" s="97"/>
      <c r="CK311" s="97"/>
      <c r="CL311" s="97"/>
      <c r="CM311" s="97"/>
      <c r="CN311" s="97"/>
      <c r="CO311" s="97"/>
      <c r="CP311" s="97"/>
      <c r="CQ311" s="97"/>
      <c r="CR311" s="97"/>
      <c r="CS311" s="97"/>
      <c r="CT311" s="97"/>
      <c r="CU311" s="97"/>
      <c r="CV311" s="97"/>
      <c r="CW311" s="97"/>
      <c r="CX311" s="97"/>
      <c r="CY311" s="97"/>
      <c r="CZ311" s="97"/>
    </row>
    <row r="312" spans="1:105" x14ac:dyDescent="0.2">
      <c r="A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AD312" s="188"/>
      <c r="AE312" s="188"/>
      <c r="AF312" s="188"/>
      <c r="AG312" s="188"/>
      <c r="AH312" s="188"/>
      <c r="AI312" s="188"/>
      <c r="AJ312" s="188"/>
      <c r="AK312" s="188"/>
      <c r="AL312" s="188"/>
      <c r="AM312" s="188"/>
      <c r="AN312" s="188"/>
      <c r="AO312" s="188"/>
      <c r="AP312" s="97"/>
      <c r="AQ312" s="97"/>
      <c r="AR312" s="97"/>
      <c r="AS312" s="97"/>
      <c r="AT312" s="97"/>
      <c r="AU312" s="97"/>
      <c r="AV312" s="97"/>
      <c r="AW312" s="97"/>
      <c r="AX312" s="97"/>
      <c r="AY312" s="97"/>
      <c r="AZ312" s="97"/>
      <c r="BA312" s="97"/>
      <c r="BB312" s="97"/>
      <c r="BC312" s="97"/>
      <c r="BD312" s="97"/>
      <c r="BE312" s="97"/>
      <c r="BF312" s="97"/>
      <c r="BG312" s="97"/>
      <c r="BH312" s="97"/>
      <c r="BI312" s="97"/>
      <c r="BJ312" s="97"/>
      <c r="BK312" s="97"/>
      <c r="BL312" s="97"/>
      <c r="BM312" s="97"/>
      <c r="BN312" s="97"/>
      <c r="BO312" s="97"/>
      <c r="BP312" s="97"/>
      <c r="BQ312" s="97"/>
      <c r="BR312" s="97"/>
      <c r="BS312" s="97"/>
      <c r="BT312" s="97"/>
      <c r="BU312" s="97"/>
      <c r="BV312" s="97"/>
      <c r="BW312" s="97"/>
      <c r="BX312" s="97"/>
      <c r="BY312" s="97"/>
      <c r="BZ312" s="97"/>
      <c r="CA312" s="97"/>
      <c r="CB312" s="97"/>
      <c r="CC312" s="97"/>
      <c r="CD312" s="97"/>
      <c r="CE312" s="97"/>
      <c r="CF312" s="97"/>
      <c r="CG312" s="97"/>
      <c r="CH312" s="97"/>
      <c r="CI312" s="97"/>
      <c r="CJ312" s="97"/>
      <c r="CK312" s="97"/>
      <c r="CL312" s="97"/>
      <c r="CM312" s="97"/>
      <c r="CN312" s="97"/>
      <c r="CO312" s="97"/>
      <c r="CP312" s="97"/>
      <c r="CQ312" s="97"/>
      <c r="CR312" s="97"/>
      <c r="CS312" s="97"/>
      <c r="CT312" s="97"/>
      <c r="CU312" s="97"/>
      <c r="CV312" s="97"/>
      <c r="CW312" s="97"/>
      <c r="CX312" s="97"/>
      <c r="CY312" s="97"/>
      <c r="CZ312" s="97"/>
    </row>
    <row r="313" spans="1:105" x14ac:dyDescent="0.2">
      <c r="A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AD313" s="188"/>
      <c r="AE313" s="188"/>
      <c r="AF313" s="188"/>
      <c r="AG313" s="188"/>
      <c r="AH313" s="188"/>
      <c r="AI313" s="188"/>
      <c r="AJ313" s="188"/>
      <c r="AK313" s="188"/>
      <c r="AL313" s="188"/>
      <c r="AM313" s="188"/>
      <c r="AN313" s="188"/>
      <c r="AO313" s="188"/>
      <c r="AP313" s="97"/>
      <c r="AQ313" s="97"/>
      <c r="AR313" s="97"/>
      <c r="AS313" s="97"/>
      <c r="AT313" s="97"/>
      <c r="AU313" s="97"/>
      <c r="AV313" s="97"/>
      <c r="AW313" s="97"/>
      <c r="AX313" s="97"/>
      <c r="AY313" s="97"/>
      <c r="AZ313" s="97"/>
      <c r="BA313" s="97"/>
      <c r="BB313" s="97"/>
      <c r="BC313" s="97"/>
      <c r="BD313" s="97"/>
      <c r="BE313" s="97"/>
      <c r="BF313" s="97"/>
      <c r="BG313" s="97"/>
      <c r="BH313" s="97"/>
      <c r="BI313" s="97"/>
      <c r="BJ313" s="97"/>
      <c r="BK313" s="97"/>
      <c r="BL313" s="97"/>
      <c r="BM313" s="97"/>
      <c r="BN313" s="97"/>
      <c r="BO313" s="97"/>
      <c r="BP313" s="97"/>
      <c r="BQ313" s="97"/>
      <c r="BR313" s="97"/>
      <c r="BS313" s="97"/>
      <c r="BT313" s="97"/>
      <c r="BU313" s="97"/>
      <c r="BV313" s="97"/>
      <c r="BW313" s="97"/>
      <c r="BX313" s="97"/>
      <c r="BY313" s="97"/>
      <c r="BZ313" s="97"/>
      <c r="CA313" s="97"/>
      <c r="CB313" s="97"/>
      <c r="CC313" s="97"/>
      <c r="CD313" s="97"/>
      <c r="CE313" s="97"/>
      <c r="CF313" s="97"/>
      <c r="CG313" s="97"/>
      <c r="CH313" s="97"/>
      <c r="CI313" s="97"/>
      <c r="CJ313" s="97"/>
      <c r="CK313" s="97"/>
      <c r="CL313" s="97"/>
      <c r="CM313" s="97"/>
      <c r="CN313" s="97"/>
      <c r="CO313" s="97"/>
      <c r="CP313" s="97"/>
      <c r="CQ313" s="97"/>
      <c r="CR313" s="97"/>
      <c r="CS313" s="97"/>
      <c r="CT313" s="97"/>
      <c r="CU313" s="97"/>
      <c r="CV313" s="97"/>
      <c r="CW313" s="97"/>
      <c r="CX313" s="97"/>
      <c r="CY313" s="97"/>
      <c r="CZ313" s="97"/>
    </row>
    <row r="314" spans="1:105" x14ac:dyDescent="0.2">
      <c r="A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AD314" s="188"/>
      <c r="AE314" s="188"/>
      <c r="AF314" s="188"/>
      <c r="AG314" s="188"/>
      <c r="AH314" s="188"/>
      <c r="AI314" s="188"/>
      <c r="AJ314" s="188"/>
      <c r="AK314" s="188"/>
      <c r="AL314" s="188"/>
      <c r="AM314" s="188"/>
      <c r="AN314" s="188"/>
      <c r="AO314" s="188"/>
      <c r="AP314" s="97"/>
      <c r="AQ314" s="97"/>
      <c r="AR314" s="97"/>
      <c r="AS314" s="97"/>
      <c r="AT314" s="97"/>
      <c r="AU314" s="97"/>
      <c r="AV314" s="97"/>
      <c r="AW314" s="97"/>
      <c r="AX314" s="97"/>
      <c r="AY314" s="97"/>
      <c r="AZ314" s="97"/>
      <c r="BA314" s="97"/>
      <c r="BB314" s="97"/>
      <c r="BC314" s="97"/>
      <c r="BD314" s="97"/>
      <c r="BE314" s="97"/>
      <c r="BF314" s="97"/>
      <c r="BG314" s="97"/>
      <c r="BH314" s="97"/>
      <c r="BI314" s="97"/>
      <c r="BJ314" s="97"/>
      <c r="BK314" s="97"/>
      <c r="BL314" s="97"/>
      <c r="BM314" s="97"/>
      <c r="BN314" s="97"/>
      <c r="BO314" s="97"/>
      <c r="BP314" s="97"/>
      <c r="BQ314" s="97"/>
      <c r="BR314" s="97"/>
      <c r="BS314" s="97"/>
      <c r="BT314" s="97"/>
      <c r="BU314" s="97"/>
      <c r="BV314" s="97"/>
      <c r="BW314" s="97"/>
      <c r="BX314" s="97"/>
      <c r="BY314" s="97"/>
      <c r="BZ314" s="97"/>
      <c r="CA314" s="97"/>
      <c r="CB314" s="97"/>
      <c r="CC314" s="97"/>
      <c r="CD314" s="97"/>
      <c r="CE314" s="97"/>
      <c r="CF314" s="97"/>
      <c r="CG314" s="97"/>
      <c r="CH314" s="97"/>
      <c r="CI314" s="97"/>
      <c r="CJ314" s="97"/>
      <c r="CK314" s="97"/>
      <c r="CL314" s="97"/>
      <c r="CM314" s="97"/>
      <c r="CN314" s="97"/>
      <c r="CO314" s="97"/>
      <c r="CP314" s="97"/>
      <c r="CQ314" s="97"/>
      <c r="CR314" s="97"/>
      <c r="CS314" s="97"/>
      <c r="CT314" s="97"/>
      <c r="CU314" s="97"/>
      <c r="CV314" s="97"/>
      <c r="CW314" s="97"/>
      <c r="CX314" s="97"/>
      <c r="CY314" s="97"/>
      <c r="CZ314" s="97"/>
    </row>
    <row r="315" spans="1:105" x14ac:dyDescent="0.2">
      <c r="A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AD315" s="188"/>
      <c r="AE315" s="188"/>
      <c r="AF315" s="188"/>
      <c r="AG315" s="188"/>
      <c r="AH315" s="188"/>
      <c r="AI315" s="188"/>
      <c r="AJ315" s="188"/>
      <c r="AK315" s="188"/>
      <c r="AL315" s="188"/>
      <c r="AM315" s="188"/>
      <c r="AN315" s="188"/>
      <c r="AO315" s="188"/>
      <c r="AP315" s="97"/>
      <c r="AQ315" s="97"/>
      <c r="AR315" s="97"/>
      <c r="AS315" s="97"/>
      <c r="AT315" s="97"/>
      <c r="AU315" s="97"/>
      <c r="AV315" s="97"/>
      <c r="AW315" s="97"/>
      <c r="AX315" s="97"/>
      <c r="AY315" s="97"/>
      <c r="AZ315" s="97"/>
      <c r="BA315" s="97"/>
      <c r="BB315" s="97"/>
      <c r="BC315" s="97"/>
      <c r="BD315" s="97"/>
      <c r="BE315" s="97"/>
      <c r="BF315" s="97"/>
      <c r="BG315" s="97"/>
      <c r="BH315" s="97"/>
      <c r="BI315" s="97"/>
      <c r="BJ315" s="97"/>
      <c r="BK315" s="97"/>
      <c r="BL315" s="97"/>
      <c r="BM315" s="97"/>
      <c r="BN315" s="97"/>
      <c r="BO315" s="97"/>
      <c r="BP315" s="97"/>
      <c r="BQ315" s="97"/>
      <c r="BR315" s="97"/>
      <c r="BS315" s="97"/>
      <c r="BT315" s="97"/>
      <c r="BU315" s="97"/>
      <c r="BV315" s="97"/>
      <c r="BW315" s="97"/>
      <c r="BX315" s="97"/>
      <c r="BY315" s="97"/>
      <c r="BZ315" s="97"/>
      <c r="CA315" s="97"/>
      <c r="CB315" s="97"/>
      <c r="CC315" s="97"/>
      <c r="CD315" s="97"/>
      <c r="CE315" s="97"/>
      <c r="CF315" s="97"/>
      <c r="CG315" s="97"/>
      <c r="CH315" s="97"/>
      <c r="CI315" s="97"/>
      <c r="CJ315" s="97"/>
      <c r="CK315" s="97"/>
      <c r="CL315" s="97"/>
      <c r="CM315" s="97"/>
      <c r="CN315" s="97"/>
      <c r="CO315" s="97"/>
      <c r="CP315" s="97"/>
      <c r="CQ315" s="97"/>
      <c r="CR315" s="97"/>
      <c r="CS315" s="97"/>
      <c r="CT315" s="97"/>
      <c r="CU315" s="97"/>
      <c r="CV315" s="97"/>
      <c r="CW315" s="97"/>
      <c r="CX315" s="97"/>
      <c r="CY315" s="97"/>
      <c r="CZ315" s="97"/>
    </row>
    <row r="316" spans="1:105" x14ac:dyDescent="0.2">
      <c r="A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AD316" s="188"/>
      <c r="AE316" s="188"/>
      <c r="AF316" s="188"/>
      <c r="AG316" s="188"/>
      <c r="AH316" s="188"/>
      <c r="AI316" s="188"/>
      <c r="AJ316" s="188"/>
      <c r="AK316" s="188"/>
      <c r="AL316" s="188"/>
      <c r="AM316" s="188"/>
      <c r="AN316" s="188"/>
      <c r="AO316" s="188"/>
      <c r="AP316" s="97"/>
      <c r="AQ316" s="97"/>
      <c r="AR316" s="97"/>
      <c r="AS316" s="97"/>
      <c r="AT316" s="97"/>
      <c r="AU316" s="97"/>
      <c r="AV316" s="97"/>
      <c r="AW316" s="97"/>
      <c r="AX316" s="97"/>
      <c r="AY316" s="97"/>
      <c r="AZ316" s="97"/>
      <c r="BA316" s="97"/>
      <c r="BB316" s="97"/>
      <c r="BC316" s="97"/>
      <c r="BD316" s="97"/>
      <c r="BE316" s="97"/>
      <c r="BF316" s="97"/>
      <c r="BG316" s="97"/>
      <c r="BH316" s="97"/>
      <c r="BI316" s="97"/>
      <c r="BJ316" s="97"/>
      <c r="BK316" s="97"/>
      <c r="BL316" s="97"/>
      <c r="BM316" s="97"/>
      <c r="BN316" s="97"/>
      <c r="BO316" s="97"/>
      <c r="BP316" s="97"/>
      <c r="BQ316" s="97"/>
      <c r="BR316" s="97"/>
      <c r="BS316" s="97"/>
      <c r="BT316" s="97"/>
      <c r="BU316" s="97"/>
      <c r="BV316" s="97"/>
      <c r="BW316" s="97"/>
      <c r="BX316" s="97"/>
      <c r="BY316" s="97"/>
      <c r="BZ316" s="97"/>
      <c r="CA316" s="97"/>
      <c r="CB316" s="97"/>
      <c r="CC316" s="97"/>
      <c r="CD316" s="97"/>
      <c r="CE316" s="97"/>
      <c r="CF316" s="97"/>
      <c r="CG316" s="97"/>
      <c r="CH316" s="97"/>
      <c r="CI316" s="97"/>
      <c r="CJ316" s="97"/>
      <c r="CK316" s="97"/>
      <c r="CL316" s="97"/>
      <c r="CM316" s="97"/>
      <c r="CN316" s="97"/>
      <c r="CO316" s="97"/>
      <c r="CP316" s="97"/>
      <c r="CQ316" s="97"/>
      <c r="CR316" s="97"/>
      <c r="CS316" s="97"/>
      <c r="CT316" s="97"/>
      <c r="CU316" s="97"/>
      <c r="CV316" s="97"/>
      <c r="CW316" s="97"/>
      <c r="CX316" s="97"/>
      <c r="CY316" s="97"/>
      <c r="CZ316" s="97"/>
    </row>
    <row r="317" spans="1:105" x14ac:dyDescent="0.2">
      <c r="A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AD317" s="188"/>
      <c r="AE317" s="188"/>
      <c r="AF317" s="188"/>
      <c r="AG317" s="188"/>
      <c r="AH317" s="188"/>
      <c r="AI317" s="188"/>
      <c r="AJ317" s="188"/>
      <c r="AK317" s="188"/>
      <c r="AL317" s="188"/>
      <c r="AM317" s="188"/>
      <c r="AN317" s="188"/>
      <c r="AO317" s="188"/>
      <c r="AP317" s="97"/>
      <c r="AQ317" s="97"/>
      <c r="AR317" s="97"/>
      <c r="AS317" s="97"/>
      <c r="AT317" s="97"/>
      <c r="AU317" s="97"/>
      <c r="AV317" s="97"/>
      <c r="AW317" s="97"/>
      <c r="AX317" s="97"/>
      <c r="AY317" s="97"/>
      <c r="AZ317" s="97"/>
      <c r="BA317" s="97"/>
      <c r="BB317" s="97"/>
      <c r="BC317" s="97"/>
      <c r="BD317" s="97"/>
      <c r="BE317" s="97"/>
      <c r="BF317" s="97"/>
      <c r="BG317" s="97"/>
      <c r="BH317" s="97"/>
      <c r="BI317" s="97"/>
      <c r="BJ317" s="97"/>
      <c r="BK317" s="97"/>
      <c r="BL317" s="97"/>
      <c r="BM317" s="97"/>
      <c r="BN317" s="97"/>
      <c r="BO317" s="97"/>
      <c r="BP317" s="97"/>
      <c r="BQ317" s="97"/>
      <c r="BR317" s="97"/>
      <c r="BS317" s="97"/>
      <c r="BT317" s="97"/>
      <c r="BU317" s="97"/>
      <c r="BV317" s="97"/>
      <c r="BW317" s="97"/>
      <c r="BX317" s="97"/>
      <c r="BY317" s="97"/>
      <c r="BZ317" s="97"/>
      <c r="CA317" s="97"/>
      <c r="CB317" s="97"/>
      <c r="CC317" s="97"/>
      <c r="CD317" s="97"/>
      <c r="CE317" s="97"/>
      <c r="CF317" s="97"/>
      <c r="CG317" s="97"/>
      <c r="CH317" s="97"/>
      <c r="CI317" s="97"/>
      <c r="CJ317" s="97"/>
      <c r="CK317" s="97"/>
      <c r="CL317" s="97"/>
      <c r="CM317" s="97"/>
      <c r="CN317" s="97"/>
      <c r="CO317" s="97"/>
      <c r="CP317" s="97"/>
      <c r="CQ317" s="97"/>
      <c r="CR317" s="97"/>
      <c r="CS317" s="97"/>
      <c r="CT317" s="97"/>
      <c r="CU317" s="97"/>
      <c r="CV317" s="97"/>
      <c r="CW317" s="97"/>
      <c r="CX317" s="97"/>
      <c r="CY317" s="97"/>
      <c r="CZ317" s="97"/>
    </row>
    <row r="318" spans="1:105" x14ac:dyDescent="0.2">
      <c r="A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AD318" s="188"/>
      <c r="AE318" s="188"/>
      <c r="AF318" s="188"/>
      <c r="AG318" s="188"/>
      <c r="AH318" s="188"/>
      <c r="AI318" s="188"/>
      <c r="AJ318" s="188"/>
      <c r="AK318" s="188"/>
      <c r="AL318" s="188"/>
      <c r="AM318" s="188"/>
      <c r="AN318" s="188"/>
      <c r="AO318" s="188"/>
      <c r="AP318" s="97"/>
      <c r="AQ318" s="97"/>
      <c r="AR318" s="97"/>
      <c r="AS318" s="97"/>
      <c r="AT318" s="97"/>
      <c r="AU318" s="97"/>
      <c r="AV318" s="97"/>
      <c r="AW318" s="97"/>
      <c r="AX318" s="97"/>
      <c r="AY318" s="97"/>
      <c r="AZ318" s="97"/>
      <c r="BA318" s="97"/>
      <c r="BB318" s="97"/>
      <c r="BC318" s="97"/>
      <c r="BD318" s="97"/>
      <c r="BE318" s="97"/>
      <c r="BF318" s="97"/>
      <c r="BG318" s="97"/>
      <c r="BH318" s="97"/>
      <c r="BI318" s="97"/>
      <c r="BJ318" s="97"/>
      <c r="BK318" s="97"/>
      <c r="BL318" s="97"/>
      <c r="BM318" s="97"/>
      <c r="BN318" s="97"/>
      <c r="BO318" s="97"/>
      <c r="BP318" s="97"/>
      <c r="BQ318" s="97"/>
      <c r="BR318" s="97"/>
      <c r="BS318" s="97"/>
      <c r="BT318" s="97"/>
      <c r="BU318" s="97"/>
      <c r="BV318" s="97"/>
      <c r="BW318" s="97"/>
      <c r="BX318" s="97"/>
      <c r="BY318" s="97"/>
      <c r="BZ318" s="97"/>
      <c r="CA318" s="97"/>
      <c r="CB318" s="97"/>
      <c r="CC318" s="97"/>
      <c r="CD318" s="97"/>
      <c r="CE318" s="97"/>
      <c r="CF318" s="97"/>
      <c r="CG318" s="97"/>
      <c r="CH318" s="97"/>
      <c r="CI318" s="97"/>
      <c r="CJ318" s="97"/>
      <c r="CK318" s="97"/>
      <c r="CL318" s="97"/>
      <c r="CM318" s="97"/>
      <c r="CN318" s="97"/>
      <c r="CO318" s="97"/>
      <c r="CP318" s="97"/>
      <c r="CQ318" s="97"/>
      <c r="CR318" s="97"/>
      <c r="CS318" s="97"/>
      <c r="CT318" s="97"/>
      <c r="CU318" s="97"/>
      <c r="CV318" s="97"/>
      <c r="CW318" s="97"/>
      <c r="CX318" s="97"/>
      <c r="CY318" s="97"/>
      <c r="CZ318" s="97"/>
    </row>
    <row r="319" spans="1:105" x14ac:dyDescent="0.2">
      <c r="A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AD319" s="190"/>
      <c r="AE319" s="188"/>
      <c r="AF319" s="190"/>
      <c r="AG319" s="188"/>
      <c r="AH319" s="190"/>
      <c r="AI319" s="188"/>
      <c r="AJ319" s="190"/>
      <c r="AK319" s="188"/>
      <c r="AL319" s="190"/>
      <c r="AM319" s="188"/>
      <c r="AN319" s="190"/>
      <c r="AO319" s="188"/>
      <c r="AP319" s="51"/>
      <c r="AQ319" s="97"/>
    </row>
    <row r="320" spans="1:105" x14ac:dyDescent="0.2">
      <c r="A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AD320" s="191"/>
      <c r="AE320" s="191"/>
      <c r="AF320" s="191"/>
      <c r="AG320" s="191"/>
      <c r="AH320" s="191"/>
      <c r="AI320" s="191"/>
      <c r="AJ320" s="191"/>
      <c r="AK320" s="191"/>
      <c r="AL320" s="191"/>
      <c r="AM320" s="191"/>
      <c r="AN320" s="191"/>
      <c r="AO320" s="191"/>
      <c r="AP320" s="78"/>
      <c r="AQ320" s="78"/>
      <c r="AR320" s="78"/>
      <c r="AS320" s="78"/>
      <c r="AT320" s="78"/>
      <c r="AU320" s="78"/>
      <c r="AV320" s="78"/>
      <c r="AW320" s="78"/>
      <c r="AX320" s="78"/>
      <c r="AY320" s="78"/>
      <c r="AZ320" s="78"/>
      <c r="BA320" s="78"/>
      <c r="BB320" s="78"/>
      <c r="BC320" s="78"/>
      <c r="BD320" s="78"/>
      <c r="BE320" s="78"/>
      <c r="BF320" s="78"/>
      <c r="BG320" s="78"/>
      <c r="BH320" s="78"/>
      <c r="BI320" s="78"/>
      <c r="BJ320" s="78"/>
      <c r="BK320" s="78"/>
      <c r="BL320" s="78"/>
      <c r="BM320" s="78"/>
      <c r="BN320" s="78"/>
      <c r="BO320" s="78"/>
      <c r="BP320" s="78"/>
      <c r="BQ320" s="78"/>
      <c r="BR320" s="78"/>
      <c r="BS320" s="78"/>
      <c r="BT320" s="78"/>
      <c r="BU320" s="78"/>
      <c r="BV320" s="78"/>
      <c r="BW320" s="78"/>
      <c r="BX320" s="78"/>
      <c r="BY320" s="78"/>
      <c r="BZ320" s="78"/>
      <c r="CA320" s="78"/>
      <c r="CB320" s="78"/>
      <c r="CC320" s="78"/>
      <c r="CD320" s="78"/>
      <c r="CE320" s="78"/>
      <c r="CF320" s="78"/>
      <c r="CG320" s="78"/>
      <c r="CH320" s="78"/>
      <c r="CI320" s="78"/>
      <c r="CJ320" s="78"/>
      <c r="CK320" s="78"/>
      <c r="CL320" s="78"/>
      <c r="CM320" s="78"/>
      <c r="CN320" s="78"/>
      <c r="CO320" s="78"/>
      <c r="CP320" s="78"/>
      <c r="CQ320" s="78"/>
      <c r="CR320" s="78"/>
      <c r="CS320" s="78"/>
      <c r="CT320" s="78"/>
      <c r="CU320" s="78"/>
      <c r="CV320" s="78"/>
      <c r="CW320" s="78"/>
      <c r="CX320" s="78"/>
      <c r="CY320" s="78"/>
      <c r="CZ320" s="78"/>
      <c r="DA320" s="78"/>
    </row>
    <row r="321" spans="1:105" x14ac:dyDescent="0.2">
      <c r="A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AD321" s="188"/>
      <c r="AE321" s="188"/>
      <c r="AF321" s="188"/>
      <c r="AG321" s="188"/>
      <c r="AH321" s="188"/>
      <c r="AI321" s="188"/>
      <c r="AJ321" s="188"/>
      <c r="AK321" s="188"/>
      <c r="AL321" s="188"/>
      <c r="AM321" s="188"/>
      <c r="AN321" s="188"/>
      <c r="AO321" s="188"/>
      <c r="AP321" s="97"/>
      <c r="AQ321" s="97"/>
      <c r="AR321" s="97"/>
      <c r="AS321" s="97"/>
      <c r="AT321" s="97"/>
      <c r="AU321" s="97"/>
      <c r="AV321" s="97"/>
      <c r="AW321" s="97"/>
      <c r="AX321" s="97"/>
      <c r="AY321" s="97"/>
      <c r="AZ321" s="97"/>
      <c r="BA321" s="97"/>
      <c r="BB321" s="97"/>
      <c r="BC321" s="97"/>
      <c r="BD321" s="97"/>
      <c r="BE321" s="97"/>
      <c r="BF321" s="97"/>
      <c r="BG321" s="97"/>
      <c r="BH321" s="97"/>
      <c r="BI321" s="97"/>
      <c r="BJ321" s="97"/>
      <c r="BK321" s="97"/>
      <c r="BL321" s="97"/>
      <c r="BM321" s="97"/>
      <c r="BN321" s="97"/>
      <c r="BO321" s="97"/>
      <c r="BP321" s="97"/>
      <c r="BQ321" s="97"/>
      <c r="BR321" s="97"/>
      <c r="BS321" s="97"/>
      <c r="BT321" s="97"/>
      <c r="BU321" s="97"/>
      <c r="BV321" s="97"/>
      <c r="BW321" s="97"/>
      <c r="BX321" s="97"/>
      <c r="BY321" s="97"/>
      <c r="BZ321" s="97"/>
      <c r="CA321" s="97"/>
      <c r="CB321" s="97"/>
      <c r="CC321" s="97"/>
      <c r="CD321" s="97"/>
      <c r="CE321" s="97"/>
      <c r="CF321" s="97"/>
      <c r="CG321" s="97"/>
      <c r="CH321" s="97"/>
      <c r="CI321" s="97"/>
      <c r="CJ321" s="97"/>
      <c r="CK321" s="97"/>
      <c r="CL321" s="97"/>
      <c r="CM321" s="97"/>
      <c r="CN321" s="97"/>
      <c r="CO321" s="97"/>
      <c r="CP321" s="97"/>
      <c r="CQ321" s="97"/>
      <c r="CR321" s="97"/>
      <c r="CS321" s="97"/>
      <c r="CT321" s="97"/>
      <c r="CU321" s="97"/>
      <c r="CV321" s="97"/>
      <c r="CW321" s="97"/>
      <c r="CX321" s="97"/>
      <c r="CY321" s="97"/>
      <c r="CZ321" s="97"/>
    </row>
    <row r="322" spans="1:105" x14ac:dyDescent="0.2">
      <c r="A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AD322" s="188"/>
      <c r="AE322" s="188"/>
      <c r="AF322" s="188"/>
      <c r="AG322" s="188"/>
      <c r="AH322" s="188"/>
      <c r="AI322" s="188"/>
      <c r="AJ322" s="188"/>
      <c r="AK322" s="188"/>
      <c r="AL322" s="188"/>
      <c r="AM322" s="188"/>
      <c r="AN322" s="188"/>
      <c r="AO322" s="188"/>
      <c r="AP322" s="97"/>
      <c r="AQ322" s="97"/>
      <c r="AR322" s="97"/>
      <c r="AS322" s="97"/>
      <c r="AT322" s="97"/>
      <c r="AU322" s="97"/>
      <c r="AV322" s="97"/>
      <c r="AW322" s="97"/>
      <c r="AX322" s="97"/>
      <c r="AY322" s="97"/>
      <c r="AZ322" s="97"/>
      <c r="BA322" s="97"/>
      <c r="BB322" s="97"/>
      <c r="BC322" s="97"/>
      <c r="BD322" s="97"/>
      <c r="BE322" s="97"/>
      <c r="BF322" s="97"/>
      <c r="BG322" s="97"/>
      <c r="BH322" s="97"/>
      <c r="BI322" s="97"/>
      <c r="BJ322" s="97"/>
      <c r="BK322" s="97"/>
      <c r="BL322" s="97"/>
      <c r="BM322" s="97"/>
      <c r="BN322" s="97"/>
      <c r="BO322" s="97"/>
      <c r="BP322" s="97"/>
      <c r="BQ322" s="97"/>
      <c r="BR322" s="97"/>
      <c r="BS322" s="97"/>
      <c r="BT322" s="97"/>
      <c r="BU322" s="97"/>
      <c r="BV322" s="97"/>
      <c r="BW322" s="97"/>
      <c r="BX322" s="97"/>
      <c r="BY322" s="97"/>
      <c r="BZ322" s="97"/>
      <c r="CA322" s="97"/>
      <c r="CB322" s="97"/>
      <c r="CC322" s="97"/>
      <c r="CD322" s="97"/>
      <c r="CE322" s="97"/>
      <c r="CF322" s="97"/>
      <c r="CG322" s="97"/>
      <c r="CH322" s="97"/>
      <c r="CI322" s="97"/>
      <c r="CJ322" s="97"/>
      <c r="CK322" s="97"/>
      <c r="CL322" s="97"/>
      <c r="CM322" s="97"/>
      <c r="CN322" s="97"/>
      <c r="CO322" s="97"/>
      <c r="CP322" s="97"/>
      <c r="CQ322" s="97"/>
      <c r="CR322" s="97"/>
      <c r="CS322" s="97"/>
      <c r="CT322" s="97"/>
      <c r="CU322" s="97"/>
      <c r="CV322" s="97"/>
      <c r="CW322" s="97"/>
      <c r="CX322" s="97"/>
      <c r="CY322" s="97"/>
      <c r="CZ322" s="97"/>
    </row>
    <row r="323" spans="1:105" x14ac:dyDescent="0.2">
      <c r="A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AD323" s="188"/>
      <c r="AE323" s="188"/>
      <c r="AF323" s="188"/>
      <c r="AG323" s="188"/>
      <c r="AH323" s="188"/>
      <c r="AI323" s="188"/>
      <c r="AJ323" s="188"/>
      <c r="AK323" s="188"/>
      <c r="AL323" s="188"/>
      <c r="AM323" s="188"/>
      <c r="AN323" s="188"/>
      <c r="AO323" s="188"/>
      <c r="AP323" s="97"/>
      <c r="AQ323" s="97"/>
      <c r="AR323" s="97"/>
      <c r="AS323" s="97"/>
      <c r="AT323" s="97"/>
      <c r="AU323" s="97"/>
      <c r="AV323" s="97"/>
      <c r="AW323" s="97"/>
      <c r="AX323" s="97"/>
      <c r="AY323" s="97"/>
      <c r="AZ323" s="97"/>
      <c r="BA323" s="97"/>
      <c r="BB323" s="97"/>
      <c r="BC323" s="97"/>
      <c r="BD323" s="97"/>
      <c r="BE323" s="97"/>
      <c r="BF323" s="97"/>
      <c r="BG323" s="97"/>
      <c r="BH323" s="97"/>
      <c r="BI323" s="97"/>
      <c r="BJ323" s="97"/>
      <c r="BK323" s="97"/>
      <c r="BL323" s="97"/>
      <c r="BM323" s="97"/>
      <c r="BN323" s="97"/>
      <c r="BO323" s="97"/>
      <c r="BP323" s="97"/>
      <c r="BQ323" s="97"/>
      <c r="BR323" s="97"/>
      <c r="BS323" s="97"/>
      <c r="BT323" s="97"/>
      <c r="BU323" s="97"/>
      <c r="BV323" s="97"/>
      <c r="BW323" s="97"/>
      <c r="BX323" s="97"/>
      <c r="BY323" s="97"/>
      <c r="BZ323" s="97"/>
      <c r="CA323" s="97"/>
      <c r="CB323" s="97"/>
      <c r="CC323" s="97"/>
      <c r="CD323" s="97"/>
      <c r="CE323" s="97"/>
      <c r="CF323" s="97"/>
      <c r="CG323" s="97"/>
      <c r="CH323" s="97"/>
      <c r="CI323" s="97"/>
      <c r="CJ323" s="97"/>
      <c r="CK323" s="97"/>
      <c r="CL323" s="97"/>
      <c r="CM323" s="97"/>
      <c r="CN323" s="97"/>
      <c r="CO323" s="97"/>
      <c r="CP323" s="97"/>
      <c r="CQ323" s="97"/>
      <c r="CR323" s="97"/>
      <c r="CS323" s="97"/>
      <c r="CT323" s="97"/>
      <c r="CU323" s="97"/>
      <c r="CV323" s="97"/>
      <c r="CW323" s="97"/>
      <c r="CX323" s="97"/>
      <c r="CY323" s="97"/>
      <c r="CZ323" s="97"/>
    </row>
    <row r="324" spans="1:105" x14ac:dyDescent="0.2">
      <c r="A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AD324" s="188"/>
      <c r="AE324" s="188"/>
      <c r="AF324" s="188"/>
      <c r="AG324" s="188"/>
      <c r="AH324" s="188"/>
      <c r="AI324" s="188"/>
      <c r="AJ324" s="188"/>
      <c r="AK324" s="188"/>
      <c r="AL324" s="188"/>
      <c r="AM324" s="188"/>
      <c r="AN324" s="188"/>
      <c r="AO324" s="188"/>
      <c r="AP324" s="97"/>
      <c r="AQ324" s="97"/>
      <c r="AR324" s="97"/>
      <c r="AS324" s="97"/>
      <c r="AT324" s="97"/>
      <c r="AU324" s="97"/>
      <c r="AV324" s="97"/>
      <c r="AW324" s="97"/>
      <c r="AX324" s="97"/>
      <c r="AY324" s="97"/>
      <c r="AZ324" s="97"/>
      <c r="BA324" s="97"/>
      <c r="BB324" s="97"/>
      <c r="BC324" s="97"/>
      <c r="BD324" s="97"/>
      <c r="BE324" s="97"/>
      <c r="BF324" s="97"/>
      <c r="BG324" s="97"/>
      <c r="BH324" s="97"/>
      <c r="BI324" s="97"/>
      <c r="BJ324" s="97"/>
      <c r="BK324" s="97"/>
      <c r="BL324" s="97"/>
      <c r="BM324" s="97"/>
      <c r="BN324" s="97"/>
      <c r="BO324" s="97"/>
      <c r="BP324" s="97"/>
      <c r="BQ324" s="97"/>
      <c r="BR324" s="97"/>
      <c r="BS324" s="97"/>
      <c r="BT324" s="97"/>
      <c r="BU324" s="97"/>
      <c r="BV324" s="97"/>
      <c r="BW324" s="97"/>
      <c r="BX324" s="97"/>
      <c r="BY324" s="97"/>
      <c r="BZ324" s="97"/>
      <c r="CA324" s="97"/>
      <c r="CB324" s="97"/>
      <c r="CC324" s="97"/>
      <c r="CD324" s="97"/>
      <c r="CE324" s="97"/>
      <c r="CF324" s="97"/>
      <c r="CG324" s="97"/>
      <c r="CH324" s="97"/>
      <c r="CI324" s="97"/>
      <c r="CJ324" s="97"/>
      <c r="CK324" s="97"/>
      <c r="CL324" s="97"/>
      <c r="CM324" s="97"/>
      <c r="CN324" s="97"/>
      <c r="CO324" s="97"/>
      <c r="CP324" s="97"/>
      <c r="CQ324" s="97"/>
      <c r="CR324" s="97"/>
      <c r="CS324" s="97"/>
      <c r="CT324" s="97"/>
      <c r="CU324" s="97"/>
      <c r="CV324" s="97"/>
      <c r="CW324" s="97"/>
      <c r="CX324" s="97"/>
      <c r="CY324" s="97"/>
      <c r="CZ324" s="97"/>
    </row>
    <row r="325" spans="1:105" x14ac:dyDescent="0.2">
      <c r="A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AD325" s="188"/>
      <c r="AE325" s="188"/>
      <c r="AF325" s="188"/>
      <c r="AG325" s="188"/>
      <c r="AH325" s="188"/>
      <c r="AI325" s="188"/>
      <c r="AJ325" s="188"/>
      <c r="AK325" s="188"/>
      <c r="AL325" s="188"/>
      <c r="AM325" s="188"/>
      <c r="AN325" s="188"/>
      <c r="AO325" s="188"/>
      <c r="AP325" s="97"/>
      <c r="AQ325" s="97"/>
      <c r="AR325" s="97"/>
      <c r="AS325" s="97"/>
      <c r="AT325" s="97"/>
      <c r="AU325" s="97"/>
      <c r="AV325" s="97"/>
      <c r="AW325" s="97"/>
      <c r="AX325" s="97"/>
      <c r="AY325" s="97"/>
      <c r="AZ325" s="97"/>
      <c r="BA325" s="97"/>
      <c r="BB325" s="97"/>
      <c r="BC325" s="97"/>
      <c r="BD325" s="97"/>
      <c r="BE325" s="97"/>
      <c r="BF325" s="97"/>
      <c r="BG325" s="97"/>
      <c r="BH325" s="97"/>
      <c r="BI325" s="97"/>
      <c r="BJ325" s="97"/>
      <c r="BK325" s="97"/>
      <c r="BL325" s="97"/>
      <c r="BM325" s="97"/>
      <c r="BN325" s="97"/>
      <c r="BO325" s="97"/>
      <c r="BP325" s="97"/>
      <c r="BQ325" s="97"/>
      <c r="BR325" s="97"/>
      <c r="BS325" s="97"/>
      <c r="BT325" s="97"/>
      <c r="BU325" s="97"/>
      <c r="BV325" s="97"/>
      <c r="BW325" s="97"/>
      <c r="BX325" s="97"/>
      <c r="BY325" s="97"/>
      <c r="BZ325" s="97"/>
      <c r="CA325" s="97"/>
      <c r="CB325" s="97"/>
      <c r="CC325" s="97"/>
      <c r="CD325" s="97"/>
      <c r="CE325" s="97"/>
      <c r="CF325" s="97"/>
      <c r="CG325" s="97"/>
      <c r="CH325" s="97"/>
      <c r="CI325" s="97"/>
      <c r="CJ325" s="97"/>
      <c r="CK325" s="97"/>
      <c r="CL325" s="97"/>
      <c r="CM325" s="97"/>
      <c r="CN325" s="97"/>
      <c r="CO325" s="97"/>
      <c r="CP325" s="97"/>
      <c r="CQ325" s="97"/>
      <c r="CR325" s="97"/>
      <c r="CS325" s="97"/>
      <c r="CT325" s="97"/>
      <c r="CU325" s="97"/>
      <c r="CV325" s="97"/>
      <c r="CW325" s="97"/>
      <c r="CX325" s="97"/>
      <c r="CY325" s="97"/>
      <c r="CZ325" s="97"/>
    </row>
    <row r="326" spans="1:105" x14ac:dyDescent="0.2">
      <c r="A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AD326" s="188"/>
      <c r="AE326" s="188"/>
      <c r="AF326" s="188"/>
      <c r="AG326" s="188"/>
      <c r="AH326" s="188"/>
      <c r="AI326" s="188"/>
      <c r="AJ326" s="188"/>
      <c r="AK326" s="188"/>
      <c r="AL326" s="188"/>
      <c r="AM326" s="188"/>
      <c r="AN326" s="188"/>
      <c r="AO326" s="188"/>
      <c r="AP326" s="97"/>
      <c r="AQ326" s="97"/>
      <c r="AR326" s="97"/>
      <c r="AS326" s="97"/>
      <c r="AT326" s="97"/>
      <c r="AU326" s="97"/>
      <c r="AV326" s="97"/>
      <c r="AW326" s="97"/>
      <c r="AX326" s="97"/>
      <c r="AY326" s="97"/>
      <c r="AZ326" s="97"/>
      <c r="BA326" s="97"/>
      <c r="BB326" s="97"/>
      <c r="BC326" s="97"/>
      <c r="BD326" s="97"/>
      <c r="BE326" s="97"/>
      <c r="BF326" s="97"/>
      <c r="BG326" s="97"/>
      <c r="BH326" s="97"/>
      <c r="BI326" s="97"/>
      <c r="BJ326" s="97"/>
      <c r="BK326" s="97"/>
      <c r="BL326" s="97"/>
      <c r="BM326" s="97"/>
      <c r="BN326" s="97"/>
      <c r="BO326" s="97"/>
      <c r="BP326" s="97"/>
      <c r="BQ326" s="97"/>
      <c r="BR326" s="97"/>
      <c r="BS326" s="97"/>
      <c r="BT326" s="97"/>
      <c r="BU326" s="97"/>
      <c r="BV326" s="97"/>
      <c r="BW326" s="97"/>
      <c r="BX326" s="97"/>
      <c r="BY326" s="97"/>
      <c r="BZ326" s="97"/>
      <c r="CA326" s="97"/>
      <c r="CB326" s="97"/>
      <c r="CC326" s="97"/>
      <c r="CD326" s="97"/>
      <c r="CE326" s="97"/>
      <c r="CF326" s="97"/>
      <c r="CG326" s="97"/>
      <c r="CH326" s="97"/>
      <c r="CI326" s="97"/>
      <c r="CJ326" s="97"/>
      <c r="CK326" s="97"/>
      <c r="CL326" s="97"/>
      <c r="CM326" s="97"/>
      <c r="CN326" s="97"/>
      <c r="CO326" s="97"/>
      <c r="CP326" s="97"/>
      <c r="CQ326" s="97"/>
      <c r="CR326" s="97"/>
      <c r="CS326" s="97"/>
      <c r="CT326" s="97"/>
      <c r="CU326" s="97"/>
      <c r="CV326" s="97"/>
      <c r="CW326" s="97"/>
      <c r="CX326" s="97"/>
      <c r="CY326" s="97"/>
      <c r="CZ326" s="97"/>
    </row>
    <row r="327" spans="1:105" x14ac:dyDescent="0.2">
      <c r="A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AD327" s="188"/>
      <c r="AE327" s="188"/>
      <c r="AF327" s="188"/>
      <c r="AG327" s="188"/>
      <c r="AH327" s="188"/>
      <c r="AI327" s="188"/>
      <c r="AJ327" s="188"/>
      <c r="AK327" s="188"/>
      <c r="AL327" s="188"/>
      <c r="AM327" s="188"/>
      <c r="AN327" s="188"/>
      <c r="AO327" s="188"/>
      <c r="AP327" s="97"/>
      <c r="AQ327" s="97"/>
      <c r="AR327" s="97"/>
      <c r="AS327" s="97"/>
      <c r="AT327" s="97"/>
      <c r="AU327" s="97"/>
      <c r="AV327" s="97"/>
      <c r="AW327" s="97"/>
      <c r="AX327" s="97"/>
      <c r="AY327" s="97"/>
      <c r="AZ327" s="97"/>
      <c r="BA327" s="97"/>
      <c r="BB327" s="97"/>
      <c r="BC327" s="97"/>
      <c r="BD327" s="97"/>
      <c r="BE327" s="97"/>
      <c r="BF327" s="97"/>
      <c r="BG327" s="97"/>
      <c r="BH327" s="97"/>
      <c r="BI327" s="97"/>
      <c r="BJ327" s="97"/>
      <c r="BK327" s="97"/>
      <c r="BL327" s="97"/>
      <c r="BM327" s="97"/>
      <c r="BN327" s="97"/>
      <c r="BO327" s="97"/>
      <c r="BP327" s="97"/>
      <c r="BQ327" s="97"/>
      <c r="BR327" s="97"/>
      <c r="BS327" s="97"/>
      <c r="BT327" s="97"/>
      <c r="BU327" s="97"/>
      <c r="BV327" s="97"/>
      <c r="BW327" s="97"/>
      <c r="BX327" s="97"/>
      <c r="BY327" s="97"/>
      <c r="BZ327" s="97"/>
      <c r="CA327" s="97"/>
      <c r="CB327" s="97"/>
      <c r="CC327" s="97"/>
      <c r="CD327" s="97"/>
      <c r="CE327" s="97"/>
      <c r="CF327" s="97"/>
      <c r="CG327" s="97"/>
      <c r="CH327" s="97"/>
      <c r="CI327" s="97"/>
      <c r="CJ327" s="97"/>
      <c r="CK327" s="97"/>
      <c r="CL327" s="97"/>
      <c r="CM327" s="97"/>
      <c r="CN327" s="97"/>
      <c r="CO327" s="97"/>
      <c r="CP327" s="97"/>
      <c r="CQ327" s="97"/>
      <c r="CR327" s="97"/>
      <c r="CS327" s="97"/>
      <c r="CT327" s="97"/>
      <c r="CU327" s="97"/>
      <c r="CV327" s="97"/>
      <c r="CW327" s="97"/>
      <c r="CX327" s="97"/>
      <c r="CY327" s="97"/>
      <c r="CZ327" s="97"/>
    </row>
    <row r="328" spans="1:105" x14ac:dyDescent="0.2">
      <c r="A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AD328" s="188"/>
      <c r="AE328" s="188"/>
      <c r="AF328" s="188"/>
      <c r="AG328" s="188"/>
      <c r="AH328" s="188"/>
      <c r="AI328" s="188"/>
      <c r="AJ328" s="188"/>
      <c r="AK328" s="188"/>
      <c r="AL328" s="188"/>
      <c r="AM328" s="188"/>
      <c r="AN328" s="188"/>
      <c r="AO328" s="188"/>
      <c r="AP328" s="97"/>
      <c r="AQ328" s="97"/>
      <c r="AR328" s="97"/>
      <c r="AS328" s="97"/>
      <c r="AT328" s="97"/>
      <c r="AU328" s="97"/>
      <c r="AV328" s="97"/>
      <c r="AW328" s="97"/>
      <c r="AX328" s="97"/>
      <c r="AY328" s="97"/>
      <c r="AZ328" s="97"/>
      <c r="BA328" s="97"/>
      <c r="BB328" s="97"/>
      <c r="BC328" s="97"/>
      <c r="BD328" s="97"/>
      <c r="BE328" s="97"/>
      <c r="BF328" s="97"/>
      <c r="BG328" s="97"/>
      <c r="BH328" s="97"/>
      <c r="BI328" s="97"/>
      <c r="BJ328" s="97"/>
      <c r="BK328" s="97"/>
      <c r="BL328" s="97"/>
      <c r="BM328" s="97"/>
      <c r="BN328" s="97"/>
      <c r="BO328" s="97"/>
      <c r="BP328" s="97"/>
      <c r="BQ328" s="97"/>
      <c r="BR328" s="97"/>
      <c r="BS328" s="97"/>
      <c r="BT328" s="97"/>
      <c r="BU328" s="97"/>
      <c r="BV328" s="97"/>
      <c r="BW328" s="97"/>
      <c r="BX328" s="97"/>
      <c r="BY328" s="97"/>
      <c r="BZ328" s="97"/>
      <c r="CA328" s="97"/>
      <c r="CB328" s="97"/>
      <c r="CC328" s="97"/>
      <c r="CD328" s="97"/>
      <c r="CE328" s="97"/>
      <c r="CF328" s="97"/>
      <c r="CG328" s="97"/>
      <c r="CH328" s="97"/>
      <c r="CI328" s="97"/>
      <c r="CJ328" s="97"/>
      <c r="CK328" s="97"/>
      <c r="CL328" s="97"/>
      <c r="CM328" s="97"/>
      <c r="CN328" s="97"/>
      <c r="CO328" s="97"/>
      <c r="CP328" s="97"/>
      <c r="CQ328" s="97"/>
      <c r="CR328" s="97"/>
      <c r="CS328" s="97"/>
      <c r="CT328" s="97"/>
      <c r="CU328" s="97"/>
      <c r="CV328" s="97"/>
      <c r="CW328" s="97"/>
      <c r="CX328" s="97"/>
      <c r="CY328" s="97"/>
      <c r="CZ328" s="97"/>
    </row>
    <row r="329" spans="1:105" x14ac:dyDescent="0.2">
      <c r="A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AD329" s="188"/>
      <c r="AE329" s="188"/>
      <c r="AF329" s="188"/>
      <c r="AG329" s="188"/>
      <c r="AH329" s="188"/>
      <c r="AI329" s="188"/>
      <c r="AJ329" s="188"/>
      <c r="AK329" s="188"/>
      <c r="AL329" s="188"/>
      <c r="AM329" s="188"/>
      <c r="AN329" s="188"/>
      <c r="AO329" s="188"/>
      <c r="AP329" s="97"/>
      <c r="AQ329" s="97"/>
      <c r="AR329" s="97"/>
      <c r="AS329" s="97"/>
      <c r="AT329" s="97"/>
      <c r="AU329" s="97"/>
      <c r="AV329" s="97"/>
      <c r="AW329" s="97"/>
      <c r="AX329" s="97"/>
      <c r="AY329" s="97"/>
      <c r="AZ329" s="97"/>
      <c r="BA329" s="97"/>
      <c r="BB329" s="97"/>
      <c r="BC329" s="97"/>
      <c r="BD329" s="97"/>
      <c r="BE329" s="97"/>
      <c r="BF329" s="97"/>
      <c r="BG329" s="97"/>
      <c r="BH329" s="97"/>
      <c r="BI329" s="97"/>
      <c r="BJ329" s="97"/>
      <c r="BK329" s="97"/>
      <c r="BL329" s="97"/>
      <c r="BM329" s="97"/>
      <c r="BN329" s="97"/>
      <c r="BO329" s="97"/>
      <c r="BP329" s="97"/>
      <c r="BQ329" s="97"/>
      <c r="BR329" s="97"/>
      <c r="BS329" s="97"/>
      <c r="BT329" s="97"/>
      <c r="BU329" s="97"/>
      <c r="BV329" s="97"/>
      <c r="BW329" s="97"/>
      <c r="BX329" s="97"/>
      <c r="BY329" s="97"/>
      <c r="BZ329" s="97"/>
      <c r="CA329" s="97"/>
      <c r="CB329" s="97"/>
      <c r="CC329" s="97"/>
      <c r="CD329" s="97"/>
      <c r="CE329" s="97"/>
      <c r="CF329" s="97"/>
      <c r="CG329" s="97"/>
      <c r="CH329" s="97"/>
      <c r="CI329" s="97"/>
      <c r="CJ329" s="97"/>
      <c r="CK329" s="97"/>
      <c r="CL329" s="97"/>
      <c r="CM329" s="97"/>
      <c r="CN329" s="97"/>
      <c r="CO329" s="97"/>
      <c r="CP329" s="97"/>
      <c r="CQ329" s="97"/>
      <c r="CR329" s="97"/>
      <c r="CS329" s="97"/>
      <c r="CT329" s="97"/>
      <c r="CU329" s="97"/>
      <c r="CV329" s="97"/>
      <c r="CW329" s="97"/>
      <c r="CX329" s="97"/>
      <c r="CY329" s="97"/>
      <c r="CZ329" s="97"/>
    </row>
    <row r="330" spans="1:105" x14ac:dyDescent="0.2">
      <c r="A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AD330" s="190"/>
      <c r="AE330" s="188"/>
      <c r="AF330" s="190"/>
      <c r="AG330" s="188"/>
      <c r="AH330" s="190"/>
      <c r="AI330" s="188"/>
      <c r="AJ330" s="190"/>
      <c r="AK330" s="188"/>
      <c r="AL330" s="190"/>
      <c r="AM330" s="188"/>
      <c r="AN330" s="190"/>
      <c r="AO330" s="188"/>
      <c r="AP330" s="51"/>
      <c r="AQ330" s="97"/>
    </row>
    <row r="331" spans="1:105" x14ac:dyDescent="0.2">
      <c r="A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AD331" s="191"/>
      <c r="AE331" s="191"/>
      <c r="AF331" s="191"/>
      <c r="AG331" s="191"/>
      <c r="AH331" s="191"/>
      <c r="AI331" s="191"/>
      <c r="AJ331" s="191"/>
      <c r="AK331" s="191"/>
      <c r="AL331" s="191"/>
      <c r="AM331" s="191"/>
      <c r="AN331" s="191"/>
      <c r="AO331" s="191"/>
      <c r="AP331" s="78"/>
      <c r="AQ331" s="78"/>
      <c r="AR331" s="78"/>
      <c r="AS331" s="78"/>
      <c r="AT331" s="78"/>
      <c r="AU331" s="78"/>
      <c r="AV331" s="78"/>
      <c r="AW331" s="78"/>
      <c r="AX331" s="78"/>
      <c r="AY331" s="78"/>
      <c r="AZ331" s="78"/>
      <c r="BA331" s="78"/>
      <c r="BB331" s="78"/>
      <c r="BC331" s="78"/>
      <c r="BD331" s="78"/>
      <c r="BE331" s="78"/>
      <c r="BF331" s="78"/>
      <c r="BG331" s="78"/>
      <c r="BH331" s="78"/>
      <c r="BI331" s="78"/>
      <c r="BJ331" s="78"/>
      <c r="BK331" s="78"/>
      <c r="BL331" s="78"/>
      <c r="BM331" s="78"/>
      <c r="BN331" s="78"/>
      <c r="BO331" s="78"/>
      <c r="BP331" s="78"/>
      <c r="BQ331" s="78"/>
      <c r="BR331" s="78"/>
      <c r="BS331" s="78"/>
      <c r="BT331" s="78"/>
      <c r="BU331" s="78"/>
      <c r="BV331" s="78"/>
      <c r="BW331" s="78"/>
      <c r="BX331" s="78"/>
      <c r="BY331" s="78"/>
      <c r="BZ331" s="78"/>
      <c r="CA331" s="78"/>
      <c r="CB331" s="78"/>
      <c r="CC331" s="78"/>
      <c r="CD331" s="78"/>
      <c r="CE331" s="78"/>
      <c r="CF331" s="78"/>
      <c r="CG331" s="78"/>
      <c r="CH331" s="78"/>
      <c r="CI331" s="78"/>
      <c r="CJ331" s="78"/>
      <c r="CK331" s="78"/>
      <c r="CL331" s="78"/>
      <c r="CM331" s="78"/>
      <c r="CN331" s="78"/>
      <c r="CO331" s="78"/>
      <c r="CP331" s="78"/>
      <c r="CQ331" s="78"/>
      <c r="CR331" s="78"/>
      <c r="CS331" s="78"/>
      <c r="CT331" s="78"/>
      <c r="CU331" s="78"/>
      <c r="CV331" s="78"/>
      <c r="CW331" s="78"/>
      <c r="CX331" s="78"/>
      <c r="CY331" s="78"/>
      <c r="CZ331" s="78"/>
      <c r="DA331" s="78"/>
    </row>
    <row r="332" spans="1:105" x14ac:dyDescent="0.2">
      <c r="A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AD332" s="188"/>
      <c r="AE332" s="188"/>
      <c r="AF332" s="188"/>
      <c r="AG332" s="188"/>
      <c r="AH332" s="188"/>
      <c r="AI332" s="188"/>
      <c r="AJ332" s="188"/>
      <c r="AK332" s="188"/>
      <c r="AL332" s="188"/>
      <c r="AM332" s="188"/>
      <c r="AN332" s="188"/>
      <c r="AO332" s="188"/>
      <c r="AP332" s="97"/>
      <c r="AQ332" s="97"/>
      <c r="AR332" s="97"/>
      <c r="AS332" s="97"/>
      <c r="AT332" s="97"/>
      <c r="AU332" s="97"/>
      <c r="AV332" s="97"/>
      <c r="AW332" s="97"/>
      <c r="AX332" s="97"/>
      <c r="AY332" s="97"/>
      <c r="AZ332" s="97"/>
      <c r="BA332" s="97"/>
      <c r="BB332" s="97"/>
      <c r="BC332" s="97"/>
      <c r="BD332" s="97"/>
      <c r="BE332" s="97"/>
      <c r="BF332" s="97"/>
      <c r="BG332" s="97"/>
      <c r="BH332" s="97"/>
      <c r="BI332" s="97"/>
      <c r="BJ332" s="97"/>
      <c r="BK332" s="97"/>
      <c r="BL332" s="97"/>
      <c r="BM332" s="97"/>
      <c r="BN332" s="97"/>
      <c r="BO332" s="97"/>
      <c r="BP332" s="97"/>
      <c r="BQ332" s="97"/>
      <c r="BR332" s="97"/>
      <c r="BS332" s="97"/>
      <c r="BT332" s="97"/>
      <c r="BU332" s="97"/>
      <c r="BV332" s="97"/>
      <c r="BW332" s="97"/>
      <c r="BX332" s="97"/>
      <c r="BY332" s="97"/>
      <c r="BZ332" s="97"/>
      <c r="CA332" s="97"/>
      <c r="CB332" s="97"/>
      <c r="CC332" s="97"/>
      <c r="CD332" s="97"/>
      <c r="CE332" s="97"/>
      <c r="CF332" s="97"/>
      <c r="CG332" s="97"/>
      <c r="CH332" s="97"/>
      <c r="CI332" s="97"/>
      <c r="CJ332" s="97"/>
      <c r="CK332" s="97"/>
      <c r="CL332" s="97"/>
      <c r="CM332" s="97"/>
      <c r="CN332" s="97"/>
      <c r="CO332" s="97"/>
      <c r="CP332" s="97"/>
      <c r="CQ332" s="97"/>
      <c r="CR332" s="97"/>
      <c r="CS332" s="97"/>
      <c r="CT332" s="97"/>
      <c r="CU332" s="97"/>
      <c r="CV332" s="97"/>
      <c r="CW332" s="97"/>
      <c r="CX332" s="97"/>
      <c r="CY332" s="97"/>
      <c r="CZ332" s="97"/>
    </row>
    <row r="333" spans="1:105" x14ac:dyDescent="0.2">
      <c r="A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AD333" s="188"/>
      <c r="AE333" s="188"/>
      <c r="AF333" s="188"/>
      <c r="AG333" s="188"/>
      <c r="AH333" s="188"/>
      <c r="AI333" s="188"/>
      <c r="AJ333" s="188"/>
      <c r="AK333" s="188"/>
      <c r="AL333" s="188"/>
      <c r="AM333" s="188"/>
      <c r="AN333" s="188"/>
      <c r="AO333" s="188"/>
      <c r="AP333" s="97"/>
      <c r="AQ333" s="97"/>
      <c r="AR333" s="97"/>
      <c r="AS333" s="97"/>
      <c r="AT333" s="97"/>
      <c r="AU333" s="97"/>
      <c r="AV333" s="97"/>
      <c r="AW333" s="97"/>
      <c r="AX333" s="97"/>
      <c r="AY333" s="97"/>
      <c r="AZ333" s="97"/>
      <c r="BA333" s="97"/>
      <c r="BB333" s="97"/>
      <c r="BC333" s="97"/>
      <c r="BD333" s="97"/>
      <c r="BE333" s="97"/>
      <c r="BF333" s="97"/>
      <c r="BG333" s="97"/>
      <c r="BH333" s="97"/>
      <c r="BI333" s="97"/>
      <c r="BJ333" s="97"/>
      <c r="BK333" s="97"/>
      <c r="BL333" s="97"/>
      <c r="BM333" s="97"/>
      <c r="BN333" s="97"/>
      <c r="BO333" s="97"/>
      <c r="BP333" s="97"/>
      <c r="BQ333" s="97"/>
      <c r="BR333" s="97"/>
      <c r="BS333" s="97"/>
      <c r="BT333" s="97"/>
      <c r="BU333" s="97"/>
      <c r="BV333" s="97"/>
      <c r="BW333" s="97"/>
      <c r="BX333" s="97"/>
      <c r="BY333" s="97"/>
      <c r="BZ333" s="97"/>
      <c r="CA333" s="97"/>
      <c r="CB333" s="97"/>
      <c r="CC333" s="97"/>
      <c r="CD333" s="97"/>
      <c r="CE333" s="97"/>
      <c r="CF333" s="97"/>
      <c r="CG333" s="97"/>
      <c r="CH333" s="97"/>
      <c r="CI333" s="97"/>
      <c r="CJ333" s="97"/>
      <c r="CK333" s="97"/>
      <c r="CL333" s="97"/>
      <c r="CM333" s="97"/>
      <c r="CN333" s="97"/>
      <c r="CO333" s="97"/>
      <c r="CP333" s="97"/>
      <c r="CQ333" s="97"/>
      <c r="CR333" s="97"/>
      <c r="CS333" s="97"/>
      <c r="CT333" s="97"/>
      <c r="CU333" s="97"/>
      <c r="CV333" s="97"/>
      <c r="CW333" s="97"/>
      <c r="CX333" s="97"/>
      <c r="CY333" s="97"/>
      <c r="CZ333" s="97"/>
    </row>
    <row r="334" spans="1:105" x14ac:dyDescent="0.2">
      <c r="A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AD334" s="188"/>
      <c r="AE334" s="188"/>
      <c r="AF334" s="188"/>
      <c r="AG334" s="188"/>
      <c r="AH334" s="188"/>
      <c r="AI334" s="188"/>
      <c r="AJ334" s="188"/>
      <c r="AK334" s="188"/>
      <c r="AL334" s="188"/>
      <c r="AM334" s="188"/>
      <c r="AN334" s="188"/>
      <c r="AO334" s="188"/>
      <c r="AP334" s="97"/>
      <c r="AQ334" s="97"/>
      <c r="AR334" s="97"/>
      <c r="AS334" s="97"/>
      <c r="AT334" s="97"/>
      <c r="AU334" s="97"/>
      <c r="AV334" s="97"/>
      <c r="AW334" s="97"/>
      <c r="AX334" s="97"/>
      <c r="AY334" s="97"/>
      <c r="AZ334" s="97"/>
      <c r="BA334" s="97"/>
      <c r="BB334" s="97"/>
      <c r="BC334" s="97"/>
      <c r="BD334" s="97"/>
      <c r="BE334" s="97"/>
      <c r="BF334" s="97"/>
      <c r="BG334" s="97"/>
      <c r="BH334" s="97"/>
      <c r="BI334" s="97"/>
      <c r="BJ334" s="97"/>
      <c r="BK334" s="97"/>
      <c r="BL334" s="97"/>
      <c r="BM334" s="97"/>
      <c r="BN334" s="97"/>
      <c r="BO334" s="97"/>
      <c r="BP334" s="97"/>
      <c r="BQ334" s="97"/>
      <c r="BR334" s="97"/>
      <c r="BS334" s="97"/>
      <c r="BT334" s="97"/>
      <c r="BU334" s="97"/>
      <c r="BV334" s="97"/>
      <c r="BW334" s="97"/>
      <c r="BX334" s="97"/>
      <c r="BY334" s="97"/>
      <c r="BZ334" s="97"/>
      <c r="CA334" s="97"/>
      <c r="CB334" s="97"/>
      <c r="CC334" s="97"/>
      <c r="CD334" s="97"/>
      <c r="CE334" s="97"/>
      <c r="CF334" s="97"/>
      <c r="CG334" s="97"/>
      <c r="CH334" s="97"/>
      <c r="CI334" s="97"/>
      <c r="CJ334" s="97"/>
      <c r="CK334" s="97"/>
      <c r="CL334" s="97"/>
      <c r="CM334" s="97"/>
      <c r="CN334" s="97"/>
      <c r="CO334" s="97"/>
      <c r="CP334" s="97"/>
      <c r="CQ334" s="97"/>
      <c r="CR334" s="97"/>
      <c r="CS334" s="97"/>
      <c r="CT334" s="97"/>
      <c r="CU334" s="97"/>
      <c r="CV334" s="97"/>
      <c r="CW334" s="97"/>
      <c r="CX334" s="97"/>
      <c r="CY334" s="97"/>
      <c r="CZ334" s="97"/>
    </row>
    <row r="335" spans="1:105" x14ac:dyDescent="0.2">
      <c r="A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AD335" s="188"/>
      <c r="AE335" s="188"/>
      <c r="AF335" s="188"/>
      <c r="AG335" s="188"/>
      <c r="AH335" s="188"/>
      <c r="AI335" s="188"/>
      <c r="AJ335" s="188"/>
      <c r="AK335" s="188"/>
      <c r="AL335" s="188"/>
      <c r="AM335" s="188"/>
      <c r="AN335" s="188"/>
      <c r="AO335" s="188"/>
      <c r="AP335" s="97"/>
      <c r="AQ335" s="97"/>
      <c r="AR335" s="97"/>
      <c r="AS335" s="97"/>
      <c r="AT335" s="97"/>
      <c r="AU335" s="97"/>
      <c r="AV335" s="97"/>
      <c r="AW335" s="97"/>
      <c r="AX335" s="97"/>
      <c r="AY335" s="97"/>
      <c r="AZ335" s="97"/>
      <c r="BA335" s="97"/>
      <c r="BB335" s="97"/>
      <c r="BC335" s="97"/>
      <c r="BD335" s="97"/>
      <c r="BE335" s="97"/>
      <c r="BF335" s="97"/>
      <c r="BG335" s="97"/>
      <c r="BH335" s="97"/>
      <c r="BI335" s="97"/>
      <c r="BJ335" s="97"/>
      <c r="BK335" s="97"/>
      <c r="BL335" s="97"/>
      <c r="BM335" s="97"/>
      <c r="BN335" s="97"/>
      <c r="BO335" s="97"/>
      <c r="BP335" s="97"/>
      <c r="BQ335" s="97"/>
      <c r="BR335" s="97"/>
      <c r="BS335" s="97"/>
      <c r="BT335" s="97"/>
      <c r="BU335" s="97"/>
      <c r="BV335" s="97"/>
      <c r="BW335" s="97"/>
      <c r="BX335" s="97"/>
      <c r="BY335" s="97"/>
      <c r="BZ335" s="97"/>
      <c r="CA335" s="97"/>
      <c r="CB335" s="97"/>
      <c r="CC335" s="97"/>
      <c r="CD335" s="97"/>
      <c r="CE335" s="97"/>
      <c r="CF335" s="97"/>
      <c r="CG335" s="97"/>
      <c r="CH335" s="97"/>
      <c r="CI335" s="97"/>
      <c r="CJ335" s="97"/>
      <c r="CK335" s="97"/>
      <c r="CL335" s="97"/>
      <c r="CM335" s="97"/>
      <c r="CN335" s="97"/>
      <c r="CO335" s="97"/>
      <c r="CP335" s="97"/>
      <c r="CQ335" s="97"/>
      <c r="CR335" s="97"/>
      <c r="CS335" s="97"/>
      <c r="CT335" s="97"/>
      <c r="CU335" s="97"/>
      <c r="CV335" s="97"/>
      <c r="CW335" s="97"/>
      <c r="CX335" s="97"/>
      <c r="CY335" s="97"/>
      <c r="CZ335" s="97"/>
    </row>
    <row r="336" spans="1:105" x14ac:dyDescent="0.2">
      <c r="A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AD336" s="188"/>
      <c r="AE336" s="188"/>
      <c r="AF336" s="188"/>
      <c r="AG336" s="188"/>
      <c r="AH336" s="188"/>
      <c r="AI336" s="188"/>
      <c r="AJ336" s="188"/>
      <c r="AK336" s="188"/>
      <c r="AL336" s="188"/>
      <c r="AM336" s="188"/>
      <c r="AN336" s="188"/>
      <c r="AO336" s="188"/>
      <c r="AP336" s="97"/>
      <c r="AQ336" s="97"/>
      <c r="AR336" s="97"/>
      <c r="AS336" s="97"/>
      <c r="AT336" s="97"/>
      <c r="AU336" s="97"/>
      <c r="AV336" s="97"/>
      <c r="AW336" s="97"/>
      <c r="AX336" s="97"/>
      <c r="AY336" s="97"/>
      <c r="AZ336" s="97"/>
      <c r="BA336" s="97"/>
      <c r="BB336" s="97"/>
      <c r="BC336" s="97"/>
      <c r="BD336" s="97"/>
      <c r="BE336" s="97"/>
      <c r="BF336" s="97"/>
      <c r="BG336" s="97"/>
      <c r="BH336" s="97"/>
      <c r="BI336" s="97"/>
      <c r="BJ336" s="97"/>
      <c r="BK336" s="97"/>
      <c r="BL336" s="97"/>
      <c r="BM336" s="97"/>
      <c r="BN336" s="97"/>
      <c r="BO336" s="97"/>
      <c r="BP336" s="97"/>
      <c r="BQ336" s="97"/>
      <c r="BR336" s="97"/>
      <c r="BS336" s="97"/>
      <c r="BT336" s="97"/>
      <c r="BU336" s="97"/>
      <c r="BV336" s="97"/>
      <c r="BW336" s="97"/>
      <c r="BX336" s="97"/>
      <c r="BY336" s="97"/>
      <c r="BZ336" s="97"/>
      <c r="CA336" s="97"/>
      <c r="CB336" s="97"/>
      <c r="CC336" s="97"/>
      <c r="CD336" s="97"/>
      <c r="CE336" s="97"/>
      <c r="CF336" s="97"/>
      <c r="CG336" s="97"/>
      <c r="CH336" s="97"/>
      <c r="CI336" s="97"/>
      <c r="CJ336" s="97"/>
      <c r="CK336" s="97"/>
      <c r="CL336" s="97"/>
      <c r="CM336" s="97"/>
      <c r="CN336" s="97"/>
      <c r="CO336" s="97"/>
      <c r="CP336" s="97"/>
      <c r="CQ336" s="97"/>
      <c r="CR336" s="97"/>
      <c r="CS336" s="97"/>
      <c r="CT336" s="97"/>
      <c r="CU336" s="97"/>
      <c r="CV336" s="97"/>
      <c r="CW336" s="97"/>
      <c r="CX336" s="97"/>
      <c r="CY336" s="97"/>
      <c r="CZ336" s="97"/>
    </row>
    <row r="337" spans="1:105" x14ac:dyDescent="0.2">
      <c r="A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AD337" s="188"/>
      <c r="AE337" s="188"/>
      <c r="AF337" s="188"/>
      <c r="AG337" s="188"/>
      <c r="AH337" s="188"/>
      <c r="AI337" s="188"/>
      <c r="AJ337" s="188"/>
      <c r="AK337" s="188"/>
      <c r="AL337" s="188"/>
      <c r="AM337" s="188"/>
      <c r="AN337" s="188"/>
      <c r="AO337" s="188"/>
      <c r="AP337" s="97"/>
      <c r="AQ337" s="97"/>
      <c r="AR337" s="97"/>
      <c r="AS337" s="97"/>
      <c r="AT337" s="97"/>
      <c r="AU337" s="97"/>
      <c r="AV337" s="97"/>
      <c r="AW337" s="97"/>
      <c r="AX337" s="97"/>
      <c r="AY337" s="97"/>
      <c r="AZ337" s="97"/>
      <c r="BA337" s="97"/>
      <c r="BB337" s="97"/>
      <c r="BC337" s="97"/>
      <c r="BD337" s="97"/>
      <c r="BE337" s="97"/>
      <c r="BF337" s="97"/>
      <c r="BG337" s="97"/>
      <c r="BH337" s="97"/>
      <c r="BI337" s="97"/>
      <c r="BJ337" s="97"/>
      <c r="BK337" s="97"/>
      <c r="BL337" s="97"/>
      <c r="BM337" s="97"/>
      <c r="BN337" s="97"/>
      <c r="BO337" s="97"/>
      <c r="BP337" s="97"/>
      <c r="BQ337" s="97"/>
      <c r="BR337" s="97"/>
      <c r="BS337" s="97"/>
      <c r="BT337" s="97"/>
      <c r="BU337" s="97"/>
      <c r="BV337" s="97"/>
      <c r="BW337" s="97"/>
      <c r="BX337" s="97"/>
      <c r="BY337" s="97"/>
      <c r="BZ337" s="97"/>
      <c r="CA337" s="97"/>
      <c r="CB337" s="97"/>
      <c r="CC337" s="97"/>
      <c r="CD337" s="97"/>
      <c r="CE337" s="97"/>
      <c r="CF337" s="97"/>
      <c r="CG337" s="97"/>
      <c r="CH337" s="97"/>
      <c r="CI337" s="97"/>
      <c r="CJ337" s="97"/>
      <c r="CK337" s="97"/>
      <c r="CL337" s="97"/>
      <c r="CM337" s="97"/>
      <c r="CN337" s="97"/>
      <c r="CO337" s="97"/>
      <c r="CP337" s="97"/>
      <c r="CQ337" s="97"/>
      <c r="CR337" s="97"/>
      <c r="CS337" s="97"/>
      <c r="CT337" s="97"/>
      <c r="CU337" s="97"/>
      <c r="CV337" s="97"/>
      <c r="CW337" s="97"/>
      <c r="CX337" s="97"/>
      <c r="CY337" s="97"/>
      <c r="CZ337" s="97"/>
    </row>
    <row r="338" spans="1:105" x14ac:dyDescent="0.2">
      <c r="A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AD338" s="188"/>
      <c r="AE338" s="188"/>
      <c r="AF338" s="188"/>
      <c r="AG338" s="188"/>
      <c r="AH338" s="188"/>
      <c r="AI338" s="188"/>
      <c r="AJ338" s="188"/>
      <c r="AK338" s="188"/>
      <c r="AL338" s="188"/>
      <c r="AM338" s="188"/>
      <c r="AN338" s="188"/>
      <c r="AO338" s="188"/>
      <c r="AP338" s="97"/>
      <c r="AQ338" s="97"/>
      <c r="AR338" s="97"/>
      <c r="AS338" s="97"/>
      <c r="AT338" s="97"/>
      <c r="AU338" s="97"/>
      <c r="AV338" s="97"/>
      <c r="AW338" s="97"/>
      <c r="AX338" s="97"/>
      <c r="AY338" s="97"/>
      <c r="AZ338" s="97"/>
      <c r="BA338" s="97"/>
      <c r="BB338" s="97"/>
      <c r="BC338" s="97"/>
      <c r="BD338" s="97"/>
      <c r="BE338" s="97"/>
      <c r="BF338" s="97"/>
      <c r="BG338" s="97"/>
      <c r="BH338" s="97"/>
      <c r="BI338" s="97"/>
      <c r="BJ338" s="97"/>
      <c r="BK338" s="97"/>
      <c r="BL338" s="97"/>
      <c r="BM338" s="97"/>
      <c r="BN338" s="97"/>
      <c r="BO338" s="97"/>
      <c r="BP338" s="97"/>
      <c r="BQ338" s="97"/>
      <c r="BR338" s="97"/>
      <c r="BS338" s="97"/>
      <c r="BT338" s="97"/>
      <c r="BU338" s="97"/>
      <c r="BV338" s="97"/>
      <c r="BW338" s="97"/>
      <c r="BX338" s="97"/>
      <c r="BY338" s="97"/>
      <c r="BZ338" s="97"/>
      <c r="CA338" s="97"/>
      <c r="CB338" s="97"/>
      <c r="CC338" s="97"/>
      <c r="CD338" s="97"/>
      <c r="CE338" s="97"/>
      <c r="CF338" s="97"/>
      <c r="CG338" s="97"/>
      <c r="CH338" s="97"/>
      <c r="CI338" s="97"/>
      <c r="CJ338" s="97"/>
      <c r="CK338" s="97"/>
      <c r="CL338" s="97"/>
      <c r="CM338" s="97"/>
      <c r="CN338" s="97"/>
      <c r="CO338" s="97"/>
      <c r="CP338" s="97"/>
      <c r="CQ338" s="97"/>
      <c r="CR338" s="97"/>
      <c r="CS338" s="97"/>
      <c r="CT338" s="97"/>
      <c r="CU338" s="97"/>
      <c r="CV338" s="97"/>
      <c r="CW338" s="97"/>
      <c r="CX338" s="97"/>
      <c r="CY338" s="97"/>
      <c r="CZ338" s="97"/>
    </row>
    <row r="339" spans="1:105" x14ac:dyDescent="0.2">
      <c r="A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AD339" s="188"/>
      <c r="AE339" s="188"/>
      <c r="AF339" s="188"/>
      <c r="AG339" s="188"/>
      <c r="AH339" s="188"/>
      <c r="AI339" s="188"/>
      <c r="AJ339" s="188"/>
      <c r="AK339" s="188"/>
      <c r="AL339" s="188"/>
      <c r="AM339" s="188"/>
      <c r="AN339" s="188"/>
      <c r="AO339" s="188"/>
      <c r="AP339" s="97"/>
      <c r="AQ339" s="97"/>
      <c r="AR339" s="97"/>
      <c r="AS339" s="97"/>
      <c r="AT339" s="97"/>
      <c r="AU339" s="97"/>
      <c r="AV339" s="97"/>
      <c r="AW339" s="97"/>
      <c r="AX339" s="97"/>
      <c r="AY339" s="97"/>
      <c r="AZ339" s="97"/>
      <c r="BA339" s="97"/>
      <c r="BB339" s="97"/>
      <c r="BC339" s="97"/>
      <c r="BD339" s="97"/>
      <c r="BE339" s="97"/>
      <c r="BF339" s="97"/>
      <c r="BG339" s="97"/>
      <c r="BH339" s="97"/>
      <c r="BI339" s="97"/>
      <c r="BJ339" s="97"/>
      <c r="BK339" s="97"/>
      <c r="BL339" s="97"/>
      <c r="BM339" s="97"/>
      <c r="BN339" s="97"/>
      <c r="BO339" s="97"/>
      <c r="BP339" s="97"/>
      <c r="BQ339" s="97"/>
      <c r="BR339" s="97"/>
      <c r="BS339" s="97"/>
      <c r="BT339" s="97"/>
      <c r="BU339" s="97"/>
      <c r="BV339" s="97"/>
      <c r="BW339" s="97"/>
      <c r="BX339" s="97"/>
      <c r="BY339" s="97"/>
      <c r="BZ339" s="97"/>
      <c r="CA339" s="97"/>
      <c r="CB339" s="97"/>
      <c r="CC339" s="97"/>
      <c r="CD339" s="97"/>
      <c r="CE339" s="97"/>
      <c r="CF339" s="97"/>
      <c r="CG339" s="97"/>
      <c r="CH339" s="97"/>
      <c r="CI339" s="97"/>
      <c r="CJ339" s="97"/>
      <c r="CK339" s="97"/>
      <c r="CL339" s="97"/>
      <c r="CM339" s="97"/>
      <c r="CN339" s="97"/>
      <c r="CO339" s="97"/>
      <c r="CP339" s="97"/>
      <c r="CQ339" s="97"/>
      <c r="CR339" s="97"/>
      <c r="CS339" s="97"/>
      <c r="CT339" s="97"/>
      <c r="CU339" s="97"/>
      <c r="CV339" s="97"/>
      <c r="CW339" s="97"/>
      <c r="CX339" s="97"/>
      <c r="CY339" s="97"/>
      <c r="CZ339" s="97"/>
    </row>
    <row r="340" spans="1:105" x14ac:dyDescent="0.2">
      <c r="A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AD340" s="188"/>
      <c r="AE340" s="188"/>
      <c r="AF340" s="188"/>
      <c r="AG340" s="188"/>
      <c r="AH340" s="188"/>
      <c r="AI340" s="188"/>
      <c r="AJ340" s="188"/>
      <c r="AK340" s="188"/>
      <c r="AL340" s="188"/>
      <c r="AM340" s="188"/>
      <c r="AN340" s="188"/>
      <c r="AO340" s="188"/>
      <c r="AP340" s="97"/>
      <c r="AQ340" s="97"/>
      <c r="AR340" s="97"/>
      <c r="AS340" s="97"/>
      <c r="AT340" s="97"/>
      <c r="AU340" s="97"/>
      <c r="AV340" s="97"/>
      <c r="AW340" s="97"/>
      <c r="AX340" s="97"/>
      <c r="AY340" s="97"/>
      <c r="AZ340" s="97"/>
      <c r="BA340" s="97"/>
      <c r="BB340" s="97"/>
      <c r="BC340" s="97"/>
      <c r="BD340" s="97"/>
      <c r="BE340" s="97"/>
      <c r="BF340" s="97"/>
      <c r="BG340" s="97"/>
      <c r="BH340" s="97"/>
      <c r="BI340" s="97"/>
      <c r="BJ340" s="97"/>
      <c r="BK340" s="97"/>
      <c r="BL340" s="97"/>
      <c r="BM340" s="97"/>
      <c r="BN340" s="97"/>
      <c r="BO340" s="97"/>
      <c r="BP340" s="97"/>
      <c r="BQ340" s="97"/>
      <c r="BR340" s="97"/>
      <c r="BS340" s="97"/>
      <c r="BT340" s="97"/>
      <c r="BU340" s="97"/>
      <c r="BV340" s="97"/>
      <c r="BW340" s="97"/>
      <c r="BX340" s="97"/>
      <c r="BY340" s="97"/>
      <c r="BZ340" s="97"/>
      <c r="CA340" s="97"/>
      <c r="CB340" s="97"/>
      <c r="CC340" s="97"/>
      <c r="CD340" s="97"/>
      <c r="CE340" s="97"/>
      <c r="CF340" s="97"/>
      <c r="CG340" s="97"/>
      <c r="CH340" s="97"/>
      <c r="CI340" s="97"/>
      <c r="CJ340" s="97"/>
      <c r="CK340" s="97"/>
      <c r="CL340" s="97"/>
      <c r="CM340" s="97"/>
      <c r="CN340" s="97"/>
      <c r="CO340" s="97"/>
      <c r="CP340" s="97"/>
      <c r="CQ340" s="97"/>
      <c r="CR340" s="97"/>
      <c r="CS340" s="97"/>
      <c r="CT340" s="97"/>
      <c r="CU340" s="97"/>
      <c r="CV340" s="97"/>
      <c r="CW340" s="97"/>
      <c r="CX340" s="97"/>
      <c r="CY340" s="97"/>
      <c r="CZ340" s="97"/>
    </row>
    <row r="341" spans="1:105" x14ac:dyDescent="0.2">
      <c r="A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AD341" s="190"/>
      <c r="AE341" s="188"/>
      <c r="AF341" s="190"/>
      <c r="AG341" s="188"/>
      <c r="AH341" s="190"/>
      <c r="AI341" s="188"/>
      <c r="AJ341" s="190"/>
      <c r="AK341" s="188"/>
      <c r="AL341" s="190"/>
      <c r="AM341" s="188"/>
      <c r="AN341" s="190"/>
      <c r="AO341" s="188"/>
      <c r="AP341" s="51"/>
      <c r="AQ341" s="97"/>
    </row>
    <row r="342" spans="1:105" x14ac:dyDescent="0.2">
      <c r="A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AD342" s="191"/>
      <c r="AE342" s="191"/>
      <c r="AF342" s="191"/>
      <c r="AG342" s="191"/>
      <c r="AH342" s="191"/>
      <c r="AI342" s="191"/>
      <c r="AJ342" s="191"/>
      <c r="AK342" s="191"/>
      <c r="AL342" s="191"/>
      <c r="AM342" s="191"/>
      <c r="AN342" s="191"/>
      <c r="AO342" s="191"/>
      <c r="AP342" s="78"/>
      <c r="AQ342" s="78"/>
      <c r="AR342" s="78"/>
      <c r="AS342" s="78"/>
      <c r="AT342" s="78"/>
      <c r="AU342" s="78"/>
      <c r="AV342" s="78"/>
      <c r="AW342" s="78"/>
      <c r="AX342" s="78"/>
      <c r="AY342" s="78"/>
      <c r="AZ342" s="78"/>
      <c r="BA342" s="78"/>
      <c r="BB342" s="78"/>
      <c r="BC342" s="78"/>
      <c r="BD342" s="78"/>
      <c r="BE342" s="78"/>
      <c r="BF342" s="78"/>
      <c r="BG342" s="78"/>
      <c r="BH342" s="78"/>
      <c r="BI342" s="78"/>
      <c r="BJ342" s="78"/>
      <c r="BK342" s="78"/>
      <c r="BL342" s="78"/>
      <c r="BM342" s="78"/>
      <c r="BN342" s="78"/>
      <c r="BO342" s="78"/>
      <c r="BP342" s="78"/>
      <c r="BQ342" s="78"/>
      <c r="BR342" s="78"/>
      <c r="BS342" s="78"/>
      <c r="BT342" s="78"/>
      <c r="BU342" s="78"/>
      <c r="BV342" s="78"/>
      <c r="BW342" s="78"/>
      <c r="BX342" s="78"/>
      <c r="BY342" s="78"/>
      <c r="BZ342" s="78"/>
      <c r="CA342" s="78"/>
      <c r="CB342" s="78"/>
      <c r="CC342" s="78"/>
      <c r="CD342" s="78"/>
      <c r="CE342" s="78"/>
      <c r="CF342" s="78"/>
      <c r="CG342" s="78"/>
      <c r="CH342" s="78"/>
      <c r="CI342" s="78"/>
      <c r="CJ342" s="78"/>
      <c r="CK342" s="78"/>
      <c r="CL342" s="78"/>
      <c r="CM342" s="78"/>
      <c r="CN342" s="78"/>
      <c r="CO342" s="78"/>
      <c r="CP342" s="78"/>
      <c r="CQ342" s="78"/>
      <c r="CR342" s="78"/>
      <c r="CS342" s="78"/>
      <c r="CT342" s="78"/>
      <c r="CU342" s="78"/>
      <c r="CV342" s="78"/>
      <c r="CW342" s="78"/>
      <c r="CX342" s="78"/>
      <c r="CY342" s="78"/>
      <c r="CZ342" s="78"/>
      <c r="DA342" s="78"/>
    </row>
    <row r="343" spans="1:105" x14ac:dyDescent="0.2">
      <c r="A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AD343" s="188"/>
      <c r="AE343" s="188"/>
      <c r="AF343" s="188"/>
      <c r="AG343" s="188"/>
      <c r="AH343" s="188"/>
      <c r="AI343" s="188"/>
      <c r="AJ343" s="188"/>
      <c r="AK343" s="188"/>
      <c r="AL343" s="188"/>
      <c r="AM343" s="188"/>
      <c r="AN343" s="188"/>
      <c r="AO343" s="188"/>
      <c r="AP343" s="97"/>
      <c r="AQ343" s="97"/>
      <c r="AR343" s="97"/>
      <c r="AS343" s="97"/>
      <c r="AT343" s="97"/>
      <c r="AU343" s="97"/>
      <c r="AV343" s="97"/>
      <c r="AW343" s="97"/>
      <c r="AX343" s="97"/>
      <c r="AY343" s="97"/>
      <c r="AZ343" s="97"/>
      <c r="BA343" s="97"/>
      <c r="BB343" s="97"/>
      <c r="BC343" s="97"/>
      <c r="BD343" s="97"/>
      <c r="BE343" s="97"/>
      <c r="BF343" s="97"/>
      <c r="BG343" s="97"/>
      <c r="BH343" s="97"/>
      <c r="BI343" s="97"/>
      <c r="BJ343" s="97"/>
      <c r="BK343" s="97"/>
      <c r="BL343" s="97"/>
      <c r="BM343" s="97"/>
      <c r="BN343" s="97"/>
      <c r="BO343" s="97"/>
      <c r="BP343" s="97"/>
      <c r="BQ343" s="97"/>
      <c r="BR343" s="97"/>
      <c r="BS343" s="97"/>
      <c r="BT343" s="97"/>
      <c r="BU343" s="97"/>
      <c r="BV343" s="97"/>
      <c r="BW343" s="97"/>
      <c r="BX343" s="97"/>
      <c r="BY343" s="97"/>
      <c r="BZ343" s="97"/>
      <c r="CA343" s="97"/>
      <c r="CB343" s="97"/>
      <c r="CC343" s="97"/>
      <c r="CD343" s="97"/>
      <c r="CE343" s="97"/>
      <c r="CF343" s="97"/>
      <c r="CG343" s="97"/>
      <c r="CH343" s="97"/>
      <c r="CI343" s="97"/>
      <c r="CJ343" s="97"/>
      <c r="CK343" s="97"/>
      <c r="CL343" s="97"/>
      <c r="CM343" s="97"/>
      <c r="CN343" s="97"/>
      <c r="CO343" s="97"/>
      <c r="CP343" s="97"/>
      <c r="CQ343" s="97"/>
      <c r="CR343" s="97"/>
      <c r="CS343" s="97"/>
      <c r="CT343" s="97"/>
      <c r="CU343" s="97"/>
      <c r="CV343" s="97"/>
      <c r="CW343" s="97"/>
      <c r="CX343" s="97"/>
      <c r="CY343" s="97"/>
      <c r="CZ343" s="97"/>
    </row>
    <row r="344" spans="1:105" x14ac:dyDescent="0.2">
      <c r="A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AD344" s="188"/>
      <c r="AE344" s="188"/>
      <c r="AF344" s="188"/>
      <c r="AG344" s="188"/>
      <c r="AH344" s="188"/>
      <c r="AI344" s="188"/>
      <c r="AJ344" s="188"/>
      <c r="AK344" s="188"/>
      <c r="AL344" s="188"/>
      <c r="AM344" s="188"/>
      <c r="AN344" s="188"/>
      <c r="AO344" s="188"/>
      <c r="AP344" s="97"/>
      <c r="AQ344" s="97"/>
      <c r="AR344" s="97"/>
      <c r="AS344" s="97"/>
      <c r="AT344" s="97"/>
      <c r="AU344" s="97"/>
      <c r="AV344" s="97"/>
      <c r="AW344" s="97"/>
      <c r="AX344" s="97"/>
      <c r="AY344" s="97"/>
      <c r="AZ344" s="97"/>
      <c r="BA344" s="97"/>
      <c r="BB344" s="97"/>
      <c r="BC344" s="97"/>
      <c r="BD344" s="97"/>
      <c r="BE344" s="97"/>
      <c r="BF344" s="97"/>
      <c r="BG344" s="97"/>
      <c r="BH344" s="97"/>
      <c r="BI344" s="97"/>
      <c r="BJ344" s="97"/>
      <c r="BK344" s="97"/>
      <c r="BL344" s="97"/>
      <c r="BM344" s="97"/>
      <c r="BN344" s="97"/>
      <c r="BO344" s="97"/>
      <c r="BP344" s="97"/>
      <c r="BQ344" s="97"/>
      <c r="BR344" s="97"/>
      <c r="BS344" s="97"/>
      <c r="BT344" s="97"/>
      <c r="BU344" s="97"/>
      <c r="BV344" s="97"/>
      <c r="BW344" s="97"/>
      <c r="BX344" s="97"/>
      <c r="BY344" s="97"/>
      <c r="BZ344" s="97"/>
      <c r="CA344" s="97"/>
      <c r="CB344" s="97"/>
      <c r="CC344" s="97"/>
      <c r="CD344" s="97"/>
      <c r="CE344" s="97"/>
      <c r="CF344" s="97"/>
      <c r="CG344" s="97"/>
      <c r="CH344" s="97"/>
      <c r="CI344" s="97"/>
      <c r="CJ344" s="97"/>
      <c r="CK344" s="97"/>
      <c r="CL344" s="97"/>
      <c r="CM344" s="97"/>
      <c r="CN344" s="97"/>
      <c r="CO344" s="97"/>
      <c r="CP344" s="97"/>
      <c r="CQ344" s="97"/>
      <c r="CR344" s="97"/>
      <c r="CS344" s="97"/>
      <c r="CT344" s="97"/>
      <c r="CU344" s="97"/>
      <c r="CV344" s="97"/>
      <c r="CW344" s="97"/>
      <c r="CX344" s="97"/>
      <c r="CY344" s="97"/>
      <c r="CZ344" s="97"/>
    </row>
    <row r="345" spans="1:105" x14ac:dyDescent="0.2">
      <c r="A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AD345" s="188"/>
      <c r="AE345" s="188"/>
      <c r="AF345" s="188"/>
      <c r="AG345" s="188"/>
      <c r="AH345" s="188"/>
      <c r="AI345" s="188"/>
      <c r="AJ345" s="188"/>
      <c r="AK345" s="188"/>
      <c r="AL345" s="188"/>
      <c r="AM345" s="188"/>
      <c r="AN345" s="188"/>
      <c r="AO345" s="188"/>
      <c r="AP345" s="97"/>
      <c r="AQ345" s="97"/>
      <c r="AR345" s="97"/>
      <c r="AS345" s="97"/>
      <c r="AT345" s="97"/>
      <c r="AU345" s="97"/>
      <c r="AV345" s="97"/>
      <c r="AW345" s="97"/>
      <c r="AX345" s="97"/>
      <c r="AY345" s="97"/>
      <c r="AZ345" s="97"/>
      <c r="BA345" s="97"/>
      <c r="BB345" s="97"/>
      <c r="BC345" s="97"/>
      <c r="BD345" s="97"/>
      <c r="BE345" s="97"/>
      <c r="BF345" s="97"/>
      <c r="BG345" s="97"/>
      <c r="BH345" s="97"/>
      <c r="BI345" s="97"/>
      <c r="BJ345" s="97"/>
      <c r="BK345" s="97"/>
      <c r="BL345" s="97"/>
      <c r="BM345" s="97"/>
      <c r="BN345" s="97"/>
      <c r="BO345" s="97"/>
      <c r="BP345" s="97"/>
      <c r="BQ345" s="97"/>
      <c r="BR345" s="97"/>
      <c r="BS345" s="97"/>
      <c r="BT345" s="97"/>
      <c r="BU345" s="97"/>
      <c r="BV345" s="97"/>
      <c r="BW345" s="97"/>
      <c r="BX345" s="97"/>
      <c r="BY345" s="97"/>
      <c r="BZ345" s="97"/>
      <c r="CA345" s="97"/>
      <c r="CB345" s="97"/>
      <c r="CC345" s="97"/>
      <c r="CD345" s="97"/>
      <c r="CE345" s="97"/>
      <c r="CF345" s="97"/>
      <c r="CG345" s="97"/>
      <c r="CH345" s="97"/>
      <c r="CI345" s="97"/>
      <c r="CJ345" s="97"/>
      <c r="CK345" s="97"/>
      <c r="CL345" s="97"/>
      <c r="CM345" s="97"/>
      <c r="CN345" s="97"/>
      <c r="CO345" s="97"/>
      <c r="CP345" s="97"/>
      <c r="CQ345" s="97"/>
      <c r="CR345" s="97"/>
      <c r="CS345" s="97"/>
      <c r="CT345" s="97"/>
      <c r="CU345" s="97"/>
      <c r="CV345" s="97"/>
      <c r="CW345" s="97"/>
      <c r="CX345" s="97"/>
      <c r="CY345" s="97"/>
      <c r="CZ345" s="97"/>
    </row>
    <row r="346" spans="1:105" x14ac:dyDescent="0.2">
      <c r="A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AD346" s="188"/>
      <c r="AE346" s="188"/>
      <c r="AF346" s="188"/>
      <c r="AG346" s="188"/>
      <c r="AH346" s="188"/>
      <c r="AI346" s="188"/>
      <c r="AJ346" s="188"/>
      <c r="AK346" s="188"/>
      <c r="AL346" s="188"/>
      <c r="AM346" s="188"/>
      <c r="AN346" s="188"/>
      <c r="AO346" s="188"/>
      <c r="AP346" s="97"/>
      <c r="AQ346" s="97"/>
      <c r="AR346" s="97"/>
      <c r="AS346" s="97"/>
      <c r="AT346" s="97"/>
      <c r="AU346" s="97"/>
      <c r="AV346" s="97"/>
      <c r="AW346" s="97"/>
      <c r="AX346" s="97"/>
      <c r="AY346" s="97"/>
      <c r="AZ346" s="97"/>
      <c r="BA346" s="97"/>
      <c r="BB346" s="97"/>
      <c r="BC346" s="97"/>
      <c r="BD346" s="97"/>
      <c r="BE346" s="97"/>
      <c r="BF346" s="97"/>
      <c r="BG346" s="97"/>
      <c r="BH346" s="97"/>
      <c r="BI346" s="97"/>
      <c r="BJ346" s="97"/>
      <c r="BK346" s="97"/>
      <c r="BL346" s="97"/>
      <c r="BM346" s="97"/>
      <c r="BN346" s="97"/>
      <c r="BO346" s="97"/>
      <c r="BP346" s="97"/>
      <c r="BQ346" s="97"/>
      <c r="BR346" s="97"/>
      <c r="BS346" s="97"/>
      <c r="BT346" s="97"/>
      <c r="BU346" s="97"/>
      <c r="BV346" s="97"/>
      <c r="BW346" s="97"/>
      <c r="BX346" s="97"/>
      <c r="BY346" s="97"/>
      <c r="BZ346" s="97"/>
      <c r="CA346" s="97"/>
      <c r="CB346" s="97"/>
      <c r="CC346" s="97"/>
      <c r="CD346" s="97"/>
      <c r="CE346" s="97"/>
      <c r="CF346" s="97"/>
      <c r="CG346" s="97"/>
      <c r="CH346" s="97"/>
      <c r="CI346" s="97"/>
      <c r="CJ346" s="97"/>
      <c r="CK346" s="97"/>
      <c r="CL346" s="97"/>
      <c r="CM346" s="97"/>
      <c r="CN346" s="97"/>
      <c r="CO346" s="97"/>
      <c r="CP346" s="97"/>
      <c r="CQ346" s="97"/>
      <c r="CR346" s="97"/>
      <c r="CS346" s="97"/>
      <c r="CT346" s="97"/>
      <c r="CU346" s="97"/>
      <c r="CV346" s="97"/>
      <c r="CW346" s="97"/>
      <c r="CX346" s="97"/>
      <c r="CY346" s="97"/>
      <c r="CZ346" s="97"/>
    </row>
    <row r="347" spans="1:105" x14ac:dyDescent="0.2">
      <c r="A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AD347" s="188"/>
      <c r="AE347" s="188"/>
      <c r="AF347" s="188"/>
      <c r="AG347" s="188"/>
      <c r="AH347" s="188"/>
      <c r="AI347" s="188"/>
      <c r="AJ347" s="188"/>
      <c r="AK347" s="188"/>
      <c r="AL347" s="188"/>
      <c r="AM347" s="188"/>
      <c r="AN347" s="188"/>
      <c r="AO347" s="188"/>
      <c r="AP347" s="97"/>
      <c r="AQ347" s="97"/>
      <c r="AR347" s="97"/>
      <c r="AS347" s="97"/>
      <c r="AT347" s="97"/>
      <c r="AU347" s="97"/>
      <c r="AV347" s="97"/>
      <c r="AW347" s="97"/>
      <c r="AX347" s="97"/>
      <c r="AY347" s="97"/>
      <c r="AZ347" s="97"/>
      <c r="BA347" s="97"/>
      <c r="BB347" s="97"/>
      <c r="BC347" s="97"/>
      <c r="BD347" s="97"/>
      <c r="BE347" s="97"/>
      <c r="BF347" s="97"/>
      <c r="BG347" s="97"/>
      <c r="BH347" s="97"/>
      <c r="BI347" s="97"/>
      <c r="BJ347" s="97"/>
      <c r="BK347" s="97"/>
      <c r="BL347" s="97"/>
      <c r="BM347" s="97"/>
      <c r="BN347" s="97"/>
      <c r="BO347" s="97"/>
      <c r="BP347" s="97"/>
      <c r="BQ347" s="97"/>
      <c r="BR347" s="97"/>
      <c r="BS347" s="97"/>
      <c r="BT347" s="97"/>
      <c r="BU347" s="97"/>
      <c r="BV347" s="97"/>
      <c r="BW347" s="97"/>
      <c r="BX347" s="97"/>
      <c r="BY347" s="97"/>
      <c r="BZ347" s="97"/>
      <c r="CA347" s="97"/>
      <c r="CB347" s="97"/>
      <c r="CC347" s="97"/>
      <c r="CD347" s="97"/>
      <c r="CE347" s="97"/>
      <c r="CF347" s="97"/>
      <c r="CG347" s="97"/>
      <c r="CH347" s="97"/>
      <c r="CI347" s="97"/>
      <c r="CJ347" s="97"/>
      <c r="CK347" s="97"/>
      <c r="CL347" s="97"/>
      <c r="CM347" s="97"/>
      <c r="CN347" s="97"/>
      <c r="CO347" s="97"/>
      <c r="CP347" s="97"/>
      <c r="CQ347" s="97"/>
      <c r="CR347" s="97"/>
      <c r="CS347" s="97"/>
      <c r="CT347" s="97"/>
      <c r="CU347" s="97"/>
      <c r="CV347" s="97"/>
      <c r="CW347" s="97"/>
      <c r="CX347" s="97"/>
      <c r="CY347" s="97"/>
      <c r="CZ347" s="97"/>
    </row>
    <row r="348" spans="1:105" x14ac:dyDescent="0.2">
      <c r="A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AD348" s="188"/>
      <c r="AE348" s="188"/>
      <c r="AF348" s="188"/>
      <c r="AG348" s="188"/>
      <c r="AH348" s="188"/>
      <c r="AI348" s="188"/>
      <c r="AJ348" s="188"/>
      <c r="AK348" s="188"/>
      <c r="AL348" s="188"/>
      <c r="AM348" s="188"/>
      <c r="AN348" s="188"/>
      <c r="AO348" s="188"/>
      <c r="AP348" s="97"/>
      <c r="AQ348" s="97"/>
      <c r="AR348" s="97"/>
      <c r="AS348" s="97"/>
      <c r="AT348" s="97"/>
      <c r="AU348" s="97"/>
      <c r="AV348" s="97"/>
      <c r="AW348" s="97"/>
      <c r="AX348" s="97"/>
      <c r="AY348" s="97"/>
      <c r="AZ348" s="97"/>
      <c r="BA348" s="97"/>
      <c r="BB348" s="97"/>
      <c r="BC348" s="97"/>
      <c r="BD348" s="97"/>
      <c r="BE348" s="97"/>
      <c r="BF348" s="97"/>
      <c r="BG348" s="97"/>
      <c r="BH348" s="97"/>
      <c r="BI348" s="97"/>
      <c r="BJ348" s="97"/>
      <c r="BK348" s="97"/>
      <c r="BL348" s="97"/>
      <c r="BM348" s="97"/>
      <c r="BN348" s="97"/>
      <c r="BO348" s="97"/>
      <c r="BP348" s="97"/>
      <c r="BQ348" s="97"/>
      <c r="BR348" s="97"/>
      <c r="BS348" s="97"/>
      <c r="BT348" s="97"/>
      <c r="BU348" s="97"/>
      <c r="BV348" s="97"/>
      <c r="BW348" s="97"/>
      <c r="BX348" s="97"/>
      <c r="BY348" s="97"/>
      <c r="BZ348" s="97"/>
      <c r="CA348" s="97"/>
      <c r="CB348" s="97"/>
      <c r="CC348" s="97"/>
      <c r="CD348" s="97"/>
      <c r="CE348" s="97"/>
      <c r="CF348" s="97"/>
      <c r="CG348" s="97"/>
      <c r="CH348" s="97"/>
      <c r="CI348" s="97"/>
      <c r="CJ348" s="97"/>
      <c r="CK348" s="97"/>
      <c r="CL348" s="97"/>
      <c r="CM348" s="97"/>
      <c r="CN348" s="97"/>
      <c r="CO348" s="97"/>
      <c r="CP348" s="97"/>
      <c r="CQ348" s="97"/>
      <c r="CR348" s="97"/>
      <c r="CS348" s="97"/>
      <c r="CT348" s="97"/>
      <c r="CU348" s="97"/>
      <c r="CV348" s="97"/>
      <c r="CW348" s="97"/>
      <c r="CX348" s="97"/>
      <c r="CY348" s="97"/>
      <c r="CZ348" s="97"/>
    </row>
    <row r="349" spans="1:105" x14ac:dyDescent="0.2">
      <c r="A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AD349" s="188"/>
      <c r="AE349" s="188"/>
      <c r="AF349" s="188"/>
      <c r="AG349" s="188"/>
      <c r="AH349" s="188"/>
      <c r="AI349" s="188"/>
      <c r="AJ349" s="188"/>
      <c r="AK349" s="188"/>
      <c r="AL349" s="188"/>
      <c r="AM349" s="188"/>
      <c r="AN349" s="188"/>
      <c r="AO349" s="188"/>
      <c r="AP349" s="97"/>
      <c r="AQ349" s="97"/>
      <c r="AR349" s="97"/>
      <c r="AS349" s="97"/>
      <c r="AT349" s="97"/>
      <c r="AU349" s="97"/>
      <c r="AV349" s="97"/>
      <c r="AW349" s="97"/>
      <c r="AX349" s="97"/>
      <c r="AY349" s="97"/>
      <c r="AZ349" s="97"/>
      <c r="BA349" s="97"/>
      <c r="BB349" s="97"/>
      <c r="BC349" s="97"/>
      <c r="BD349" s="97"/>
      <c r="BE349" s="97"/>
      <c r="BF349" s="97"/>
      <c r="BG349" s="97"/>
      <c r="BH349" s="97"/>
      <c r="BI349" s="97"/>
      <c r="BJ349" s="97"/>
      <c r="BK349" s="97"/>
      <c r="BL349" s="97"/>
      <c r="BM349" s="97"/>
      <c r="BN349" s="97"/>
      <c r="BO349" s="97"/>
      <c r="BP349" s="97"/>
      <c r="BQ349" s="97"/>
      <c r="BR349" s="97"/>
      <c r="BS349" s="97"/>
      <c r="BT349" s="97"/>
      <c r="BU349" s="97"/>
      <c r="BV349" s="97"/>
      <c r="BW349" s="97"/>
      <c r="BX349" s="97"/>
      <c r="BY349" s="97"/>
      <c r="BZ349" s="97"/>
      <c r="CA349" s="97"/>
      <c r="CB349" s="97"/>
      <c r="CC349" s="97"/>
      <c r="CD349" s="97"/>
      <c r="CE349" s="97"/>
      <c r="CF349" s="97"/>
      <c r="CG349" s="97"/>
      <c r="CH349" s="97"/>
      <c r="CI349" s="97"/>
      <c r="CJ349" s="97"/>
      <c r="CK349" s="97"/>
      <c r="CL349" s="97"/>
      <c r="CM349" s="97"/>
      <c r="CN349" s="97"/>
      <c r="CO349" s="97"/>
      <c r="CP349" s="97"/>
      <c r="CQ349" s="97"/>
      <c r="CR349" s="97"/>
      <c r="CS349" s="97"/>
      <c r="CT349" s="97"/>
      <c r="CU349" s="97"/>
      <c r="CV349" s="97"/>
      <c r="CW349" s="97"/>
      <c r="CX349" s="97"/>
      <c r="CY349" s="97"/>
      <c r="CZ349" s="97"/>
    </row>
    <row r="350" spans="1:105" x14ac:dyDescent="0.2">
      <c r="A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AD350" s="188"/>
      <c r="AE350" s="188"/>
      <c r="AF350" s="188"/>
      <c r="AG350" s="188"/>
      <c r="AH350" s="188"/>
      <c r="AI350" s="188"/>
      <c r="AJ350" s="188"/>
      <c r="AK350" s="188"/>
      <c r="AL350" s="188"/>
      <c r="AM350" s="188"/>
      <c r="AN350" s="188"/>
      <c r="AO350" s="188"/>
      <c r="AP350" s="97"/>
      <c r="AQ350" s="97"/>
      <c r="AR350" s="97"/>
      <c r="AS350" s="97"/>
      <c r="AT350" s="97"/>
      <c r="AU350" s="97"/>
      <c r="AV350" s="97"/>
      <c r="AW350" s="97"/>
      <c r="AX350" s="97"/>
      <c r="AY350" s="97"/>
      <c r="AZ350" s="97"/>
      <c r="BA350" s="97"/>
      <c r="BB350" s="97"/>
      <c r="BC350" s="97"/>
      <c r="BD350" s="97"/>
      <c r="BE350" s="97"/>
      <c r="BF350" s="97"/>
      <c r="BG350" s="97"/>
      <c r="BH350" s="97"/>
      <c r="BI350" s="97"/>
      <c r="BJ350" s="97"/>
      <c r="BK350" s="97"/>
      <c r="BL350" s="97"/>
      <c r="BM350" s="97"/>
      <c r="BN350" s="97"/>
      <c r="BO350" s="97"/>
      <c r="BP350" s="97"/>
      <c r="BQ350" s="97"/>
      <c r="BR350" s="97"/>
      <c r="BS350" s="97"/>
      <c r="BT350" s="97"/>
      <c r="BU350" s="97"/>
      <c r="BV350" s="97"/>
      <c r="BW350" s="97"/>
      <c r="BX350" s="97"/>
      <c r="BY350" s="97"/>
      <c r="BZ350" s="97"/>
      <c r="CA350" s="97"/>
      <c r="CB350" s="97"/>
      <c r="CC350" s="97"/>
      <c r="CD350" s="97"/>
      <c r="CE350" s="97"/>
      <c r="CF350" s="97"/>
      <c r="CG350" s="97"/>
      <c r="CH350" s="97"/>
      <c r="CI350" s="97"/>
      <c r="CJ350" s="97"/>
      <c r="CK350" s="97"/>
      <c r="CL350" s="97"/>
      <c r="CM350" s="97"/>
      <c r="CN350" s="97"/>
      <c r="CO350" s="97"/>
      <c r="CP350" s="97"/>
      <c r="CQ350" s="97"/>
      <c r="CR350" s="97"/>
      <c r="CS350" s="97"/>
      <c r="CT350" s="97"/>
      <c r="CU350" s="97"/>
      <c r="CV350" s="97"/>
      <c r="CW350" s="97"/>
      <c r="CX350" s="97"/>
      <c r="CY350" s="97"/>
      <c r="CZ350" s="97"/>
    </row>
    <row r="351" spans="1:105" x14ac:dyDescent="0.2">
      <c r="A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AD351" s="188"/>
      <c r="AE351" s="188"/>
      <c r="AF351" s="188"/>
      <c r="AG351" s="188"/>
      <c r="AH351" s="188"/>
      <c r="AI351" s="188"/>
      <c r="AJ351" s="188"/>
      <c r="AK351" s="188"/>
      <c r="AL351" s="188"/>
      <c r="AM351" s="188"/>
      <c r="AN351" s="188"/>
      <c r="AO351" s="188"/>
      <c r="AP351" s="97"/>
      <c r="AQ351" s="97"/>
      <c r="AR351" s="97"/>
      <c r="AS351" s="97"/>
      <c r="AT351" s="97"/>
      <c r="AU351" s="97"/>
      <c r="AV351" s="97"/>
      <c r="AW351" s="97"/>
      <c r="AX351" s="97"/>
      <c r="AY351" s="97"/>
      <c r="AZ351" s="97"/>
      <c r="BA351" s="97"/>
      <c r="BB351" s="97"/>
      <c r="BC351" s="97"/>
      <c r="BD351" s="97"/>
      <c r="BE351" s="97"/>
      <c r="BF351" s="97"/>
      <c r="BG351" s="97"/>
      <c r="BH351" s="97"/>
      <c r="BI351" s="97"/>
      <c r="BJ351" s="97"/>
      <c r="BK351" s="97"/>
      <c r="BL351" s="97"/>
      <c r="BM351" s="97"/>
      <c r="BN351" s="97"/>
      <c r="BO351" s="97"/>
      <c r="BP351" s="97"/>
      <c r="BQ351" s="97"/>
      <c r="BR351" s="97"/>
      <c r="BS351" s="97"/>
      <c r="BT351" s="97"/>
      <c r="BU351" s="97"/>
      <c r="BV351" s="97"/>
      <c r="BW351" s="97"/>
      <c r="BX351" s="97"/>
      <c r="BY351" s="97"/>
      <c r="BZ351" s="97"/>
      <c r="CA351" s="97"/>
      <c r="CB351" s="97"/>
      <c r="CC351" s="97"/>
      <c r="CD351" s="97"/>
      <c r="CE351" s="97"/>
      <c r="CF351" s="97"/>
      <c r="CG351" s="97"/>
      <c r="CH351" s="97"/>
      <c r="CI351" s="97"/>
      <c r="CJ351" s="97"/>
      <c r="CK351" s="97"/>
      <c r="CL351" s="97"/>
      <c r="CM351" s="97"/>
      <c r="CN351" s="97"/>
      <c r="CO351" s="97"/>
      <c r="CP351" s="97"/>
      <c r="CQ351" s="97"/>
      <c r="CR351" s="97"/>
      <c r="CS351" s="97"/>
      <c r="CT351" s="97"/>
      <c r="CU351" s="97"/>
      <c r="CV351" s="97"/>
      <c r="CW351" s="97"/>
      <c r="CX351" s="97"/>
      <c r="CY351" s="97"/>
      <c r="CZ351" s="97"/>
    </row>
    <row r="352" spans="1:105" x14ac:dyDescent="0.2">
      <c r="A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AD352" s="190"/>
      <c r="AE352" s="188"/>
      <c r="AF352" s="190"/>
      <c r="AG352" s="188"/>
      <c r="AH352" s="190"/>
      <c r="AI352" s="188"/>
      <c r="AJ352" s="190"/>
      <c r="AK352" s="188"/>
      <c r="AL352" s="190"/>
      <c r="AM352" s="188"/>
      <c r="AN352" s="190"/>
      <c r="AO352" s="188"/>
      <c r="AP352" s="51"/>
      <c r="AQ352" s="97"/>
    </row>
    <row r="353" spans="1:105" x14ac:dyDescent="0.2">
      <c r="A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AD353" s="191"/>
      <c r="AE353" s="191"/>
      <c r="AF353" s="191"/>
      <c r="AG353" s="191"/>
      <c r="AH353" s="191"/>
      <c r="AI353" s="191"/>
      <c r="AJ353" s="191"/>
      <c r="AK353" s="191"/>
      <c r="AL353" s="191"/>
      <c r="AM353" s="191"/>
      <c r="AN353" s="191"/>
      <c r="AO353" s="191"/>
      <c r="AP353" s="78"/>
      <c r="AQ353" s="78"/>
      <c r="AR353" s="78"/>
      <c r="AS353" s="78"/>
      <c r="AT353" s="78"/>
      <c r="AU353" s="78"/>
      <c r="AV353" s="78"/>
      <c r="AW353" s="78"/>
      <c r="AX353" s="78"/>
      <c r="AY353" s="78"/>
      <c r="AZ353" s="78"/>
      <c r="BA353" s="78"/>
      <c r="BB353" s="78"/>
      <c r="BC353" s="78"/>
      <c r="BD353" s="78"/>
      <c r="BE353" s="78"/>
      <c r="BF353" s="78"/>
      <c r="BG353" s="78"/>
      <c r="BH353" s="78"/>
      <c r="BI353" s="78"/>
      <c r="BJ353" s="78"/>
      <c r="BK353" s="78"/>
      <c r="BL353" s="78"/>
      <c r="BM353" s="78"/>
      <c r="BN353" s="78"/>
      <c r="BO353" s="78"/>
      <c r="BP353" s="78"/>
      <c r="BQ353" s="78"/>
      <c r="BR353" s="78"/>
      <c r="BS353" s="78"/>
      <c r="BT353" s="78"/>
      <c r="BU353" s="78"/>
      <c r="BV353" s="78"/>
      <c r="BW353" s="78"/>
      <c r="BX353" s="78"/>
      <c r="BY353" s="78"/>
      <c r="BZ353" s="78"/>
      <c r="CA353" s="78"/>
      <c r="CB353" s="78"/>
      <c r="CC353" s="78"/>
      <c r="CD353" s="78"/>
      <c r="CE353" s="78"/>
      <c r="CF353" s="78"/>
      <c r="CG353" s="78"/>
      <c r="CH353" s="78"/>
      <c r="CI353" s="78"/>
      <c r="CJ353" s="78"/>
      <c r="CK353" s="78"/>
      <c r="CL353" s="78"/>
      <c r="CM353" s="78"/>
      <c r="CN353" s="78"/>
      <c r="CO353" s="78"/>
      <c r="CP353" s="78"/>
      <c r="CQ353" s="78"/>
      <c r="CR353" s="78"/>
      <c r="CS353" s="78"/>
      <c r="CT353" s="78"/>
      <c r="CU353" s="78"/>
      <c r="CV353" s="78"/>
      <c r="CW353" s="78"/>
      <c r="CX353" s="78"/>
      <c r="CY353" s="78"/>
      <c r="CZ353" s="78"/>
      <c r="DA353" s="78"/>
    </row>
    <row r="354" spans="1:105" x14ac:dyDescent="0.2">
      <c r="A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AD354" s="188"/>
      <c r="AE354" s="188"/>
      <c r="AF354" s="188"/>
      <c r="AG354" s="188"/>
      <c r="AH354" s="188"/>
      <c r="AI354" s="188"/>
      <c r="AJ354" s="188"/>
      <c r="AK354" s="188"/>
      <c r="AL354" s="188"/>
      <c r="AM354" s="188"/>
      <c r="AN354" s="188"/>
      <c r="AO354" s="188"/>
      <c r="AP354" s="97"/>
      <c r="AQ354" s="97"/>
      <c r="AR354" s="97"/>
      <c r="AS354" s="97"/>
      <c r="AT354" s="97"/>
      <c r="AU354" s="97"/>
      <c r="AV354" s="97"/>
      <c r="AW354" s="97"/>
      <c r="AX354" s="97"/>
      <c r="AY354" s="97"/>
      <c r="AZ354" s="97"/>
      <c r="BA354" s="97"/>
      <c r="BB354" s="97"/>
      <c r="BC354" s="97"/>
      <c r="BD354" s="97"/>
      <c r="BE354" s="97"/>
      <c r="BF354" s="97"/>
      <c r="BG354" s="97"/>
      <c r="BH354" s="97"/>
      <c r="BI354" s="97"/>
      <c r="BJ354" s="97"/>
      <c r="BK354" s="97"/>
      <c r="BL354" s="97"/>
      <c r="BM354" s="97"/>
      <c r="BN354" s="97"/>
      <c r="BO354" s="97"/>
      <c r="BP354" s="97"/>
      <c r="BQ354" s="97"/>
      <c r="BR354" s="97"/>
      <c r="BS354" s="97"/>
      <c r="BT354" s="97"/>
      <c r="BU354" s="97"/>
      <c r="BV354" s="97"/>
      <c r="BW354" s="97"/>
      <c r="BX354" s="97"/>
      <c r="BY354" s="97"/>
      <c r="BZ354" s="97"/>
      <c r="CA354" s="97"/>
      <c r="CB354" s="97"/>
      <c r="CC354" s="97"/>
      <c r="CD354" s="97"/>
      <c r="CE354" s="97"/>
      <c r="CF354" s="97"/>
      <c r="CG354" s="97"/>
      <c r="CH354" s="97"/>
      <c r="CI354" s="97"/>
      <c r="CJ354" s="97"/>
      <c r="CK354" s="97"/>
      <c r="CL354" s="97"/>
      <c r="CM354" s="97"/>
      <c r="CN354" s="97"/>
      <c r="CO354" s="97"/>
      <c r="CP354" s="97"/>
      <c r="CQ354" s="97"/>
      <c r="CR354" s="97"/>
      <c r="CS354" s="97"/>
      <c r="CT354" s="97"/>
      <c r="CU354" s="97"/>
      <c r="CV354" s="97"/>
      <c r="CW354" s="97"/>
      <c r="CX354" s="97"/>
      <c r="CY354" s="97"/>
      <c r="CZ354" s="97"/>
    </row>
    <row r="355" spans="1:105" x14ac:dyDescent="0.2">
      <c r="A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AD355" s="188"/>
      <c r="AE355" s="188"/>
      <c r="AF355" s="188"/>
      <c r="AG355" s="188"/>
      <c r="AH355" s="188"/>
      <c r="AI355" s="188"/>
      <c r="AJ355" s="188"/>
      <c r="AK355" s="188"/>
      <c r="AL355" s="188"/>
      <c r="AM355" s="188"/>
      <c r="AN355" s="188"/>
      <c r="AO355" s="188"/>
      <c r="AP355" s="97"/>
      <c r="AQ355" s="97"/>
      <c r="AR355" s="97"/>
      <c r="AS355" s="97"/>
      <c r="AT355" s="97"/>
      <c r="AU355" s="97"/>
      <c r="AV355" s="97"/>
      <c r="AW355" s="97"/>
      <c r="AX355" s="97"/>
      <c r="AY355" s="97"/>
      <c r="AZ355" s="97"/>
      <c r="BA355" s="97"/>
      <c r="BB355" s="97"/>
      <c r="BC355" s="97"/>
      <c r="BD355" s="97"/>
      <c r="BE355" s="97"/>
      <c r="BF355" s="97"/>
      <c r="BG355" s="97"/>
      <c r="BH355" s="97"/>
      <c r="BI355" s="97"/>
      <c r="BJ355" s="97"/>
      <c r="BK355" s="97"/>
      <c r="BL355" s="97"/>
      <c r="BM355" s="97"/>
      <c r="BN355" s="97"/>
      <c r="BO355" s="97"/>
      <c r="BP355" s="97"/>
      <c r="BQ355" s="97"/>
      <c r="BR355" s="97"/>
      <c r="BS355" s="97"/>
      <c r="BT355" s="97"/>
      <c r="BU355" s="97"/>
      <c r="BV355" s="97"/>
      <c r="BW355" s="97"/>
      <c r="BX355" s="97"/>
      <c r="BY355" s="97"/>
      <c r="BZ355" s="97"/>
      <c r="CA355" s="97"/>
      <c r="CB355" s="97"/>
      <c r="CC355" s="97"/>
      <c r="CD355" s="97"/>
      <c r="CE355" s="97"/>
      <c r="CF355" s="97"/>
      <c r="CG355" s="97"/>
      <c r="CH355" s="97"/>
      <c r="CI355" s="97"/>
      <c r="CJ355" s="97"/>
      <c r="CK355" s="97"/>
      <c r="CL355" s="97"/>
      <c r="CM355" s="97"/>
      <c r="CN355" s="97"/>
      <c r="CO355" s="97"/>
      <c r="CP355" s="97"/>
      <c r="CQ355" s="97"/>
      <c r="CR355" s="97"/>
      <c r="CS355" s="97"/>
      <c r="CT355" s="97"/>
      <c r="CU355" s="97"/>
      <c r="CV355" s="97"/>
      <c r="CW355" s="97"/>
      <c r="CX355" s="97"/>
      <c r="CY355" s="97"/>
      <c r="CZ355" s="97"/>
    </row>
    <row r="356" spans="1:105" x14ac:dyDescent="0.2">
      <c r="A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AD356" s="188"/>
      <c r="AE356" s="188"/>
      <c r="AF356" s="188"/>
      <c r="AG356" s="188"/>
      <c r="AH356" s="188"/>
      <c r="AI356" s="188"/>
      <c r="AJ356" s="188"/>
      <c r="AK356" s="188"/>
      <c r="AL356" s="188"/>
      <c r="AM356" s="188"/>
      <c r="AN356" s="188"/>
      <c r="AO356" s="188"/>
      <c r="AP356" s="97"/>
      <c r="AQ356" s="97"/>
      <c r="AR356" s="97"/>
      <c r="AS356" s="97"/>
      <c r="AT356" s="97"/>
      <c r="AU356" s="97"/>
      <c r="AV356" s="97"/>
      <c r="AW356" s="97"/>
      <c r="AX356" s="97"/>
      <c r="AY356" s="97"/>
      <c r="AZ356" s="97"/>
      <c r="BA356" s="97"/>
      <c r="BB356" s="97"/>
      <c r="BC356" s="97"/>
      <c r="BD356" s="97"/>
      <c r="BE356" s="97"/>
      <c r="BF356" s="97"/>
      <c r="BG356" s="97"/>
      <c r="BH356" s="97"/>
      <c r="BI356" s="97"/>
      <c r="BJ356" s="97"/>
      <c r="BK356" s="97"/>
      <c r="BL356" s="97"/>
      <c r="BM356" s="97"/>
      <c r="BN356" s="97"/>
      <c r="BO356" s="97"/>
      <c r="BP356" s="97"/>
      <c r="BQ356" s="97"/>
      <c r="BR356" s="97"/>
      <c r="BS356" s="97"/>
      <c r="BT356" s="97"/>
      <c r="BU356" s="97"/>
      <c r="BV356" s="97"/>
      <c r="BW356" s="97"/>
      <c r="BX356" s="97"/>
      <c r="BY356" s="97"/>
      <c r="BZ356" s="97"/>
      <c r="CA356" s="97"/>
      <c r="CB356" s="97"/>
      <c r="CC356" s="97"/>
      <c r="CD356" s="97"/>
      <c r="CE356" s="97"/>
      <c r="CF356" s="97"/>
      <c r="CG356" s="97"/>
      <c r="CH356" s="97"/>
      <c r="CI356" s="97"/>
      <c r="CJ356" s="97"/>
      <c r="CK356" s="97"/>
      <c r="CL356" s="97"/>
      <c r="CM356" s="97"/>
      <c r="CN356" s="97"/>
      <c r="CO356" s="97"/>
      <c r="CP356" s="97"/>
      <c r="CQ356" s="97"/>
      <c r="CR356" s="97"/>
      <c r="CS356" s="97"/>
      <c r="CT356" s="97"/>
      <c r="CU356" s="97"/>
      <c r="CV356" s="97"/>
      <c r="CW356" s="97"/>
      <c r="CX356" s="97"/>
      <c r="CY356" s="97"/>
      <c r="CZ356" s="97"/>
    </row>
    <row r="357" spans="1:105" x14ac:dyDescent="0.2">
      <c r="A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AD357" s="188"/>
      <c r="AE357" s="188"/>
      <c r="AF357" s="188"/>
      <c r="AG357" s="188"/>
      <c r="AH357" s="188"/>
      <c r="AI357" s="188"/>
      <c r="AJ357" s="188"/>
      <c r="AK357" s="188"/>
      <c r="AL357" s="188"/>
      <c r="AM357" s="188"/>
      <c r="AN357" s="188"/>
      <c r="AO357" s="188"/>
      <c r="AP357" s="97"/>
      <c r="AQ357" s="97"/>
      <c r="AR357" s="97"/>
      <c r="AS357" s="97"/>
      <c r="AT357" s="97"/>
      <c r="AU357" s="97"/>
      <c r="AV357" s="97"/>
      <c r="AW357" s="97"/>
      <c r="AX357" s="97"/>
      <c r="AY357" s="97"/>
      <c r="AZ357" s="97"/>
      <c r="BA357" s="97"/>
      <c r="BB357" s="97"/>
      <c r="BC357" s="97"/>
      <c r="BD357" s="97"/>
      <c r="BE357" s="97"/>
      <c r="BF357" s="97"/>
      <c r="BG357" s="97"/>
      <c r="BH357" s="97"/>
      <c r="BI357" s="97"/>
      <c r="BJ357" s="97"/>
      <c r="BK357" s="97"/>
      <c r="BL357" s="97"/>
      <c r="BM357" s="97"/>
      <c r="BN357" s="97"/>
      <c r="BO357" s="97"/>
      <c r="BP357" s="97"/>
      <c r="BQ357" s="97"/>
      <c r="BR357" s="97"/>
      <c r="BS357" s="97"/>
      <c r="BT357" s="97"/>
      <c r="BU357" s="97"/>
      <c r="BV357" s="97"/>
      <c r="BW357" s="97"/>
      <c r="BX357" s="97"/>
      <c r="BY357" s="97"/>
      <c r="BZ357" s="97"/>
      <c r="CA357" s="97"/>
      <c r="CB357" s="97"/>
      <c r="CC357" s="97"/>
      <c r="CD357" s="97"/>
      <c r="CE357" s="97"/>
      <c r="CF357" s="97"/>
      <c r="CG357" s="97"/>
      <c r="CH357" s="97"/>
      <c r="CI357" s="97"/>
      <c r="CJ357" s="97"/>
      <c r="CK357" s="97"/>
      <c r="CL357" s="97"/>
      <c r="CM357" s="97"/>
      <c r="CN357" s="97"/>
      <c r="CO357" s="97"/>
      <c r="CP357" s="97"/>
      <c r="CQ357" s="97"/>
      <c r="CR357" s="97"/>
      <c r="CS357" s="97"/>
      <c r="CT357" s="97"/>
      <c r="CU357" s="97"/>
      <c r="CV357" s="97"/>
      <c r="CW357" s="97"/>
      <c r="CX357" s="97"/>
      <c r="CY357" s="97"/>
      <c r="CZ357" s="97"/>
    </row>
    <row r="358" spans="1:105" x14ac:dyDescent="0.2">
      <c r="A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AD358" s="188"/>
      <c r="AE358" s="188"/>
      <c r="AF358" s="188"/>
      <c r="AG358" s="188"/>
      <c r="AH358" s="188"/>
      <c r="AI358" s="188"/>
      <c r="AJ358" s="188"/>
      <c r="AK358" s="188"/>
      <c r="AL358" s="188"/>
      <c r="AM358" s="188"/>
      <c r="AN358" s="188"/>
      <c r="AO358" s="188"/>
      <c r="AP358" s="97"/>
      <c r="AQ358" s="97"/>
      <c r="AR358" s="97"/>
      <c r="AS358" s="97"/>
      <c r="AT358" s="97"/>
      <c r="AU358" s="97"/>
      <c r="AV358" s="97"/>
      <c r="AW358" s="97"/>
      <c r="AX358" s="97"/>
      <c r="AY358" s="97"/>
      <c r="AZ358" s="97"/>
      <c r="BA358" s="97"/>
      <c r="BB358" s="97"/>
      <c r="BC358" s="97"/>
      <c r="BD358" s="97"/>
      <c r="BE358" s="97"/>
      <c r="BF358" s="97"/>
      <c r="BG358" s="97"/>
      <c r="BH358" s="97"/>
      <c r="BI358" s="97"/>
      <c r="BJ358" s="97"/>
      <c r="BK358" s="97"/>
      <c r="BL358" s="97"/>
      <c r="BM358" s="97"/>
      <c r="BN358" s="97"/>
      <c r="BO358" s="97"/>
      <c r="BP358" s="97"/>
      <c r="BQ358" s="97"/>
      <c r="BR358" s="97"/>
      <c r="BS358" s="97"/>
      <c r="BT358" s="97"/>
      <c r="BU358" s="97"/>
      <c r="BV358" s="97"/>
      <c r="BW358" s="97"/>
      <c r="BX358" s="97"/>
      <c r="BY358" s="97"/>
      <c r="BZ358" s="97"/>
      <c r="CA358" s="97"/>
      <c r="CB358" s="97"/>
      <c r="CC358" s="97"/>
      <c r="CD358" s="97"/>
      <c r="CE358" s="97"/>
      <c r="CF358" s="97"/>
      <c r="CG358" s="97"/>
      <c r="CH358" s="97"/>
      <c r="CI358" s="97"/>
      <c r="CJ358" s="97"/>
      <c r="CK358" s="97"/>
      <c r="CL358" s="97"/>
      <c r="CM358" s="97"/>
      <c r="CN358" s="97"/>
      <c r="CO358" s="97"/>
      <c r="CP358" s="97"/>
      <c r="CQ358" s="97"/>
      <c r="CR358" s="97"/>
      <c r="CS358" s="97"/>
      <c r="CT358" s="97"/>
      <c r="CU358" s="97"/>
      <c r="CV358" s="97"/>
      <c r="CW358" s="97"/>
      <c r="CX358" s="97"/>
      <c r="CY358" s="97"/>
      <c r="CZ358" s="97"/>
    </row>
    <row r="359" spans="1:105" x14ac:dyDescent="0.2">
      <c r="A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AD359" s="188"/>
      <c r="AE359" s="188"/>
      <c r="AF359" s="188"/>
      <c r="AG359" s="188"/>
      <c r="AH359" s="188"/>
      <c r="AI359" s="188"/>
      <c r="AJ359" s="188"/>
      <c r="AK359" s="188"/>
      <c r="AL359" s="188"/>
      <c r="AM359" s="188"/>
      <c r="AN359" s="188"/>
      <c r="AO359" s="188"/>
      <c r="AP359" s="97"/>
      <c r="AQ359" s="97"/>
      <c r="AR359" s="97"/>
      <c r="AS359" s="97"/>
      <c r="AT359" s="97"/>
      <c r="AU359" s="97"/>
      <c r="AV359" s="97"/>
      <c r="AW359" s="97"/>
      <c r="AX359" s="97"/>
      <c r="AY359" s="97"/>
      <c r="AZ359" s="97"/>
      <c r="BA359" s="97"/>
      <c r="BB359" s="97"/>
      <c r="BC359" s="97"/>
      <c r="BD359" s="97"/>
      <c r="BE359" s="97"/>
      <c r="BF359" s="97"/>
      <c r="BG359" s="97"/>
      <c r="BH359" s="97"/>
      <c r="BI359" s="97"/>
      <c r="BJ359" s="97"/>
      <c r="BK359" s="97"/>
      <c r="BL359" s="97"/>
      <c r="BM359" s="97"/>
      <c r="BN359" s="97"/>
      <c r="BO359" s="97"/>
      <c r="BP359" s="97"/>
      <c r="BQ359" s="97"/>
      <c r="BR359" s="97"/>
      <c r="BS359" s="97"/>
      <c r="BT359" s="97"/>
      <c r="BU359" s="97"/>
      <c r="BV359" s="97"/>
      <c r="BW359" s="97"/>
      <c r="BX359" s="97"/>
      <c r="BY359" s="97"/>
      <c r="BZ359" s="97"/>
      <c r="CA359" s="97"/>
      <c r="CB359" s="97"/>
      <c r="CC359" s="97"/>
      <c r="CD359" s="97"/>
      <c r="CE359" s="97"/>
      <c r="CF359" s="97"/>
      <c r="CG359" s="97"/>
      <c r="CH359" s="97"/>
      <c r="CI359" s="97"/>
      <c r="CJ359" s="97"/>
      <c r="CK359" s="97"/>
      <c r="CL359" s="97"/>
      <c r="CM359" s="97"/>
      <c r="CN359" s="97"/>
      <c r="CO359" s="97"/>
      <c r="CP359" s="97"/>
      <c r="CQ359" s="97"/>
      <c r="CR359" s="97"/>
      <c r="CS359" s="97"/>
      <c r="CT359" s="97"/>
      <c r="CU359" s="97"/>
      <c r="CV359" s="97"/>
      <c r="CW359" s="97"/>
      <c r="CX359" s="97"/>
      <c r="CY359" s="97"/>
      <c r="CZ359" s="97"/>
    </row>
    <row r="360" spans="1:105" x14ac:dyDescent="0.2">
      <c r="A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AD360" s="188"/>
      <c r="AE360" s="188"/>
      <c r="AF360" s="188"/>
      <c r="AG360" s="188"/>
      <c r="AH360" s="188"/>
      <c r="AI360" s="188"/>
      <c r="AJ360" s="188"/>
      <c r="AK360" s="188"/>
      <c r="AL360" s="188"/>
      <c r="AM360" s="188"/>
      <c r="AN360" s="188"/>
      <c r="AO360" s="188"/>
      <c r="AP360" s="97"/>
      <c r="AQ360" s="97"/>
      <c r="AR360" s="97"/>
      <c r="AS360" s="97"/>
      <c r="AT360" s="97"/>
      <c r="AU360" s="97"/>
      <c r="AV360" s="97"/>
      <c r="AW360" s="97"/>
      <c r="AX360" s="97"/>
      <c r="AY360" s="97"/>
      <c r="AZ360" s="97"/>
      <c r="BA360" s="97"/>
      <c r="BB360" s="97"/>
      <c r="BC360" s="97"/>
      <c r="BD360" s="97"/>
      <c r="BE360" s="97"/>
      <c r="BF360" s="97"/>
      <c r="BG360" s="97"/>
      <c r="BH360" s="97"/>
      <c r="BI360" s="97"/>
      <c r="BJ360" s="97"/>
      <c r="BK360" s="97"/>
      <c r="BL360" s="97"/>
      <c r="BM360" s="97"/>
      <c r="BN360" s="97"/>
      <c r="BO360" s="97"/>
      <c r="BP360" s="97"/>
      <c r="BQ360" s="97"/>
      <c r="BR360" s="97"/>
      <c r="BS360" s="97"/>
      <c r="BT360" s="97"/>
      <c r="BU360" s="97"/>
      <c r="BV360" s="97"/>
      <c r="BW360" s="97"/>
      <c r="BX360" s="97"/>
      <c r="BY360" s="97"/>
      <c r="BZ360" s="97"/>
      <c r="CA360" s="97"/>
      <c r="CB360" s="97"/>
      <c r="CC360" s="97"/>
      <c r="CD360" s="97"/>
      <c r="CE360" s="97"/>
      <c r="CF360" s="97"/>
      <c r="CG360" s="97"/>
      <c r="CH360" s="97"/>
      <c r="CI360" s="97"/>
      <c r="CJ360" s="97"/>
      <c r="CK360" s="97"/>
      <c r="CL360" s="97"/>
      <c r="CM360" s="97"/>
      <c r="CN360" s="97"/>
      <c r="CO360" s="97"/>
      <c r="CP360" s="97"/>
      <c r="CQ360" s="97"/>
      <c r="CR360" s="97"/>
      <c r="CS360" s="97"/>
      <c r="CT360" s="97"/>
      <c r="CU360" s="97"/>
      <c r="CV360" s="97"/>
      <c r="CW360" s="97"/>
      <c r="CX360" s="97"/>
      <c r="CY360" s="97"/>
      <c r="CZ360" s="97"/>
    </row>
    <row r="361" spans="1:105" x14ac:dyDescent="0.2">
      <c r="A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AD361" s="188"/>
      <c r="AE361" s="188"/>
      <c r="AF361" s="188"/>
      <c r="AG361" s="188"/>
      <c r="AH361" s="188"/>
      <c r="AI361" s="188"/>
      <c r="AJ361" s="188"/>
      <c r="AK361" s="188"/>
      <c r="AL361" s="188"/>
      <c r="AM361" s="188"/>
      <c r="AN361" s="188"/>
      <c r="AO361" s="188"/>
      <c r="AP361" s="97"/>
      <c r="AQ361" s="97"/>
      <c r="AR361" s="97"/>
      <c r="AS361" s="97"/>
      <c r="AT361" s="97"/>
      <c r="AU361" s="97"/>
      <c r="AV361" s="97"/>
      <c r="AW361" s="97"/>
      <c r="AX361" s="97"/>
      <c r="AY361" s="97"/>
      <c r="AZ361" s="97"/>
      <c r="BA361" s="97"/>
      <c r="BB361" s="97"/>
      <c r="BC361" s="97"/>
      <c r="BD361" s="97"/>
      <c r="BE361" s="97"/>
      <c r="BF361" s="97"/>
      <c r="BG361" s="97"/>
      <c r="BH361" s="97"/>
      <c r="BI361" s="97"/>
      <c r="BJ361" s="97"/>
      <c r="BK361" s="97"/>
      <c r="BL361" s="97"/>
      <c r="BM361" s="97"/>
      <c r="BN361" s="97"/>
      <c r="BO361" s="97"/>
      <c r="BP361" s="97"/>
      <c r="BQ361" s="97"/>
      <c r="BR361" s="97"/>
      <c r="BS361" s="97"/>
      <c r="BT361" s="97"/>
      <c r="BU361" s="97"/>
      <c r="BV361" s="97"/>
      <c r="BW361" s="97"/>
      <c r="BX361" s="97"/>
      <c r="BY361" s="97"/>
      <c r="BZ361" s="97"/>
      <c r="CA361" s="97"/>
      <c r="CB361" s="97"/>
      <c r="CC361" s="97"/>
      <c r="CD361" s="97"/>
      <c r="CE361" s="97"/>
      <c r="CF361" s="97"/>
      <c r="CG361" s="97"/>
      <c r="CH361" s="97"/>
      <c r="CI361" s="97"/>
      <c r="CJ361" s="97"/>
      <c r="CK361" s="97"/>
      <c r="CL361" s="97"/>
      <c r="CM361" s="97"/>
      <c r="CN361" s="97"/>
      <c r="CO361" s="97"/>
      <c r="CP361" s="97"/>
      <c r="CQ361" s="97"/>
      <c r="CR361" s="97"/>
      <c r="CS361" s="97"/>
      <c r="CT361" s="97"/>
      <c r="CU361" s="97"/>
      <c r="CV361" s="97"/>
      <c r="CW361" s="97"/>
      <c r="CX361" s="97"/>
      <c r="CY361" s="97"/>
      <c r="CZ361" s="97"/>
    </row>
    <row r="362" spans="1:105" x14ac:dyDescent="0.2">
      <c r="A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AD362" s="188"/>
      <c r="AE362" s="188"/>
      <c r="AF362" s="188"/>
      <c r="AG362" s="188"/>
      <c r="AH362" s="188"/>
      <c r="AI362" s="188"/>
      <c r="AJ362" s="188"/>
      <c r="AK362" s="188"/>
      <c r="AL362" s="188"/>
      <c r="AM362" s="188"/>
      <c r="AN362" s="188"/>
      <c r="AO362" s="188"/>
      <c r="AP362" s="97"/>
      <c r="AQ362" s="97"/>
      <c r="AR362" s="97"/>
      <c r="AS362" s="97"/>
      <c r="AT362" s="97"/>
      <c r="AU362" s="97"/>
      <c r="AV362" s="97"/>
      <c r="AW362" s="97"/>
      <c r="AX362" s="97"/>
      <c r="AY362" s="97"/>
      <c r="AZ362" s="97"/>
      <c r="BA362" s="97"/>
      <c r="BB362" s="97"/>
      <c r="BC362" s="97"/>
      <c r="BD362" s="97"/>
      <c r="BE362" s="97"/>
      <c r="BF362" s="97"/>
      <c r="BG362" s="97"/>
      <c r="BH362" s="97"/>
      <c r="BI362" s="97"/>
      <c r="BJ362" s="97"/>
      <c r="BK362" s="97"/>
      <c r="BL362" s="97"/>
      <c r="BM362" s="97"/>
      <c r="BN362" s="97"/>
      <c r="BO362" s="97"/>
      <c r="BP362" s="97"/>
      <c r="BQ362" s="97"/>
      <c r="BR362" s="97"/>
      <c r="BS362" s="97"/>
      <c r="BT362" s="97"/>
      <c r="BU362" s="97"/>
      <c r="BV362" s="97"/>
      <c r="BW362" s="97"/>
      <c r="BX362" s="97"/>
      <c r="BY362" s="97"/>
      <c r="BZ362" s="97"/>
      <c r="CA362" s="97"/>
      <c r="CB362" s="97"/>
      <c r="CC362" s="97"/>
      <c r="CD362" s="97"/>
      <c r="CE362" s="97"/>
      <c r="CF362" s="97"/>
      <c r="CG362" s="97"/>
      <c r="CH362" s="97"/>
      <c r="CI362" s="97"/>
      <c r="CJ362" s="97"/>
      <c r="CK362" s="97"/>
      <c r="CL362" s="97"/>
      <c r="CM362" s="97"/>
      <c r="CN362" s="97"/>
      <c r="CO362" s="97"/>
      <c r="CP362" s="97"/>
      <c r="CQ362" s="97"/>
      <c r="CR362" s="97"/>
      <c r="CS362" s="97"/>
      <c r="CT362" s="97"/>
      <c r="CU362" s="97"/>
      <c r="CV362" s="97"/>
      <c r="CW362" s="97"/>
      <c r="CX362" s="97"/>
      <c r="CY362" s="97"/>
      <c r="CZ362" s="97"/>
    </row>
    <row r="363" spans="1:105" x14ac:dyDescent="0.2">
      <c r="A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AD363" s="190"/>
      <c r="AE363" s="188"/>
      <c r="AF363" s="190"/>
      <c r="AG363" s="188"/>
      <c r="AH363" s="190"/>
      <c r="AI363" s="188"/>
      <c r="AJ363" s="190"/>
      <c r="AK363" s="188"/>
      <c r="AL363" s="190"/>
      <c r="AM363" s="188"/>
      <c r="AN363" s="190"/>
      <c r="AO363" s="188"/>
      <c r="AP363" s="51"/>
      <c r="AQ363" s="97"/>
    </row>
    <row r="364" spans="1:105" x14ac:dyDescent="0.2">
      <c r="A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AD364" s="191"/>
      <c r="AE364" s="191"/>
      <c r="AF364" s="191"/>
      <c r="AG364" s="191"/>
      <c r="AH364" s="191"/>
      <c r="AI364" s="191"/>
      <c r="AJ364" s="191"/>
      <c r="AK364" s="191"/>
      <c r="AL364" s="191"/>
      <c r="AM364" s="191"/>
      <c r="AN364" s="191"/>
      <c r="AO364" s="191"/>
      <c r="AP364" s="78"/>
      <c r="AQ364" s="78"/>
      <c r="AR364" s="78"/>
      <c r="AS364" s="78"/>
      <c r="AT364" s="78"/>
      <c r="AU364" s="78"/>
      <c r="AV364" s="78"/>
      <c r="AW364" s="78"/>
      <c r="AX364" s="78"/>
      <c r="AY364" s="78"/>
      <c r="AZ364" s="78"/>
      <c r="BA364" s="78"/>
      <c r="BB364" s="78"/>
      <c r="BC364" s="78"/>
      <c r="BD364" s="78"/>
      <c r="BE364" s="78"/>
      <c r="BF364" s="78"/>
      <c r="BG364" s="78"/>
      <c r="BH364" s="78"/>
      <c r="BI364" s="78"/>
      <c r="BJ364" s="78"/>
      <c r="BK364" s="78"/>
      <c r="BL364" s="78"/>
      <c r="BM364" s="78"/>
      <c r="BN364" s="78"/>
      <c r="BO364" s="78"/>
      <c r="BP364" s="78"/>
      <c r="BQ364" s="78"/>
      <c r="BR364" s="78"/>
      <c r="BS364" s="78"/>
      <c r="BT364" s="78"/>
      <c r="BU364" s="78"/>
      <c r="BV364" s="78"/>
      <c r="BW364" s="78"/>
      <c r="BX364" s="78"/>
      <c r="BY364" s="78"/>
      <c r="BZ364" s="78"/>
      <c r="CA364" s="78"/>
      <c r="CB364" s="78"/>
      <c r="CC364" s="78"/>
      <c r="CD364" s="78"/>
      <c r="CE364" s="78"/>
      <c r="CF364" s="78"/>
      <c r="CG364" s="78"/>
      <c r="CH364" s="78"/>
      <c r="CI364" s="78"/>
      <c r="CJ364" s="78"/>
      <c r="CK364" s="78"/>
      <c r="CL364" s="78"/>
      <c r="CM364" s="78"/>
      <c r="CN364" s="78"/>
      <c r="CO364" s="78"/>
      <c r="CP364" s="78"/>
      <c r="CQ364" s="78"/>
      <c r="CR364" s="78"/>
      <c r="CS364" s="78"/>
      <c r="CT364" s="78"/>
      <c r="CU364" s="78"/>
      <c r="CV364" s="78"/>
      <c r="CW364" s="78"/>
      <c r="CX364" s="78"/>
      <c r="CY364" s="78"/>
      <c r="CZ364" s="78"/>
      <c r="DA364" s="78"/>
    </row>
    <row r="365" spans="1:105" x14ac:dyDescent="0.2">
      <c r="A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AD365" s="188"/>
      <c r="AE365" s="188"/>
      <c r="AF365" s="188"/>
      <c r="AG365" s="188"/>
      <c r="AH365" s="188"/>
      <c r="AI365" s="188"/>
      <c r="AJ365" s="188"/>
      <c r="AK365" s="188"/>
      <c r="AL365" s="188"/>
      <c r="AM365" s="188"/>
      <c r="AN365" s="188"/>
      <c r="AO365" s="188"/>
      <c r="AP365" s="97"/>
      <c r="AQ365" s="97"/>
      <c r="AR365" s="97"/>
      <c r="AS365" s="97"/>
      <c r="AT365" s="97"/>
      <c r="AU365" s="97"/>
      <c r="AV365" s="97"/>
      <c r="AW365" s="97"/>
      <c r="AX365" s="97"/>
      <c r="AY365" s="97"/>
      <c r="AZ365" s="97"/>
      <c r="BA365" s="97"/>
      <c r="BB365" s="97"/>
      <c r="BC365" s="97"/>
      <c r="BD365" s="97"/>
      <c r="BE365" s="97"/>
      <c r="BF365" s="97"/>
      <c r="BG365" s="97"/>
      <c r="BH365" s="97"/>
      <c r="BI365" s="97"/>
      <c r="BJ365" s="97"/>
      <c r="BK365" s="97"/>
      <c r="BL365" s="97"/>
      <c r="BM365" s="97"/>
      <c r="BN365" s="97"/>
      <c r="BO365" s="97"/>
      <c r="BP365" s="97"/>
      <c r="BQ365" s="97"/>
      <c r="BR365" s="97"/>
      <c r="BS365" s="97"/>
      <c r="BT365" s="97"/>
      <c r="BU365" s="97"/>
      <c r="BV365" s="97"/>
      <c r="BW365" s="97"/>
      <c r="BX365" s="97"/>
      <c r="BY365" s="97"/>
      <c r="BZ365" s="97"/>
      <c r="CA365" s="97"/>
      <c r="CB365" s="97"/>
      <c r="CC365" s="97"/>
      <c r="CD365" s="97"/>
      <c r="CE365" s="97"/>
      <c r="CF365" s="97"/>
      <c r="CG365" s="97"/>
      <c r="CH365" s="97"/>
      <c r="CI365" s="97"/>
      <c r="CJ365" s="97"/>
      <c r="CK365" s="97"/>
      <c r="CL365" s="97"/>
      <c r="CM365" s="97"/>
      <c r="CN365" s="97"/>
      <c r="CO365" s="97"/>
      <c r="CP365" s="97"/>
      <c r="CQ365" s="97"/>
      <c r="CR365" s="97"/>
      <c r="CS365" s="97"/>
      <c r="CT365" s="97"/>
      <c r="CU365" s="97"/>
      <c r="CV365" s="97"/>
      <c r="CW365" s="97"/>
      <c r="CX365" s="97"/>
      <c r="CY365" s="97"/>
      <c r="CZ365" s="97"/>
    </row>
    <row r="366" spans="1:105" x14ac:dyDescent="0.2">
      <c r="A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AD366" s="188"/>
      <c r="AE366" s="188"/>
      <c r="AF366" s="188"/>
      <c r="AG366" s="188"/>
      <c r="AH366" s="188"/>
      <c r="AI366" s="188"/>
      <c r="AJ366" s="188"/>
      <c r="AK366" s="188"/>
      <c r="AL366" s="188"/>
      <c r="AM366" s="188"/>
      <c r="AN366" s="188"/>
      <c r="AO366" s="188"/>
      <c r="AP366" s="97"/>
      <c r="AQ366" s="97"/>
      <c r="AR366" s="97"/>
      <c r="AS366" s="97"/>
      <c r="AT366" s="97"/>
      <c r="AU366" s="97"/>
      <c r="AV366" s="97"/>
      <c r="AW366" s="97"/>
      <c r="AX366" s="97"/>
      <c r="AY366" s="97"/>
      <c r="AZ366" s="97"/>
      <c r="BA366" s="97"/>
      <c r="BB366" s="97"/>
      <c r="BC366" s="97"/>
      <c r="BD366" s="97"/>
      <c r="BE366" s="97"/>
      <c r="BF366" s="97"/>
      <c r="BG366" s="97"/>
      <c r="BH366" s="97"/>
      <c r="BI366" s="97"/>
      <c r="BJ366" s="97"/>
      <c r="BK366" s="97"/>
      <c r="BL366" s="97"/>
      <c r="BM366" s="97"/>
      <c r="BN366" s="97"/>
      <c r="BO366" s="97"/>
      <c r="BP366" s="97"/>
      <c r="BQ366" s="97"/>
      <c r="BR366" s="97"/>
      <c r="BS366" s="97"/>
      <c r="BT366" s="97"/>
      <c r="BU366" s="97"/>
      <c r="BV366" s="97"/>
      <c r="BW366" s="97"/>
      <c r="BX366" s="97"/>
      <c r="BY366" s="97"/>
      <c r="BZ366" s="97"/>
      <c r="CA366" s="97"/>
      <c r="CB366" s="97"/>
      <c r="CC366" s="97"/>
      <c r="CD366" s="97"/>
      <c r="CE366" s="97"/>
      <c r="CF366" s="97"/>
      <c r="CG366" s="97"/>
      <c r="CH366" s="97"/>
      <c r="CI366" s="97"/>
      <c r="CJ366" s="97"/>
      <c r="CK366" s="97"/>
      <c r="CL366" s="97"/>
      <c r="CM366" s="97"/>
      <c r="CN366" s="97"/>
      <c r="CO366" s="97"/>
      <c r="CP366" s="97"/>
      <c r="CQ366" s="97"/>
      <c r="CR366" s="97"/>
      <c r="CS366" s="97"/>
      <c r="CT366" s="97"/>
      <c r="CU366" s="97"/>
      <c r="CV366" s="97"/>
      <c r="CW366" s="97"/>
      <c r="CX366" s="97"/>
      <c r="CY366" s="97"/>
      <c r="CZ366" s="97"/>
    </row>
    <row r="367" spans="1:105" x14ac:dyDescent="0.2">
      <c r="A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AD367" s="188"/>
      <c r="AE367" s="188"/>
      <c r="AF367" s="188"/>
      <c r="AG367" s="188"/>
      <c r="AH367" s="188"/>
      <c r="AI367" s="188"/>
      <c r="AJ367" s="188"/>
      <c r="AK367" s="188"/>
      <c r="AL367" s="188"/>
      <c r="AM367" s="188"/>
      <c r="AN367" s="188"/>
      <c r="AO367" s="188"/>
      <c r="AP367" s="97"/>
      <c r="AQ367" s="97"/>
      <c r="AR367" s="97"/>
      <c r="AS367" s="97"/>
      <c r="AT367" s="97"/>
      <c r="AU367" s="97"/>
      <c r="AV367" s="97"/>
      <c r="AW367" s="97"/>
      <c r="AX367" s="97"/>
      <c r="AY367" s="97"/>
      <c r="AZ367" s="97"/>
      <c r="BA367" s="97"/>
      <c r="BB367" s="97"/>
      <c r="BC367" s="97"/>
      <c r="BD367" s="97"/>
      <c r="BE367" s="97"/>
      <c r="BF367" s="97"/>
      <c r="BG367" s="97"/>
      <c r="BH367" s="97"/>
      <c r="BI367" s="97"/>
      <c r="BJ367" s="97"/>
      <c r="BK367" s="97"/>
      <c r="BL367" s="97"/>
      <c r="BM367" s="97"/>
      <c r="BN367" s="97"/>
      <c r="BO367" s="97"/>
      <c r="BP367" s="97"/>
      <c r="BQ367" s="97"/>
      <c r="BR367" s="97"/>
      <c r="BS367" s="97"/>
      <c r="BT367" s="97"/>
      <c r="BU367" s="97"/>
      <c r="BV367" s="97"/>
      <c r="BW367" s="97"/>
      <c r="BX367" s="97"/>
      <c r="BY367" s="97"/>
      <c r="BZ367" s="97"/>
      <c r="CA367" s="97"/>
      <c r="CB367" s="97"/>
      <c r="CC367" s="97"/>
      <c r="CD367" s="97"/>
      <c r="CE367" s="97"/>
      <c r="CF367" s="97"/>
      <c r="CG367" s="97"/>
      <c r="CH367" s="97"/>
      <c r="CI367" s="97"/>
      <c r="CJ367" s="97"/>
      <c r="CK367" s="97"/>
      <c r="CL367" s="97"/>
      <c r="CM367" s="97"/>
      <c r="CN367" s="97"/>
      <c r="CO367" s="97"/>
      <c r="CP367" s="97"/>
      <c r="CQ367" s="97"/>
      <c r="CR367" s="97"/>
      <c r="CS367" s="97"/>
      <c r="CT367" s="97"/>
      <c r="CU367" s="97"/>
      <c r="CV367" s="97"/>
      <c r="CW367" s="97"/>
      <c r="CX367" s="97"/>
      <c r="CY367" s="97"/>
      <c r="CZ367" s="97"/>
    </row>
    <row r="368" spans="1:105" x14ac:dyDescent="0.2">
      <c r="A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AD368" s="188"/>
      <c r="AE368" s="188"/>
      <c r="AF368" s="188"/>
      <c r="AG368" s="188"/>
      <c r="AH368" s="188"/>
      <c r="AI368" s="188"/>
      <c r="AJ368" s="188"/>
      <c r="AK368" s="188"/>
      <c r="AL368" s="188"/>
      <c r="AM368" s="188"/>
      <c r="AN368" s="188"/>
      <c r="AO368" s="188"/>
      <c r="AP368" s="97"/>
      <c r="AQ368" s="97"/>
      <c r="AR368" s="97"/>
      <c r="AS368" s="97"/>
      <c r="AT368" s="97"/>
      <c r="AU368" s="97"/>
      <c r="AV368" s="97"/>
      <c r="AW368" s="97"/>
      <c r="AX368" s="97"/>
      <c r="AY368" s="97"/>
      <c r="AZ368" s="97"/>
      <c r="BA368" s="97"/>
      <c r="BB368" s="97"/>
      <c r="BC368" s="97"/>
      <c r="BD368" s="97"/>
      <c r="BE368" s="97"/>
      <c r="BF368" s="97"/>
      <c r="BG368" s="97"/>
      <c r="BH368" s="97"/>
      <c r="BI368" s="97"/>
      <c r="BJ368" s="97"/>
      <c r="BK368" s="97"/>
      <c r="BL368" s="97"/>
      <c r="BM368" s="97"/>
      <c r="BN368" s="97"/>
      <c r="BO368" s="97"/>
      <c r="BP368" s="97"/>
      <c r="BQ368" s="97"/>
      <c r="BR368" s="97"/>
      <c r="BS368" s="97"/>
      <c r="BT368" s="97"/>
      <c r="BU368" s="97"/>
      <c r="BV368" s="97"/>
      <c r="BW368" s="97"/>
      <c r="BX368" s="97"/>
      <c r="BY368" s="97"/>
      <c r="BZ368" s="97"/>
      <c r="CA368" s="97"/>
      <c r="CB368" s="97"/>
      <c r="CC368" s="97"/>
      <c r="CD368" s="97"/>
      <c r="CE368" s="97"/>
      <c r="CF368" s="97"/>
      <c r="CG368" s="97"/>
      <c r="CH368" s="97"/>
      <c r="CI368" s="97"/>
      <c r="CJ368" s="97"/>
      <c r="CK368" s="97"/>
      <c r="CL368" s="97"/>
      <c r="CM368" s="97"/>
      <c r="CN368" s="97"/>
      <c r="CO368" s="97"/>
      <c r="CP368" s="97"/>
      <c r="CQ368" s="97"/>
      <c r="CR368" s="97"/>
      <c r="CS368" s="97"/>
      <c r="CT368" s="97"/>
      <c r="CU368" s="97"/>
      <c r="CV368" s="97"/>
      <c r="CW368" s="97"/>
      <c r="CX368" s="97"/>
      <c r="CY368" s="97"/>
      <c r="CZ368" s="97"/>
    </row>
    <row r="369" spans="1:105" x14ac:dyDescent="0.2">
      <c r="A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AD369" s="188"/>
      <c r="AE369" s="188"/>
      <c r="AF369" s="188"/>
      <c r="AG369" s="188"/>
      <c r="AH369" s="188"/>
      <c r="AI369" s="188"/>
      <c r="AJ369" s="188"/>
      <c r="AK369" s="188"/>
      <c r="AL369" s="188"/>
      <c r="AM369" s="188"/>
      <c r="AN369" s="188"/>
      <c r="AO369" s="188"/>
      <c r="AP369" s="97"/>
      <c r="AQ369" s="97"/>
      <c r="AR369" s="97"/>
      <c r="AS369" s="97"/>
      <c r="AT369" s="97"/>
      <c r="AU369" s="97"/>
      <c r="AV369" s="97"/>
      <c r="AW369" s="97"/>
      <c r="AX369" s="97"/>
      <c r="AY369" s="97"/>
      <c r="AZ369" s="97"/>
      <c r="BA369" s="97"/>
      <c r="BB369" s="97"/>
      <c r="BC369" s="97"/>
      <c r="BD369" s="97"/>
      <c r="BE369" s="97"/>
      <c r="BF369" s="97"/>
      <c r="BG369" s="97"/>
      <c r="BH369" s="97"/>
      <c r="BI369" s="97"/>
      <c r="BJ369" s="97"/>
      <c r="BK369" s="97"/>
      <c r="BL369" s="97"/>
      <c r="BM369" s="97"/>
      <c r="BN369" s="97"/>
      <c r="BO369" s="97"/>
      <c r="BP369" s="97"/>
      <c r="BQ369" s="97"/>
      <c r="BR369" s="97"/>
      <c r="BS369" s="97"/>
      <c r="BT369" s="97"/>
      <c r="BU369" s="97"/>
      <c r="BV369" s="97"/>
      <c r="BW369" s="97"/>
      <c r="BX369" s="97"/>
      <c r="BY369" s="97"/>
      <c r="BZ369" s="97"/>
      <c r="CA369" s="97"/>
      <c r="CB369" s="97"/>
      <c r="CC369" s="97"/>
      <c r="CD369" s="97"/>
      <c r="CE369" s="97"/>
      <c r="CF369" s="97"/>
      <c r="CG369" s="97"/>
      <c r="CH369" s="97"/>
      <c r="CI369" s="97"/>
      <c r="CJ369" s="97"/>
      <c r="CK369" s="97"/>
      <c r="CL369" s="97"/>
      <c r="CM369" s="97"/>
      <c r="CN369" s="97"/>
      <c r="CO369" s="97"/>
      <c r="CP369" s="97"/>
      <c r="CQ369" s="97"/>
      <c r="CR369" s="97"/>
      <c r="CS369" s="97"/>
      <c r="CT369" s="97"/>
      <c r="CU369" s="97"/>
      <c r="CV369" s="97"/>
      <c r="CW369" s="97"/>
      <c r="CX369" s="97"/>
      <c r="CY369" s="97"/>
      <c r="CZ369" s="97"/>
    </row>
    <row r="370" spans="1:105" x14ac:dyDescent="0.2">
      <c r="A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AD370" s="188"/>
      <c r="AE370" s="188"/>
      <c r="AF370" s="188"/>
      <c r="AG370" s="188"/>
      <c r="AH370" s="188"/>
      <c r="AI370" s="188"/>
      <c r="AJ370" s="188"/>
      <c r="AK370" s="188"/>
      <c r="AL370" s="188"/>
      <c r="AM370" s="188"/>
      <c r="AN370" s="188"/>
      <c r="AO370" s="188"/>
      <c r="AP370" s="97"/>
      <c r="AQ370" s="97"/>
      <c r="AR370" s="97"/>
      <c r="AS370" s="97"/>
      <c r="AT370" s="97"/>
      <c r="AU370" s="97"/>
      <c r="AV370" s="97"/>
      <c r="AW370" s="97"/>
      <c r="AX370" s="97"/>
      <c r="AY370" s="97"/>
      <c r="AZ370" s="97"/>
      <c r="BA370" s="97"/>
      <c r="BB370" s="97"/>
      <c r="BC370" s="97"/>
      <c r="BD370" s="97"/>
      <c r="BE370" s="97"/>
      <c r="BF370" s="97"/>
      <c r="BG370" s="97"/>
      <c r="BH370" s="97"/>
      <c r="BI370" s="97"/>
      <c r="BJ370" s="97"/>
      <c r="BK370" s="97"/>
      <c r="BL370" s="97"/>
      <c r="BM370" s="97"/>
      <c r="BN370" s="97"/>
      <c r="BO370" s="97"/>
      <c r="BP370" s="97"/>
      <c r="BQ370" s="97"/>
      <c r="BR370" s="97"/>
      <c r="BS370" s="97"/>
      <c r="BT370" s="97"/>
      <c r="BU370" s="97"/>
      <c r="BV370" s="97"/>
      <c r="BW370" s="97"/>
      <c r="BX370" s="97"/>
      <c r="BY370" s="97"/>
      <c r="BZ370" s="97"/>
      <c r="CA370" s="97"/>
      <c r="CB370" s="97"/>
      <c r="CC370" s="97"/>
      <c r="CD370" s="97"/>
      <c r="CE370" s="97"/>
      <c r="CF370" s="97"/>
      <c r="CG370" s="97"/>
      <c r="CH370" s="97"/>
      <c r="CI370" s="97"/>
      <c r="CJ370" s="97"/>
      <c r="CK370" s="97"/>
      <c r="CL370" s="97"/>
      <c r="CM370" s="97"/>
      <c r="CN370" s="97"/>
      <c r="CO370" s="97"/>
      <c r="CP370" s="97"/>
      <c r="CQ370" s="97"/>
      <c r="CR370" s="97"/>
      <c r="CS370" s="97"/>
      <c r="CT370" s="97"/>
      <c r="CU370" s="97"/>
      <c r="CV370" s="97"/>
      <c r="CW370" s="97"/>
      <c r="CX370" s="97"/>
      <c r="CY370" s="97"/>
      <c r="CZ370" s="97"/>
    </row>
    <row r="371" spans="1:105" x14ac:dyDescent="0.2">
      <c r="A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AD371" s="188"/>
      <c r="AE371" s="188"/>
      <c r="AF371" s="188"/>
      <c r="AG371" s="188"/>
      <c r="AH371" s="188"/>
      <c r="AI371" s="188"/>
      <c r="AJ371" s="188"/>
      <c r="AK371" s="188"/>
      <c r="AL371" s="188"/>
      <c r="AM371" s="188"/>
      <c r="AN371" s="188"/>
      <c r="AO371" s="188"/>
      <c r="AP371" s="97"/>
      <c r="AQ371" s="97"/>
      <c r="AR371" s="97"/>
      <c r="AS371" s="97"/>
      <c r="AT371" s="97"/>
      <c r="AU371" s="97"/>
      <c r="AV371" s="97"/>
      <c r="AW371" s="97"/>
      <c r="AX371" s="97"/>
      <c r="AY371" s="97"/>
      <c r="AZ371" s="97"/>
      <c r="BA371" s="97"/>
      <c r="BB371" s="97"/>
      <c r="BC371" s="97"/>
      <c r="BD371" s="97"/>
      <c r="BE371" s="97"/>
      <c r="BF371" s="97"/>
      <c r="BG371" s="97"/>
      <c r="BH371" s="97"/>
      <c r="BI371" s="97"/>
      <c r="BJ371" s="97"/>
      <c r="BK371" s="97"/>
      <c r="BL371" s="97"/>
      <c r="BM371" s="97"/>
      <c r="BN371" s="97"/>
      <c r="BO371" s="97"/>
      <c r="BP371" s="97"/>
      <c r="BQ371" s="97"/>
      <c r="BR371" s="97"/>
      <c r="BS371" s="97"/>
      <c r="BT371" s="97"/>
      <c r="BU371" s="97"/>
      <c r="BV371" s="97"/>
      <c r="BW371" s="97"/>
      <c r="BX371" s="97"/>
      <c r="BY371" s="97"/>
      <c r="BZ371" s="97"/>
      <c r="CA371" s="97"/>
      <c r="CB371" s="97"/>
      <c r="CC371" s="97"/>
      <c r="CD371" s="97"/>
      <c r="CE371" s="97"/>
      <c r="CF371" s="97"/>
      <c r="CG371" s="97"/>
      <c r="CH371" s="97"/>
      <c r="CI371" s="97"/>
      <c r="CJ371" s="97"/>
      <c r="CK371" s="97"/>
      <c r="CL371" s="97"/>
      <c r="CM371" s="97"/>
      <c r="CN371" s="97"/>
      <c r="CO371" s="97"/>
      <c r="CP371" s="97"/>
      <c r="CQ371" s="97"/>
      <c r="CR371" s="97"/>
      <c r="CS371" s="97"/>
      <c r="CT371" s="97"/>
      <c r="CU371" s="97"/>
      <c r="CV371" s="97"/>
      <c r="CW371" s="97"/>
      <c r="CX371" s="97"/>
      <c r="CY371" s="97"/>
      <c r="CZ371" s="97"/>
    </row>
    <row r="372" spans="1:105" x14ac:dyDescent="0.2">
      <c r="A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AD372" s="188"/>
      <c r="AE372" s="188"/>
      <c r="AF372" s="188"/>
      <c r="AG372" s="188"/>
      <c r="AH372" s="188"/>
      <c r="AI372" s="188"/>
      <c r="AJ372" s="188"/>
      <c r="AK372" s="188"/>
      <c r="AL372" s="188"/>
      <c r="AM372" s="188"/>
      <c r="AN372" s="188"/>
      <c r="AO372" s="188"/>
      <c r="AP372" s="97"/>
      <c r="AQ372" s="97"/>
      <c r="AR372" s="97"/>
      <c r="AS372" s="97"/>
      <c r="AT372" s="97"/>
      <c r="AU372" s="97"/>
      <c r="AV372" s="97"/>
      <c r="AW372" s="97"/>
      <c r="AX372" s="97"/>
      <c r="AY372" s="97"/>
      <c r="AZ372" s="97"/>
      <c r="BA372" s="97"/>
      <c r="BB372" s="97"/>
      <c r="BC372" s="97"/>
      <c r="BD372" s="97"/>
      <c r="BE372" s="97"/>
      <c r="BF372" s="97"/>
      <c r="BG372" s="97"/>
      <c r="BH372" s="97"/>
      <c r="BI372" s="97"/>
      <c r="BJ372" s="97"/>
      <c r="BK372" s="97"/>
      <c r="BL372" s="97"/>
      <c r="BM372" s="97"/>
      <c r="BN372" s="97"/>
      <c r="BO372" s="97"/>
      <c r="BP372" s="97"/>
      <c r="BQ372" s="97"/>
      <c r="BR372" s="97"/>
      <c r="BS372" s="97"/>
      <c r="BT372" s="97"/>
      <c r="BU372" s="97"/>
      <c r="BV372" s="97"/>
      <c r="BW372" s="97"/>
      <c r="BX372" s="97"/>
      <c r="BY372" s="97"/>
      <c r="BZ372" s="97"/>
      <c r="CA372" s="97"/>
      <c r="CB372" s="97"/>
      <c r="CC372" s="97"/>
      <c r="CD372" s="97"/>
      <c r="CE372" s="97"/>
      <c r="CF372" s="97"/>
      <c r="CG372" s="97"/>
      <c r="CH372" s="97"/>
      <c r="CI372" s="97"/>
      <c r="CJ372" s="97"/>
      <c r="CK372" s="97"/>
      <c r="CL372" s="97"/>
      <c r="CM372" s="97"/>
      <c r="CN372" s="97"/>
      <c r="CO372" s="97"/>
      <c r="CP372" s="97"/>
      <c r="CQ372" s="97"/>
      <c r="CR372" s="97"/>
      <c r="CS372" s="97"/>
      <c r="CT372" s="97"/>
      <c r="CU372" s="97"/>
      <c r="CV372" s="97"/>
      <c r="CW372" s="97"/>
      <c r="CX372" s="97"/>
      <c r="CY372" s="97"/>
      <c r="CZ372" s="97"/>
    </row>
    <row r="373" spans="1:105" x14ac:dyDescent="0.2">
      <c r="A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AD373" s="188"/>
      <c r="AE373" s="188"/>
      <c r="AF373" s="188"/>
      <c r="AG373" s="188"/>
      <c r="AH373" s="188"/>
      <c r="AI373" s="188"/>
      <c r="AJ373" s="188"/>
      <c r="AK373" s="188"/>
      <c r="AL373" s="188"/>
      <c r="AM373" s="188"/>
      <c r="AN373" s="188"/>
      <c r="AO373" s="188"/>
      <c r="AP373" s="97"/>
      <c r="AQ373" s="97"/>
      <c r="AR373" s="97"/>
      <c r="AS373" s="97"/>
      <c r="AT373" s="97"/>
      <c r="AU373" s="97"/>
      <c r="AV373" s="97"/>
      <c r="AW373" s="97"/>
      <c r="AX373" s="97"/>
      <c r="AY373" s="97"/>
      <c r="AZ373" s="97"/>
      <c r="BA373" s="97"/>
      <c r="BB373" s="97"/>
      <c r="BC373" s="97"/>
      <c r="BD373" s="97"/>
      <c r="BE373" s="97"/>
      <c r="BF373" s="97"/>
      <c r="BG373" s="97"/>
      <c r="BH373" s="97"/>
      <c r="BI373" s="97"/>
      <c r="BJ373" s="97"/>
      <c r="BK373" s="97"/>
      <c r="BL373" s="97"/>
      <c r="BM373" s="97"/>
      <c r="BN373" s="97"/>
      <c r="BO373" s="97"/>
      <c r="BP373" s="97"/>
      <c r="BQ373" s="97"/>
      <c r="BR373" s="97"/>
      <c r="BS373" s="97"/>
      <c r="BT373" s="97"/>
      <c r="BU373" s="97"/>
      <c r="BV373" s="97"/>
      <c r="BW373" s="97"/>
      <c r="BX373" s="97"/>
      <c r="BY373" s="97"/>
      <c r="BZ373" s="97"/>
      <c r="CA373" s="97"/>
      <c r="CB373" s="97"/>
      <c r="CC373" s="97"/>
      <c r="CD373" s="97"/>
      <c r="CE373" s="97"/>
      <c r="CF373" s="97"/>
      <c r="CG373" s="97"/>
      <c r="CH373" s="97"/>
      <c r="CI373" s="97"/>
      <c r="CJ373" s="97"/>
      <c r="CK373" s="97"/>
      <c r="CL373" s="97"/>
      <c r="CM373" s="97"/>
      <c r="CN373" s="97"/>
      <c r="CO373" s="97"/>
      <c r="CP373" s="97"/>
      <c r="CQ373" s="97"/>
      <c r="CR373" s="97"/>
      <c r="CS373" s="97"/>
      <c r="CT373" s="97"/>
      <c r="CU373" s="97"/>
      <c r="CV373" s="97"/>
      <c r="CW373" s="97"/>
      <c r="CX373" s="97"/>
      <c r="CY373" s="97"/>
      <c r="CZ373" s="97"/>
    </row>
    <row r="374" spans="1:105" x14ac:dyDescent="0.2">
      <c r="A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AD374" s="190"/>
      <c r="AE374" s="188"/>
      <c r="AF374" s="190"/>
      <c r="AG374" s="188"/>
      <c r="AH374" s="190"/>
      <c r="AI374" s="188"/>
      <c r="AJ374" s="190"/>
      <c r="AK374" s="188"/>
      <c r="AL374" s="190"/>
      <c r="AM374" s="188"/>
      <c r="AN374" s="190"/>
      <c r="AO374" s="188"/>
      <c r="AP374" s="51"/>
      <c r="AQ374" s="97"/>
    </row>
    <row r="375" spans="1:105" x14ac:dyDescent="0.2">
      <c r="A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AD375" s="191"/>
      <c r="AE375" s="191"/>
      <c r="AF375" s="191"/>
      <c r="AG375" s="191"/>
      <c r="AH375" s="191"/>
      <c r="AI375" s="191"/>
      <c r="AJ375" s="191"/>
      <c r="AK375" s="191"/>
      <c r="AL375" s="191"/>
      <c r="AM375" s="191"/>
      <c r="AN375" s="191"/>
      <c r="AO375" s="191"/>
      <c r="AP375" s="78"/>
      <c r="AQ375" s="78"/>
      <c r="AR375" s="78"/>
      <c r="AS375" s="78"/>
      <c r="AT375" s="78"/>
      <c r="AU375" s="78"/>
      <c r="AV375" s="78"/>
      <c r="AW375" s="78"/>
      <c r="AX375" s="78"/>
      <c r="AY375" s="78"/>
      <c r="AZ375" s="78"/>
      <c r="BA375" s="78"/>
      <c r="BB375" s="78"/>
      <c r="BC375" s="78"/>
      <c r="BD375" s="78"/>
      <c r="BE375" s="78"/>
      <c r="BF375" s="78"/>
      <c r="BG375" s="78"/>
      <c r="BH375" s="78"/>
      <c r="BI375" s="78"/>
      <c r="BJ375" s="78"/>
      <c r="BK375" s="78"/>
      <c r="BL375" s="78"/>
      <c r="BM375" s="78"/>
      <c r="BN375" s="78"/>
      <c r="BO375" s="78"/>
      <c r="BP375" s="78"/>
      <c r="BQ375" s="78"/>
      <c r="BR375" s="78"/>
      <c r="BS375" s="78"/>
      <c r="BT375" s="78"/>
      <c r="BU375" s="78"/>
      <c r="BV375" s="78"/>
      <c r="BW375" s="78"/>
      <c r="BX375" s="78"/>
      <c r="BY375" s="78"/>
      <c r="BZ375" s="78"/>
      <c r="CA375" s="78"/>
      <c r="CB375" s="78"/>
      <c r="CC375" s="78"/>
      <c r="CD375" s="78"/>
      <c r="CE375" s="78"/>
      <c r="CF375" s="78"/>
      <c r="CG375" s="78"/>
      <c r="CH375" s="78"/>
      <c r="CI375" s="78"/>
      <c r="CJ375" s="78"/>
      <c r="CK375" s="78"/>
      <c r="CL375" s="78"/>
      <c r="CM375" s="78"/>
      <c r="CN375" s="78"/>
      <c r="CO375" s="78"/>
      <c r="CP375" s="78"/>
      <c r="CQ375" s="78"/>
      <c r="CR375" s="78"/>
      <c r="CS375" s="78"/>
      <c r="CT375" s="78"/>
      <c r="CU375" s="78"/>
      <c r="CV375" s="78"/>
      <c r="CW375" s="78"/>
      <c r="CX375" s="78"/>
      <c r="CY375" s="78"/>
      <c r="CZ375" s="78"/>
      <c r="DA375" s="78"/>
    </row>
    <row r="376" spans="1:105" x14ac:dyDescent="0.2">
      <c r="A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AD376" s="188"/>
      <c r="AE376" s="188"/>
      <c r="AF376" s="188"/>
      <c r="AG376" s="188"/>
      <c r="AH376" s="188"/>
      <c r="AI376" s="188"/>
      <c r="AJ376" s="188"/>
      <c r="AK376" s="188"/>
      <c r="AL376" s="188"/>
      <c r="AM376" s="188"/>
      <c r="AN376" s="188"/>
      <c r="AO376" s="188"/>
      <c r="AP376" s="97"/>
      <c r="AQ376" s="97"/>
      <c r="AR376" s="97"/>
      <c r="AS376" s="97"/>
      <c r="AT376" s="97"/>
      <c r="AU376" s="97"/>
      <c r="AV376" s="97"/>
      <c r="AW376" s="97"/>
      <c r="AX376" s="97"/>
      <c r="AY376" s="97"/>
      <c r="AZ376" s="97"/>
      <c r="BA376" s="97"/>
      <c r="BB376" s="97"/>
      <c r="BC376" s="97"/>
      <c r="BD376" s="97"/>
      <c r="BE376" s="97"/>
      <c r="BF376" s="97"/>
      <c r="BG376" s="97"/>
      <c r="BH376" s="97"/>
      <c r="BI376" s="97"/>
      <c r="BJ376" s="97"/>
      <c r="BK376" s="97"/>
      <c r="BL376" s="97"/>
      <c r="BM376" s="97"/>
      <c r="BN376" s="97"/>
      <c r="BO376" s="97"/>
      <c r="BP376" s="97"/>
      <c r="BQ376" s="97"/>
      <c r="BR376" s="97"/>
      <c r="BS376" s="97"/>
      <c r="BT376" s="97"/>
      <c r="BU376" s="97"/>
      <c r="BV376" s="97"/>
      <c r="BW376" s="97"/>
      <c r="BX376" s="97"/>
      <c r="BY376" s="97"/>
      <c r="BZ376" s="97"/>
      <c r="CA376" s="97"/>
      <c r="CB376" s="97"/>
      <c r="CC376" s="97"/>
      <c r="CD376" s="97"/>
      <c r="CE376" s="97"/>
      <c r="CF376" s="97"/>
      <c r="CG376" s="97"/>
      <c r="CH376" s="97"/>
      <c r="CI376" s="97"/>
      <c r="CJ376" s="97"/>
      <c r="CK376" s="97"/>
      <c r="CL376" s="97"/>
      <c r="CM376" s="97"/>
      <c r="CN376" s="97"/>
      <c r="CO376" s="97"/>
      <c r="CP376" s="97"/>
      <c r="CQ376" s="97"/>
      <c r="CR376" s="97"/>
      <c r="CS376" s="97"/>
      <c r="CT376" s="97"/>
      <c r="CU376" s="97"/>
      <c r="CV376" s="97"/>
      <c r="CW376" s="97"/>
      <c r="CX376" s="97"/>
      <c r="CY376" s="97"/>
      <c r="CZ376" s="97"/>
    </row>
    <row r="377" spans="1:105" x14ac:dyDescent="0.2">
      <c r="A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AD377" s="188"/>
      <c r="AE377" s="188"/>
      <c r="AF377" s="188"/>
      <c r="AG377" s="188"/>
      <c r="AH377" s="188"/>
      <c r="AI377" s="188"/>
      <c r="AJ377" s="188"/>
      <c r="AK377" s="188"/>
      <c r="AL377" s="188"/>
      <c r="AM377" s="188"/>
      <c r="AN377" s="188"/>
      <c r="AO377" s="188"/>
      <c r="AP377" s="97"/>
      <c r="AQ377" s="97"/>
      <c r="AR377" s="97"/>
      <c r="AS377" s="97"/>
      <c r="AT377" s="97"/>
      <c r="AU377" s="97"/>
      <c r="AV377" s="97"/>
      <c r="AW377" s="97"/>
      <c r="AX377" s="97"/>
      <c r="AY377" s="97"/>
      <c r="AZ377" s="97"/>
      <c r="BA377" s="97"/>
      <c r="BB377" s="97"/>
      <c r="BC377" s="97"/>
      <c r="BD377" s="97"/>
      <c r="BE377" s="97"/>
      <c r="BF377" s="97"/>
      <c r="BG377" s="97"/>
      <c r="BH377" s="97"/>
      <c r="BI377" s="97"/>
      <c r="BJ377" s="97"/>
      <c r="BK377" s="97"/>
      <c r="BL377" s="97"/>
      <c r="BM377" s="97"/>
      <c r="BN377" s="97"/>
      <c r="BO377" s="97"/>
      <c r="BP377" s="97"/>
      <c r="BQ377" s="97"/>
      <c r="BR377" s="97"/>
      <c r="BS377" s="97"/>
      <c r="BT377" s="97"/>
      <c r="BU377" s="97"/>
      <c r="BV377" s="97"/>
      <c r="BW377" s="97"/>
      <c r="BX377" s="97"/>
      <c r="BY377" s="97"/>
      <c r="BZ377" s="97"/>
      <c r="CA377" s="97"/>
      <c r="CB377" s="97"/>
      <c r="CC377" s="97"/>
      <c r="CD377" s="97"/>
      <c r="CE377" s="97"/>
      <c r="CF377" s="97"/>
      <c r="CG377" s="97"/>
      <c r="CH377" s="97"/>
      <c r="CI377" s="97"/>
      <c r="CJ377" s="97"/>
      <c r="CK377" s="97"/>
      <c r="CL377" s="97"/>
      <c r="CM377" s="97"/>
      <c r="CN377" s="97"/>
      <c r="CO377" s="97"/>
      <c r="CP377" s="97"/>
      <c r="CQ377" s="97"/>
      <c r="CR377" s="97"/>
      <c r="CS377" s="97"/>
      <c r="CT377" s="97"/>
      <c r="CU377" s="97"/>
      <c r="CV377" s="97"/>
      <c r="CW377" s="97"/>
      <c r="CX377" s="97"/>
      <c r="CY377" s="97"/>
      <c r="CZ377" s="97"/>
    </row>
    <row r="378" spans="1:105" x14ac:dyDescent="0.2">
      <c r="A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AD378" s="188"/>
      <c r="AE378" s="188"/>
      <c r="AF378" s="188"/>
      <c r="AG378" s="188"/>
      <c r="AH378" s="188"/>
      <c r="AI378" s="188"/>
      <c r="AJ378" s="188"/>
      <c r="AK378" s="188"/>
      <c r="AL378" s="188"/>
      <c r="AM378" s="188"/>
      <c r="AN378" s="188"/>
      <c r="AO378" s="188"/>
      <c r="AP378" s="97"/>
      <c r="AQ378" s="97"/>
      <c r="AR378" s="97"/>
      <c r="AS378" s="97"/>
      <c r="AT378" s="97"/>
      <c r="AU378" s="97"/>
      <c r="AV378" s="97"/>
      <c r="AW378" s="97"/>
      <c r="AX378" s="97"/>
      <c r="AY378" s="97"/>
      <c r="AZ378" s="97"/>
      <c r="BA378" s="97"/>
      <c r="BB378" s="97"/>
      <c r="BC378" s="97"/>
      <c r="BD378" s="97"/>
      <c r="BE378" s="97"/>
      <c r="BF378" s="97"/>
      <c r="BG378" s="97"/>
      <c r="BH378" s="97"/>
      <c r="BI378" s="97"/>
      <c r="BJ378" s="97"/>
      <c r="BK378" s="97"/>
      <c r="BL378" s="97"/>
      <c r="BM378" s="97"/>
      <c r="BN378" s="97"/>
      <c r="BO378" s="97"/>
      <c r="BP378" s="97"/>
      <c r="BQ378" s="97"/>
      <c r="BR378" s="97"/>
      <c r="BS378" s="97"/>
      <c r="BT378" s="97"/>
      <c r="BU378" s="97"/>
      <c r="BV378" s="97"/>
      <c r="BW378" s="97"/>
      <c r="BX378" s="97"/>
      <c r="BY378" s="97"/>
      <c r="BZ378" s="97"/>
      <c r="CA378" s="97"/>
      <c r="CB378" s="97"/>
      <c r="CC378" s="97"/>
      <c r="CD378" s="97"/>
      <c r="CE378" s="97"/>
      <c r="CF378" s="97"/>
      <c r="CG378" s="97"/>
      <c r="CH378" s="97"/>
      <c r="CI378" s="97"/>
      <c r="CJ378" s="97"/>
      <c r="CK378" s="97"/>
      <c r="CL378" s="97"/>
      <c r="CM378" s="97"/>
      <c r="CN378" s="97"/>
      <c r="CO378" s="97"/>
      <c r="CP378" s="97"/>
      <c r="CQ378" s="97"/>
      <c r="CR378" s="97"/>
      <c r="CS378" s="97"/>
      <c r="CT378" s="97"/>
      <c r="CU378" s="97"/>
      <c r="CV378" s="97"/>
      <c r="CW378" s="97"/>
      <c r="CX378" s="97"/>
      <c r="CY378" s="97"/>
      <c r="CZ378" s="97"/>
    </row>
    <row r="379" spans="1:105" x14ac:dyDescent="0.2">
      <c r="A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AD379" s="188"/>
      <c r="AE379" s="188"/>
      <c r="AF379" s="188"/>
      <c r="AG379" s="188"/>
      <c r="AH379" s="188"/>
      <c r="AI379" s="188"/>
      <c r="AJ379" s="188"/>
      <c r="AK379" s="188"/>
      <c r="AL379" s="188"/>
      <c r="AM379" s="188"/>
      <c r="AN379" s="188"/>
      <c r="AO379" s="188"/>
      <c r="AP379" s="97"/>
      <c r="AQ379" s="97"/>
      <c r="AR379" s="97"/>
      <c r="AS379" s="97"/>
      <c r="AT379" s="97"/>
      <c r="AU379" s="97"/>
      <c r="AV379" s="97"/>
      <c r="AW379" s="97"/>
      <c r="AX379" s="97"/>
      <c r="AY379" s="97"/>
      <c r="AZ379" s="97"/>
      <c r="BA379" s="97"/>
      <c r="BB379" s="97"/>
      <c r="BC379" s="97"/>
      <c r="BD379" s="97"/>
      <c r="BE379" s="97"/>
      <c r="BF379" s="97"/>
      <c r="BG379" s="97"/>
      <c r="BH379" s="97"/>
      <c r="BI379" s="97"/>
      <c r="BJ379" s="97"/>
      <c r="BK379" s="97"/>
      <c r="BL379" s="97"/>
      <c r="BM379" s="97"/>
      <c r="BN379" s="97"/>
      <c r="BO379" s="97"/>
      <c r="BP379" s="97"/>
      <c r="BQ379" s="97"/>
      <c r="BR379" s="97"/>
      <c r="BS379" s="97"/>
      <c r="BT379" s="97"/>
      <c r="BU379" s="97"/>
      <c r="BV379" s="97"/>
      <c r="BW379" s="97"/>
      <c r="BX379" s="97"/>
      <c r="BY379" s="97"/>
      <c r="BZ379" s="97"/>
      <c r="CA379" s="97"/>
      <c r="CB379" s="97"/>
      <c r="CC379" s="97"/>
      <c r="CD379" s="97"/>
      <c r="CE379" s="97"/>
      <c r="CF379" s="97"/>
      <c r="CG379" s="97"/>
      <c r="CH379" s="97"/>
      <c r="CI379" s="97"/>
      <c r="CJ379" s="97"/>
      <c r="CK379" s="97"/>
      <c r="CL379" s="97"/>
      <c r="CM379" s="97"/>
      <c r="CN379" s="97"/>
      <c r="CO379" s="97"/>
      <c r="CP379" s="97"/>
      <c r="CQ379" s="97"/>
      <c r="CR379" s="97"/>
      <c r="CS379" s="97"/>
      <c r="CT379" s="97"/>
      <c r="CU379" s="97"/>
      <c r="CV379" s="97"/>
      <c r="CW379" s="97"/>
      <c r="CX379" s="97"/>
      <c r="CY379" s="97"/>
      <c r="CZ379" s="97"/>
    </row>
    <row r="380" spans="1:105" x14ac:dyDescent="0.2">
      <c r="A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AD380" s="188"/>
      <c r="AE380" s="188"/>
      <c r="AF380" s="188"/>
      <c r="AG380" s="188"/>
      <c r="AH380" s="188"/>
      <c r="AI380" s="188"/>
      <c r="AJ380" s="188"/>
      <c r="AK380" s="188"/>
      <c r="AL380" s="188"/>
      <c r="AM380" s="188"/>
      <c r="AN380" s="188"/>
      <c r="AO380" s="188"/>
      <c r="AP380" s="97"/>
      <c r="AQ380" s="97"/>
      <c r="AR380" s="97"/>
      <c r="AS380" s="97"/>
      <c r="AT380" s="97"/>
      <c r="AU380" s="97"/>
      <c r="AV380" s="97"/>
      <c r="AW380" s="97"/>
      <c r="AX380" s="97"/>
      <c r="AY380" s="97"/>
      <c r="AZ380" s="97"/>
      <c r="BA380" s="97"/>
      <c r="BB380" s="97"/>
      <c r="BC380" s="97"/>
      <c r="BD380" s="97"/>
      <c r="BE380" s="97"/>
      <c r="BF380" s="97"/>
      <c r="BG380" s="97"/>
      <c r="BH380" s="97"/>
      <c r="BI380" s="97"/>
      <c r="BJ380" s="97"/>
      <c r="BK380" s="97"/>
      <c r="BL380" s="97"/>
      <c r="BM380" s="97"/>
      <c r="BN380" s="97"/>
      <c r="BO380" s="97"/>
      <c r="BP380" s="97"/>
      <c r="BQ380" s="97"/>
      <c r="BR380" s="97"/>
      <c r="BS380" s="97"/>
      <c r="BT380" s="97"/>
      <c r="BU380" s="97"/>
      <c r="BV380" s="97"/>
      <c r="BW380" s="97"/>
      <c r="BX380" s="97"/>
      <c r="BY380" s="97"/>
      <c r="BZ380" s="97"/>
      <c r="CA380" s="97"/>
      <c r="CB380" s="97"/>
      <c r="CC380" s="97"/>
      <c r="CD380" s="97"/>
      <c r="CE380" s="97"/>
      <c r="CF380" s="97"/>
      <c r="CG380" s="97"/>
      <c r="CH380" s="97"/>
      <c r="CI380" s="97"/>
      <c r="CJ380" s="97"/>
      <c r="CK380" s="97"/>
      <c r="CL380" s="97"/>
      <c r="CM380" s="97"/>
      <c r="CN380" s="97"/>
      <c r="CO380" s="97"/>
      <c r="CP380" s="97"/>
      <c r="CQ380" s="97"/>
      <c r="CR380" s="97"/>
      <c r="CS380" s="97"/>
      <c r="CT380" s="97"/>
      <c r="CU380" s="97"/>
      <c r="CV380" s="97"/>
      <c r="CW380" s="97"/>
      <c r="CX380" s="97"/>
      <c r="CY380" s="97"/>
      <c r="CZ380" s="97"/>
    </row>
    <row r="381" spans="1:105" x14ac:dyDescent="0.2">
      <c r="A381" s="86"/>
      <c r="F381" s="86"/>
      <c r="G381" s="86"/>
      <c r="H381" s="86"/>
      <c r="I381" s="86"/>
      <c r="J381" s="86"/>
      <c r="K381" s="86"/>
      <c r="L381" s="86"/>
      <c r="M381" s="86"/>
      <c r="N381" s="86"/>
      <c r="O381" s="86"/>
      <c r="P381" s="86"/>
      <c r="Q381" s="86"/>
      <c r="R381" s="86"/>
      <c r="S381" s="86"/>
      <c r="T381" s="86"/>
      <c r="U381" s="86"/>
      <c r="V381" s="86"/>
      <c r="W381" s="86"/>
      <c r="X381" s="86"/>
      <c r="Y381" s="86"/>
      <c r="AD381" s="188"/>
      <c r="AE381" s="188"/>
      <c r="AF381" s="188"/>
      <c r="AG381" s="188"/>
      <c r="AH381" s="188"/>
      <c r="AI381" s="188"/>
      <c r="AJ381" s="188"/>
      <c r="AK381" s="188"/>
      <c r="AL381" s="188"/>
      <c r="AM381" s="188"/>
      <c r="AN381" s="188"/>
      <c r="AO381" s="188"/>
      <c r="AP381" s="97"/>
      <c r="AQ381" s="97"/>
      <c r="AR381" s="97"/>
      <c r="AS381" s="97"/>
      <c r="AT381" s="97"/>
      <c r="AU381" s="97"/>
      <c r="AV381" s="97"/>
      <c r="AW381" s="97"/>
      <c r="AX381" s="97"/>
      <c r="AY381" s="97"/>
      <c r="AZ381" s="97"/>
      <c r="BA381" s="97"/>
      <c r="BB381" s="97"/>
      <c r="BC381" s="97"/>
      <c r="BD381" s="97"/>
      <c r="BE381" s="97"/>
      <c r="BF381" s="97"/>
      <c r="BG381" s="97"/>
      <c r="BH381" s="97"/>
      <c r="BI381" s="97"/>
      <c r="BJ381" s="97"/>
      <c r="BK381" s="97"/>
      <c r="BL381" s="97"/>
      <c r="BM381" s="97"/>
      <c r="BN381" s="97"/>
      <c r="BO381" s="97"/>
      <c r="BP381" s="97"/>
      <c r="BQ381" s="97"/>
      <c r="BR381" s="97"/>
      <c r="BS381" s="97"/>
      <c r="BT381" s="97"/>
      <c r="BU381" s="97"/>
      <c r="BV381" s="97"/>
      <c r="BW381" s="97"/>
      <c r="BX381" s="97"/>
      <c r="BY381" s="97"/>
      <c r="BZ381" s="97"/>
      <c r="CA381" s="97"/>
      <c r="CB381" s="97"/>
      <c r="CC381" s="97"/>
      <c r="CD381" s="97"/>
      <c r="CE381" s="97"/>
      <c r="CF381" s="97"/>
      <c r="CG381" s="97"/>
      <c r="CH381" s="97"/>
      <c r="CI381" s="97"/>
      <c r="CJ381" s="97"/>
      <c r="CK381" s="97"/>
      <c r="CL381" s="97"/>
      <c r="CM381" s="97"/>
      <c r="CN381" s="97"/>
      <c r="CO381" s="97"/>
      <c r="CP381" s="97"/>
      <c r="CQ381" s="97"/>
      <c r="CR381" s="97"/>
      <c r="CS381" s="97"/>
      <c r="CT381" s="97"/>
      <c r="CU381" s="97"/>
      <c r="CV381" s="97"/>
      <c r="CW381" s="97"/>
      <c r="CX381" s="97"/>
      <c r="CY381" s="97"/>
      <c r="CZ381" s="97"/>
    </row>
    <row r="382" spans="1:105" x14ac:dyDescent="0.2">
      <c r="A382" s="86"/>
      <c r="F382" s="86"/>
      <c r="G382" s="86"/>
      <c r="H382" s="86"/>
      <c r="I382" s="86"/>
      <c r="J382" s="86"/>
      <c r="K382" s="86"/>
      <c r="L382" s="86"/>
      <c r="M382" s="86"/>
      <c r="N382" s="86"/>
      <c r="O382" s="86"/>
      <c r="P382" s="86"/>
      <c r="Q382" s="86"/>
      <c r="R382" s="86"/>
      <c r="S382" s="86"/>
      <c r="T382" s="86"/>
      <c r="U382" s="86"/>
      <c r="V382" s="86"/>
      <c r="W382" s="86"/>
      <c r="X382" s="86"/>
      <c r="Y382" s="86"/>
      <c r="AD382" s="188"/>
      <c r="AE382" s="188"/>
      <c r="AF382" s="188"/>
      <c r="AG382" s="188"/>
      <c r="AH382" s="188"/>
      <c r="AI382" s="188"/>
      <c r="AJ382" s="188"/>
      <c r="AK382" s="188"/>
      <c r="AL382" s="188"/>
      <c r="AM382" s="188"/>
      <c r="AN382" s="188"/>
      <c r="AO382" s="188"/>
      <c r="AP382" s="97"/>
      <c r="AQ382" s="97"/>
      <c r="AR382" s="97"/>
      <c r="AS382" s="97"/>
      <c r="AT382" s="97"/>
      <c r="AU382" s="97"/>
      <c r="AV382" s="97"/>
      <c r="AW382" s="97"/>
      <c r="AX382" s="97"/>
      <c r="AY382" s="97"/>
      <c r="AZ382" s="97"/>
      <c r="BA382" s="97"/>
      <c r="BB382" s="97"/>
      <c r="BC382" s="97"/>
      <c r="BD382" s="97"/>
      <c r="BE382" s="97"/>
      <c r="BF382" s="97"/>
      <c r="BG382" s="97"/>
      <c r="BH382" s="97"/>
      <c r="BI382" s="97"/>
      <c r="BJ382" s="97"/>
      <c r="BK382" s="97"/>
      <c r="BL382" s="97"/>
      <c r="BM382" s="97"/>
      <c r="BN382" s="97"/>
      <c r="BO382" s="97"/>
      <c r="BP382" s="97"/>
      <c r="BQ382" s="97"/>
      <c r="BR382" s="97"/>
      <c r="BS382" s="97"/>
      <c r="BT382" s="97"/>
      <c r="BU382" s="97"/>
      <c r="BV382" s="97"/>
      <c r="BW382" s="97"/>
      <c r="BX382" s="97"/>
      <c r="BY382" s="97"/>
      <c r="BZ382" s="97"/>
      <c r="CA382" s="97"/>
      <c r="CB382" s="97"/>
      <c r="CC382" s="97"/>
      <c r="CD382" s="97"/>
      <c r="CE382" s="97"/>
      <c r="CF382" s="97"/>
      <c r="CG382" s="97"/>
      <c r="CH382" s="97"/>
      <c r="CI382" s="97"/>
      <c r="CJ382" s="97"/>
      <c r="CK382" s="97"/>
      <c r="CL382" s="97"/>
      <c r="CM382" s="97"/>
      <c r="CN382" s="97"/>
      <c r="CO382" s="97"/>
      <c r="CP382" s="97"/>
      <c r="CQ382" s="97"/>
      <c r="CR382" s="97"/>
      <c r="CS382" s="97"/>
      <c r="CT382" s="97"/>
      <c r="CU382" s="97"/>
      <c r="CV382" s="97"/>
      <c r="CW382" s="97"/>
      <c r="CX382" s="97"/>
      <c r="CY382" s="97"/>
      <c r="CZ382" s="97"/>
    </row>
    <row r="383" spans="1:105" x14ac:dyDescent="0.2">
      <c r="A383" s="86"/>
      <c r="F383" s="86"/>
      <c r="G383" s="86"/>
      <c r="H383" s="86"/>
      <c r="I383" s="86"/>
      <c r="J383" s="86"/>
      <c r="K383" s="86"/>
      <c r="L383" s="86"/>
      <c r="M383" s="86"/>
      <c r="N383" s="86"/>
      <c r="O383" s="86"/>
      <c r="P383" s="86"/>
      <c r="Q383" s="86"/>
      <c r="R383" s="86"/>
      <c r="S383" s="86"/>
      <c r="T383" s="86"/>
      <c r="U383" s="86"/>
      <c r="V383" s="86"/>
      <c r="W383" s="86"/>
      <c r="X383" s="86"/>
      <c r="Y383" s="86"/>
      <c r="AD383" s="188"/>
      <c r="AE383" s="188"/>
      <c r="AF383" s="188"/>
      <c r="AG383" s="188"/>
      <c r="AH383" s="188"/>
      <c r="AI383" s="188"/>
      <c r="AJ383" s="188"/>
      <c r="AK383" s="188"/>
      <c r="AL383" s="188"/>
      <c r="AM383" s="188"/>
      <c r="AN383" s="188"/>
      <c r="AO383" s="188"/>
      <c r="AP383" s="97"/>
      <c r="AQ383" s="97"/>
      <c r="AR383" s="97"/>
      <c r="AS383" s="97"/>
      <c r="AT383" s="97"/>
      <c r="AU383" s="97"/>
      <c r="AV383" s="97"/>
      <c r="AW383" s="97"/>
      <c r="AX383" s="97"/>
      <c r="AY383" s="97"/>
      <c r="AZ383" s="97"/>
      <c r="BA383" s="97"/>
      <c r="BB383" s="97"/>
      <c r="BC383" s="97"/>
      <c r="BD383" s="97"/>
      <c r="BE383" s="97"/>
      <c r="BF383" s="97"/>
      <c r="BG383" s="97"/>
      <c r="BH383" s="97"/>
      <c r="BI383" s="97"/>
      <c r="BJ383" s="97"/>
      <c r="BK383" s="97"/>
      <c r="BL383" s="97"/>
      <c r="BM383" s="97"/>
      <c r="BN383" s="97"/>
      <c r="BO383" s="97"/>
      <c r="BP383" s="97"/>
      <c r="BQ383" s="97"/>
      <c r="BR383" s="97"/>
      <c r="BS383" s="97"/>
      <c r="BT383" s="97"/>
      <c r="BU383" s="97"/>
      <c r="BV383" s="97"/>
      <c r="BW383" s="97"/>
      <c r="BX383" s="97"/>
      <c r="BY383" s="97"/>
      <c r="BZ383" s="97"/>
      <c r="CA383" s="97"/>
      <c r="CB383" s="97"/>
      <c r="CC383" s="97"/>
      <c r="CD383" s="97"/>
      <c r="CE383" s="97"/>
      <c r="CF383" s="97"/>
      <c r="CG383" s="97"/>
      <c r="CH383" s="97"/>
      <c r="CI383" s="97"/>
      <c r="CJ383" s="97"/>
      <c r="CK383" s="97"/>
      <c r="CL383" s="97"/>
      <c r="CM383" s="97"/>
      <c r="CN383" s="97"/>
      <c r="CO383" s="97"/>
      <c r="CP383" s="97"/>
      <c r="CQ383" s="97"/>
      <c r="CR383" s="97"/>
      <c r="CS383" s="97"/>
      <c r="CT383" s="97"/>
      <c r="CU383" s="97"/>
      <c r="CV383" s="97"/>
      <c r="CW383" s="97"/>
      <c r="CX383" s="97"/>
      <c r="CY383" s="97"/>
      <c r="CZ383" s="97"/>
    </row>
    <row r="384" spans="1:105" x14ac:dyDescent="0.2">
      <c r="A384" s="86"/>
      <c r="F384" s="86"/>
      <c r="G384" s="86"/>
      <c r="H384" s="86"/>
      <c r="I384" s="86"/>
      <c r="J384" s="86"/>
      <c r="K384" s="86"/>
      <c r="L384" s="86"/>
      <c r="M384" s="86"/>
      <c r="N384" s="86"/>
      <c r="O384" s="86"/>
      <c r="P384" s="86"/>
      <c r="Q384" s="86"/>
      <c r="R384" s="86"/>
      <c r="S384" s="86"/>
      <c r="T384" s="86"/>
      <c r="U384" s="86"/>
      <c r="V384" s="86"/>
      <c r="W384" s="86"/>
      <c r="X384" s="86"/>
      <c r="Y384" s="86"/>
      <c r="AD384" s="188"/>
      <c r="AE384" s="188"/>
      <c r="AF384" s="188"/>
      <c r="AG384" s="188"/>
      <c r="AH384" s="188"/>
      <c r="AI384" s="188"/>
      <c r="AJ384" s="188"/>
      <c r="AK384" s="188"/>
      <c r="AL384" s="188"/>
      <c r="AM384" s="188"/>
      <c r="AN384" s="188"/>
      <c r="AO384" s="188"/>
      <c r="AP384" s="97"/>
      <c r="AQ384" s="97"/>
      <c r="AR384" s="97"/>
      <c r="AS384" s="97"/>
      <c r="AT384" s="97"/>
      <c r="AU384" s="97"/>
      <c r="AV384" s="97"/>
      <c r="AW384" s="97"/>
      <c r="AX384" s="97"/>
      <c r="AY384" s="97"/>
      <c r="AZ384" s="97"/>
      <c r="BA384" s="97"/>
      <c r="BB384" s="97"/>
      <c r="BC384" s="97"/>
      <c r="BD384" s="97"/>
      <c r="BE384" s="97"/>
      <c r="BF384" s="97"/>
      <c r="BG384" s="97"/>
      <c r="BH384" s="97"/>
      <c r="BI384" s="97"/>
      <c r="BJ384" s="97"/>
      <c r="BK384" s="97"/>
      <c r="BL384" s="97"/>
      <c r="BM384" s="97"/>
      <c r="BN384" s="97"/>
      <c r="BO384" s="97"/>
      <c r="BP384" s="97"/>
      <c r="BQ384" s="97"/>
      <c r="BR384" s="97"/>
      <c r="BS384" s="97"/>
      <c r="BT384" s="97"/>
      <c r="BU384" s="97"/>
      <c r="BV384" s="97"/>
      <c r="BW384" s="97"/>
      <c r="BX384" s="97"/>
      <c r="BY384" s="97"/>
      <c r="BZ384" s="97"/>
      <c r="CA384" s="97"/>
      <c r="CB384" s="97"/>
      <c r="CC384" s="97"/>
      <c r="CD384" s="97"/>
      <c r="CE384" s="97"/>
      <c r="CF384" s="97"/>
      <c r="CG384" s="97"/>
      <c r="CH384" s="97"/>
      <c r="CI384" s="97"/>
      <c r="CJ384" s="97"/>
      <c r="CK384" s="97"/>
      <c r="CL384" s="97"/>
      <c r="CM384" s="97"/>
      <c r="CN384" s="97"/>
      <c r="CO384" s="97"/>
      <c r="CP384" s="97"/>
      <c r="CQ384" s="97"/>
      <c r="CR384" s="97"/>
      <c r="CS384" s="97"/>
      <c r="CT384" s="97"/>
      <c r="CU384" s="97"/>
      <c r="CV384" s="97"/>
      <c r="CW384" s="97"/>
      <c r="CX384" s="97"/>
      <c r="CY384" s="97"/>
      <c r="CZ384" s="97"/>
    </row>
    <row r="385" spans="1:105" x14ac:dyDescent="0.2">
      <c r="A385" s="86"/>
      <c r="F385" s="86"/>
      <c r="G385" s="86"/>
      <c r="H385" s="86"/>
      <c r="I385" s="86"/>
      <c r="J385" s="86"/>
      <c r="K385" s="86"/>
      <c r="L385" s="86"/>
      <c r="M385" s="86"/>
      <c r="N385" s="86"/>
      <c r="O385" s="86"/>
      <c r="P385" s="86"/>
      <c r="Q385" s="86"/>
      <c r="R385" s="86"/>
      <c r="S385" s="86"/>
      <c r="T385" s="86"/>
      <c r="U385" s="86"/>
      <c r="V385" s="86"/>
      <c r="W385" s="86"/>
      <c r="X385" s="86"/>
      <c r="Y385" s="86"/>
      <c r="AD385" s="190"/>
      <c r="AE385" s="188"/>
      <c r="AF385" s="190"/>
      <c r="AG385" s="188"/>
      <c r="AH385" s="190"/>
      <c r="AI385" s="188"/>
      <c r="AJ385" s="190"/>
      <c r="AK385" s="188"/>
      <c r="AL385" s="190"/>
      <c r="AM385" s="188"/>
      <c r="AN385" s="190"/>
      <c r="AO385" s="188"/>
      <c r="AP385" s="51"/>
      <c r="AQ385" s="97"/>
    </row>
    <row r="386" spans="1:105" x14ac:dyDescent="0.2">
      <c r="A386" s="86"/>
      <c r="F386" s="86"/>
      <c r="G386" s="86"/>
      <c r="H386" s="86"/>
      <c r="I386" s="86"/>
      <c r="J386" s="86"/>
      <c r="K386" s="86"/>
      <c r="L386" s="86"/>
      <c r="M386" s="86"/>
      <c r="N386" s="86"/>
      <c r="O386" s="86"/>
      <c r="P386" s="86"/>
      <c r="Q386" s="86"/>
      <c r="R386" s="86"/>
      <c r="S386" s="86"/>
      <c r="T386" s="86"/>
      <c r="U386" s="86"/>
      <c r="V386" s="86"/>
      <c r="W386" s="86"/>
      <c r="X386" s="86"/>
      <c r="Y386" s="86"/>
      <c r="AD386" s="191"/>
      <c r="AE386" s="191"/>
      <c r="AF386" s="191"/>
      <c r="AG386" s="191"/>
      <c r="AH386" s="191"/>
      <c r="AI386" s="191"/>
      <c r="AJ386" s="191"/>
      <c r="AK386" s="191"/>
      <c r="AL386" s="191"/>
      <c r="AM386" s="191"/>
      <c r="AN386" s="191"/>
      <c r="AO386" s="191"/>
      <c r="AP386" s="78"/>
      <c r="AQ386" s="78"/>
      <c r="AR386" s="78"/>
      <c r="AS386" s="78"/>
      <c r="AT386" s="78"/>
      <c r="AU386" s="78"/>
      <c r="AV386" s="78"/>
      <c r="AW386" s="78"/>
      <c r="AX386" s="78"/>
      <c r="AY386" s="78"/>
      <c r="AZ386" s="78"/>
      <c r="BA386" s="78"/>
      <c r="BB386" s="78"/>
      <c r="BC386" s="78"/>
      <c r="BD386" s="78"/>
      <c r="BE386" s="78"/>
      <c r="BF386" s="78"/>
      <c r="BG386" s="78"/>
      <c r="BH386" s="78"/>
      <c r="BI386" s="78"/>
      <c r="BJ386" s="78"/>
      <c r="BK386" s="78"/>
      <c r="BL386" s="78"/>
      <c r="BM386" s="78"/>
      <c r="BN386" s="78"/>
      <c r="BO386" s="78"/>
      <c r="BP386" s="78"/>
      <c r="BQ386" s="78"/>
      <c r="BR386" s="78"/>
      <c r="BS386" s="78"/>
      <c r="BT386" s="78"/>
      <c r="BU386" s="78"/>
      <c r="BV386" s="78"/>
      <c r="BW386" s="78"/>
      <c r="BX386" s="78"/>
      <c r="BY386" s="78"/>
      <c r="BZ386" s="78"/>
      <c r="CA386" s="78"/>
      <c r="CB386" s="78"/>
      <c r="CC386" s="78"/>
      <c r="CD386" s="78"/>
      <c r="CE386" s="78"/>
      <c r="CF386" s="78"/>
      <c r="CG386" s="78"/>
      <c r="CH386" s="78"/>
      <c r="CI386" s="78"/>
      <c r="CJ386" s="78"/>
      <c r="CK386" s="78"/>
      <c r="CL386" s="78"/>
      <c r="CM386" s="78"/>
      <c r="CN386" s="78"/>
      <c r="CO386" s="78"/>
      <c r="CP386" s="78"/>
      <c r="CQ386" s="78"/>
      <c r="CR386" s="78"/>
      <c r="CS386" s="78"/>
      <c r="CT386" s="78"/>
      <c r="CU386" s="78"/>
      <c r="CV386" s="78"/>
      <c r="CW386" s="78"/>
      <c r="CX386" s="78"/>
      <c r="CY386" s="78"/>
      <c r="CZ386" s="78"/>
      <c r="DA386" s="78"/>
    </row>
    <row r="387" spans="1:105" x14ac:dyDescent="0.2">
      <c r="A387" s="86"/>
      <c r="F387" s="86"/>
      <c r="G387" s="86"/>
      <c r="H387" s="86"/>
      <c r="I387" s="86"/>
      <c r="J387" s="86"/>
      <c r="K387" s="86"/>
      <c r="L387" s="86"/>
      <c r="M387" s="86"/>
      <c r="N387" s="86"/>
      <c r="O387" s="86"/>
      <c r="P387" s="86"/>
      <c r="Q387" s="86"/>
      <c r="R387" s="86"/>
      <c r="S387" s="86"/>
      <c r="T387" s="86"/>
      <c r="U387" s="86"/>
      <c r="V387" s="86"/>
      <c r="W387" s="86"/>
      <c r="X387" s="86"/>
      <c r="Y387" s="86"/>
      <c r="AD387" s="188"/>
      <c r="AE387" s="188"/>
      <c r="AF387" s="188"/>
      <c r="AG387" s="188"/>
      <c r="AH387" s="188"/>
      <c r="AI387" s="188"/>
      <c r="AJ387" s="188"/>
      <c r="AK387" s="188"/>
      <c r="AL387" s="188"/>
      <c r="AM387" s="188"/>
      <c r="AN387" s="188"/>
      <c r="AO387" s="188"/>
      <c r="AP387" s="97"/>
      <c r="AQ387" s="97"/>
      <c r="AR387" s="97"/>
      <c r="AS387" s="97"/>
      <c r="AT387" s="97"/>
      <c r="AU387" s="97"/>
      <c r="AV387" s="97"/>
      <c r="AW387" s="97"/>
      <c r="AX387" s="97"/>
      <c r="AY387" s="97"/>
      <c r="AZ387" s="97"/>
      <c r="BA387" s="97"/>
      <c r="BB387" s="97"/>
      <c r="BC387" s="97"/>
      <c r="BD387" s="97"/>
      <c r="BE387" s="97"/>
      <c r="BF387" s="97"/>
      <c r="BG387" s="97"/>
      <c r="BH387" s="97"/>
      <c r="BI387" s="97"/>
      <c r="BJ387" s="97"/>
      <c r="BK387" s="97"/>
      <c r="BL387" s="97"/>
      <c r="BM387" s="97"/>
      <c r="BN387" s="97"/>
      <c r="BO387" s="97"/>
      <c r="BP387" s="97"/>
      <c r="BQ387" s="97"/>
      <c r="BR387" s="97"/>
      <c r="BS387" s="97"/>
      <c r="BT387" s="97"/>
      <c r="BU387" s="97"/>
      <c r="BV387" s="97"/>
      <c r="BW387" s="97"/>
      <c r="BX387" s="97"/>
      <c r="BY387" s="97"/>
      <c r="BZ387" s="97"/>
      <c r="CA387" s="97"/>
      <c r="CB387" s="97"/>
      <c r="CC387" s="97"/>
      <c r="CD387" s="97"/>
      <c r="CE387" s="97"/>
      <c r="CF387" s="97"/>
      <c r="CG387" s="97"/>
      <c r="CH387" s="97"/>
      <c r="CI387" s="97"/>
      <c r="CJ387" s="97"/>
      <c r="CK387" s="97"/>
      <c r="CL387" s="97"/>
      <c r="CM387" s="97"/>
      <c r="CN387" s="97"/>
      <c r="CO387" s="97"/>
      <c r="CP387" s="97"/>
      <c r="CQ387" s="97"/>
      <c r="CR387" s="97"/>
      <c r="CS387" s="97"/>
      <c r="CT387" s="97"/>
      <c r="CU387" s="97"/>
      <c r="CV387" s="97"/>
      <c r="CW387" s="97"/>
      <c r="CX387" s="97"/>
      <c r="CY387" s="97"/>
      <c r="CZ387" s="97"/>
    </row>
    <row r="388" spans="1:105" x14ac:dyDescent="0.2">
      <c r="A388" s="86"/>
      <c r="F388" s="86"/>
      <c r="G388" s="86"/>
      <c r="H388" s="86"/>
      <c r="I388" s="86"/>
      <c r="J388" s="86"/>
      <c r="K388" s="86"/>
      <c r="L388" s="86"/>
      <c r="M388" s="86"/>
      <c r="N388" s="86"/>
      <c r="O388" s="86"/>
      <c r="P388" s="86"/>
      <c r="Q388" s="86"/>
      <c r="R388" s="86"/>
      <c r="S388" s="86"/>
      <c r="T388" s="86"/>
      <c r="U388" s="86"/>
      <c r="V388" s="86"/>
      <c r="W388" s="86"/>
      <c r="X388" s="86"/>
      <c r="Y388" s="86"/>
      <c r="AD388" s="188"/>
      <c r="AE388" s="188"/>
      <c r="AF388" s="188"/>
      <c r="AG388" s="188"/>
      <c r="AH388" s="188"/>
      <c r="AI388" s="188"/>
      <c r="AJ388" s="188"/>
      <c r="AK388" s="188"/>
      <c r="AL388" s="188"/>
      <c r="AM388" s="188"/>
      <c r="AN388" s="188"/>
      <c r="AO388" s="188"/>
      <c r="AP388" s="97"/>
      <c r="AQ388" s="97"/>
      <c r="AR388" s="97"/>
      <c r="AS388" s="97"/>
      <c r="AT388" s="97"/>
      <c r="AU388" s="97"/>
      <c r="AV388" s="97"/>
      <c r="AW388" s="97"/>
      <c r="AX388" s="97"/>
      <c r="AY388" s="97"/>
      <c r="AZ388" s="97"/>
      <c r="BA388" s="97"/>
      <c r="BB388" s="97"/>
      <c r="BC388" s="97"/>
      <c r="BD388" s="97"/>
      <c r="BE388" s="97"/>
      <c r="BF388" s="97"/>
      <c r="BG388" s="97"/>
      <c r="BH388" s="97"/>
      <c r="BI388" s="97"/>
      <c r="BJ388" s="97"/>
      <c r="BK388" s="97"/>
      <c r="BL388" s="97"/>
      <c r="BM388" s="97"/>
      <c r="BN388" s="97"/>
      <c r="BO388" s="97"/>
      <c r="BP388" s="97"/>
      <c r="BQ388" s="97"/>
      <c r="BR388" s="97"/>
      <c r="BS388" s="97"/>
      <c r="BT388" s="97"/>
      <c r="BU388" s="97"/>
      <c r="BV388" s="97"/>
      <c r="BW388" s="97"/>
      <c r="BX388" s="97"/>
      <c r="BY388" s="97"/>
      <c r="BZ388" s="97"/>
      <c r="CA388" s="97"/>
      <c r="CB388" s="97"/>
      <c r="CC388" s="97"/>
      <c r="CD388" s="97"/>
      <c r="CE388" s="97"/>
      <c r="CF388" s="97"/>
      <c r="CG388" s="97"/>
      <c r="CH388" s="97"/>
      <c r="CI388" s="97"/>
      <c r="CJ388" s="97"/>
      <c r="CK388" s="97"/>
      <c r="CL388" s="97"/>
      <c r="CM388" s="97"/>
      <c r="CN388" s="97"/>
      <c r="CO388" s="97"/>
      <c r="CP388" s="97"/>
      <c r="CQ388" s="97"/>
      <c r="CR388" s="97"/>
      <c r="CS388" s="97"/>
      <c r="CT388" s="97"/>
      <c r="CU388" s="97"/>
      <c r="CV388" s="97"/>
      <c r="CW388" s="97"/>
      <c r="CX388" s="97"/>
      <c r="CY388" s="97"/>
      <c r="CZ388" s="97"/>
    </row>
    <row r="389" spans="1:105" x14ac:dyDescent="0.2">
      <c r="A389" s="86"/>
      <c r="F389" s="86"/>
      <c r="G389" s="86"/>
      <c r="H389" s="86"/>
      <c r="I389" s="86"/>
      <c r="J389" s="86"/>
      <c r="K389" s="86"/>
      <c r="L389" s="86"/>
      <c r="M389" s="86"/>
      <c r="N389" s="86"/>
      <c r="O389" s="86"/>
      <c r="P389" s="86"/>
      <c r="Q389" s="86"/>
      <c r="R389" s="86"/>
      <c r="S389" s="86"/>
      <c r="T389" s="86"/>
      <c r="U389" s="86"/>
      <c r="V389" s="86"/>
      <c r="W389" s="86"/>
      <c r="X389" s="86"/>
      <c r="Y389" s="86"/>
      <c r="AD389" s="188"/>
      <c r="AE389" s="188"/>
      <c r="AF389" s="188"/>
      <c r="AG389" s="188"/>
      <c r="AH389" s="188"/>
      <c r="AI389" s="188"/>
      <c r="AJ389" s="188"/>
      <c r="AK389" s="188"/>
      <c r="AL389" s="188"/>
      <c r="AM389" s="188"/>
      <c r="AN389" s="188"/>
      <c r="AO389" s="188"/>
      <c r="AP389" s="97"/>
      <c r="AQ389" s="97"/>
      <c r="AR389" s="97"/>
      <c r="AS389" s="97"/>
      <c r="AT389" s="97"/>
      <c r="AU389" s="97"/>
      <c r="AV389" s="97"/>
      <c r="AW389" s="97"/>
      <c r="AX389" s="97"/>
      <c r="AY389" s="97"/>
      <c r="AZ389" s="97"/>
      <c r="BA389" s="97"/>
      <c r="BB389" s="97"/>
      <c r="BC389" s="97"/>
      <c r="BD389" s="97"/>
      <c r="BE389" s="97"/>
      <c r="BF389" s="97"/>
      <c r="BG389" s="97"/>
      <c r="BH389" s="97"/>
      <c r="BI389" s="97"/>
      <c r="BJ389" s="97"/>
      <c r="BK389" s="97"/>
      <c r="BL389" s="97"/>
      <c r="BM389" s="97"/>
      <c r="BN389" s="97"/>
      <c r="BO389" s="97"/>
      <c r="BP389" s="97"/>
      <c r="BQ389" s="97"/>
      <c r="BR389" s="97"/>
      <c r="BS389" s="97"/>
      <c r="BT389" s="97"/>
      <c r="BU389" s="97"/>
      <c r="BV389" s="97"/>
      <c r="BW389" s="97"/>
      <c r="BX389" s="97"/>
      <c r="BY389" s="97"/>
      <c r="BZ389" s="97"/>
      <c r="CA389" s="97"/>
      <c r="CB389" s="97"/>
      <c r="CC389" s="97"/>
      <c r="CD389" s="97"/>
      <c r="CE389" s="97"/>
      <c r="CF389" s="97"/>
      <c r="CG389" s="97"/>
      <c r="CH389" s="97"/>
      <c r="CI389" s="97"/>
      <c r="CJ389" s="97"/>
      <c r="CK389" s="97"/>
      <c r="CL389" s="97"/>
      <c r="CM389" s="97"/>
      <c r="CN389" s="97"/>
      <c r="CO389" s="97"/>
      <c r="CP389" s="97"/>
      <c r="CQ389" s="97"/>
      <c r="CR389" s="97"/>
      <c r="CS389" s="97"/>
      <c r="CT389" s="97"/>
      <c r="CU389" s="97"/>
      <c r="CV389" s="97"/>
      <c r="CW389" s="97"/>
      <c r="CX389" s="97"/>
      <c r="CY389" s="97"/>
      <c r="CZ389" s="97"/>
    </row>
    <row r="390" spans="1:105" x14ac:dyDescent="0.2">
      <c r="A390" s="86"/>
      <c r="F390" s="86"/>
      <c r="G390" s="86"/>
      <c r="H390" s="86"/>
      <c r="I390" s="86"/>
      <c r="J390" s="86"/>
      <c r="K390" s="86"/>
      <c r="L390" s="86"/>
      <c r="M390" s="86"/>
      <c r="N390" s="86"/>
      <c r="O390" s="86"/>
      <c r="P390" s="86"/>
      <c r="Q390" s="86"/>
      <c r="R390" s="86"/>
      <c r="S390" s="86"/>
      <c r="T390" s="86"/>
      <c r="U390" s="86"/>
      <c r="V390" s="86"/>
      <c r="W390" s="86"/>
      <c r="X390" s="86"/>
      <c r="Y390" s="86"/>
      <c r="AD390" s="188"/>
      <c r="AE390" s="188"/>
      <c r="AF390" s="188"/>
      <c r="AG390" s="188"/>
      <c r="AH390" s="188"/>
      <c r="AI390" s="188"/>
      <c r="AJ390" s="188"/>
      <c r="AK390" s="188"/>
      <c r="AL390" s="188"/>
      <c r="AM390" s="188"/>
      <c r="AN390" s="188"/>
      <c r="AO390" s="188"/>
      <c r="AP390" s="97"/>
      <c r="AQ390" s="97"/>
      <c r="AR390" s="97"/>
      <c r="AS390" s="97"/>
      <c r="AT390" s="97"/>
      <c r="AU390" s="97"/>
      <c r="AV390" s="97"/>
      <c r="AW390" s="97"/>
      <c r="AX390" s="97"/>
      <c r="AY390" s="97"/>
      <c r="AZ390" s="97"/>
      <c r="BA390" s="97"/>
      <c r="BB390" s="97"/>
      <c r="BC390" s="97"/>
      <c r="BD390" s="97"/>
      <c r="BE390" s="97"/>
      <c r="BF390" s="97"/>
      <c r="BG390" s="97"/>
      <c r="BH390" s="97"/>
      <c r="BI390" s="97"/>
      <c r="BJ390" s="97"/>
      <c r="BK390" s="97"/>
      <c r="BL390" s="97"/>
      <c r="BM390" s="97"/>
      <c r="BN390" s="97"/>
      <c r="BO390" s="97"/>
      <c r="BP390" s="97"/>
      <c r="BQ390" s="97"/>
      <c r="BR390" s="97"/>
      <c r="BS390" s="97"/>
      <c r="BT390" s="97"/>
      <c r="BU390" s="97"/>
      <c r="BV390" s="97"/>
      <c r="BW390" s="97"/>
      <c r="BX390" s="97"/>
      <c r="BY390" s="97"/>
      <c r="BZ390" s="97"/>
      <c r="CA390" s="97"/>
      <c r="CB390" s="97"/>
      <c r="CC390" s="97"/>
      <c r="CD390" s="97"/>
      <c r="CE390" s="97"/>
      <c r="CF390" s="97"/>
      <c r="CG390" s="97"/>
      <c r="CH390" s="97"/>
      <c r="CI390" s="97"/>
      <c r="CJ390" s="97"/>
      <c r="CK390" s="97"/>
      <c r="CL390" s="97"/>
      <c r="CM390" s="97"/>
      <c r="CN390" s="97"/>
      <c r="CO390" s="97"/>
      <c r="CP390" s="97"/>
      <c r="CQ390" s="97"/>
      <c r="CR390" s="97"/>
      <c r="CS390" s="97"/>
      <c r="CT390" s="97"/>
      <c r="CU390" s="97"/>
      <c r="CV390" s="97"/>
      <c r="CW390" s="97"/>
      <c r="CX390" s="97"/>
      <c r="CY390" s="97"/>
      <c r="CZ390" s="97"/>
    </row>
    <row r="391" spans="1:105" x14ac:dyDescent="0.2">
      <c r="A391" s="86"/>
      <c r="F391" s="86"/>
      <c r="G391" s="86"/>
      <c r="H391" s="86"/>
      <c r="I391" s="86"/>
      <c r="J391" s="86"/>
      <c r="K391" s="86"/>
      <c r="L391" s="86"/>
      <c r="M391" s="86"/>
      <c r="N391" s="86"/>
      <c r="O391" s="86"/>
      <c r="P391" s="86"/>
      <c r="Q391" s="86"/>
      <c r="R391" s="86"/>
      <c r="S391" s="86"/>
      <c r="T391" s="86"/>
      <c r="U391" s="86"/>
      <c r="V391" s="86"/>
      <c r="W391" s="86"/>
      <c r="X391" s="86"/>
      <c r="Y391" s="86"/>
      <c r="AD391" s="188"/>
      <c r="AE391" s="188"/>
      <c r="AF391" s="188"/>
      <c r="AG391" s="188"/>
      <c r="AH391" s="188"/>
      <c r="AI391" s="188"/>
      <c r="AJ391" s="188"/>
      <c r="AK391" s="188"/>
      <c r="AL391" s="188"/>
      <c r="AM391" s="188"/>
      <c r="AN391" s="188"/>
      <c r="AO391" s="188"/>
      <c r="AP391" s="97"/>
      <c r="AQ391" s="97"/>
      <c r="AR391" s="97"/>
      <c r="AS391" s="97"/>
      <c r="AT391" s="97"/>
      <c r="AU391" s="97"/>
      <c r="AV391" s="97"/>
      <c r="AW391" s="97"/>
      <c r="AX391" s="97"/>
      <c r="AY391" s="97"/>
      <c r="AZ391" s="97"/>
      <c r="BA391" s="97"/>
      <c r="BB391" s="97"/>
      <c r="BC391" s="97"/>
      <c r="BD391" s="97"/>
      <c r="BE391" s="97"/>
      <c r="BF391" s="97"/>
      <c r="BG391" s="97"/>
      <c r="BH391" s="97"/>
      <c r="BI391" s="97"/>
      <c r="BJ391" s="97"/>
      <c r="BK391" s="97"/>
      <c r="BL391" s="97"/>
      <c r="BM391" s="97"/>
      <c r="BN391" s="97"/>
      <c r="BO391" s="97"/>
      <c r="BP391" s="97"/>
      <c r="BQ391" s="97"/>
      <c r="BR391" s="97"/>
      <c r="BS391" s="97"/>
      <c r="BT391" s="97"/>
      <c r="BU391" s="97"/>
      <c r="BV391" s="97"/>
      <c r="BW391" s="97"/>
      <c r="BX391" s="97"/>
      <c r="BY391" s="97"/>
      <c r="BZ391" s="97"/>
      <c r="CA391" s="97"/>
      <c r="CB391" s="97"/>
      <c r="CC391" s="97"/>
      <c r="CD391" s="97"/>
      <c r="CE391" s="97"/>
      <c r="CF391" s="97"/>
      <c r="CG391" s="97"/>
      <c r="CH391" s="97"/>
      <c r="CI391" s="97"/>
      <c r="CJ391" s="97"/>
      <c r="CK391" s="97"/>
      <c r="CL391" s="97"/>
      <c r="CM391" s="97"/>
      <c r="CN391" s="97"/>
      <c r="CO391" s="97"/>
      <c r="CP391" s="97"/>
      <c r="CQ391" s="97"/>
      <c r="CR391" s="97"/>
      <c r="CS391" s="97"/>
      <c r="CT391" s="97"/>
      <c r="CU391" s="97"/>
      <c r="CV391" s="97"/>
      <c r="CW391" s="97"/>
      <c r="CX391" s="97"/>
      <c r="CY391" s="97"/>
      <c r="CZ391" s="97"/>
    </row>
    <row r="392" spans="1:105" x14ac:dyDescent="0.2">
      <c r="A392" s="86"/>
      <c r="F392" s="86"/>
      <c r="G392" s="86"/>
      <c r="H392" s="86"/>
      <c r="I392" s="86"/>
      <c r="J392" s="86"/>
      <c r="K392" s="86"/>
      <c r="L392" s="86"/>
      <c r="M392" s="86"/>
      <c r="N392" s="86"/>
      <c r="O392" s="86"/>
      <c r="P392" s="86"/>
      <c r="Q392" s="86"/>
      <c r="R392" s="86"/>
      <c r="S392" s="86"/>
      <c r="T392" s="86"/>
      <c r="U392" s="86"/>
      <c r="V392" s="86"/>
      <c r="W392" s="86"/>
      <c r="X392" s="86"/>
      <c r="Y392" s="86"/>
      <c r="AD392" s="188"/>
      <c r="AE392" s="188"/>
      <c r="AF392" s="188"/>
      <c r="AG392" s="188"/>
      <c r="AH392" s="188"/>
      <c r="AI392" s="188"/>
      <c r="AJ392" s="188"/>
      <c r="AK392" s="188"/>
      <c r="AL392" s="188"/>
      <c r="AM392" s="188"/>
      <c r="AN392" s="188"/>
      <c r="AO392" s="188"/>
      <c r="AP392" s="97"/>
      <c r="AQ392" s="97"/>
      <c r="AR392" s="97"/>
      <c r="AS392" s="97"/>
      <c r="AT392" s="97"/>
      <c r="AU392" s="97"/>
      <c r="AV392" s="97"/>
      <c r="AW392" s="97"/>
      <c r="AX392" s="97"/>
      <c r="AY392" s="97"/>
      <c r="AZ392" s="97"/>
      <c r="BA392" s="97"/>
      <c r="BB392" s="97"/>
      <c r="BC392" s="97"/>
      <c r="BD392" s="97"/>
      <c r="BE392" s="97"/>
      <c r="BF392" s="97"/>
      <c r="BG392" s="97"/>
      <c r="BH392" s="97"/>
      <c r="BI392" s="97"/>
      <c r="BJ392" s="97"/>
      <c r="BK392" s="97"/>
      <c r="BL392" s="97"/>
      <c r="BM392" s="97"/>
      <c r="BN392" s="97"/>
      <c r="BO392" s="97"/>
      <c r="BP392" s="97"/>
      <c r="BQ392" s="97"/>
      <c r="BR392" s="97"/>
      <c r="BS392" s="97"/>
      <c r="BT392" s="97"/>
      <c r="BU392" s="97"/>
      <c r="BV392" s="97"/>
      <c r="BW392" s="97"/>
      <c r="BX392" s="97"/>
      <c r="BY392" s="97"/>
      <c r="BZ392" s="97"/>
      <c r="CA392" s="97"/>
      <c r="CB392" s="97"/>
      <c r="CC392" s="97"/>
      <c r="CD392" s="97"/>
      <c r="CE392" s="97"/>
      <c r="CF392" s="97"/>
      <c r="CG392" s="97"/>
      <c r="CH392" s="97"/>
      <c r="CI392" s="97"/>
      <c r="CJ392" s="97"/>
      <c r="CK392" s="97"/>
      <c r="CL392" s="97"/>
      <c r="CM392" s="97"/>
      <c r="CN392" s="97"/>
      <c r="CO392" s="97"/>
      <c r="CP392" s="97"/>
      <c r="CQ392" s="97"/>
      <c r="CR392" s="97"/>
      <c r="CS392" s="97"/>
      <c r="CT392" s="97"/>
      <c r="CU392" s="97"/>
      <c r="CV392" s="97"/>
      <c r="CW392" s="97"/>
      <c r="CX392" s="97"/>
      <c r="CY392" s="97"/>
      <c r="CZ392" s="97"/>
    </row>
    <row r="393" spans="1:105" x14ac:dyDescent="0.2">
      <c r="A393" s="86"/>
      <c r="F393" s="86"/>
      <c r="G393" s="86"/>
      <c r="H393" s="86"/>
      <c r="I393" s="86"/>
      <c r="J393" s="86"/>
      <c r="K393" s="86"/>
      <c r="L393" s="86"/>
      <c r="M393" s="86"/>
      <c r="N393" s="86"/>
      <c r="O393" s="86"/>
      <c r="P393" s="86"/>
      <c r="Q393" s="86"/>
      <c r="R393" s="86"/>
      <c r="S393" s="86"/>
      <c r="T393" s="86"/>
      <c r="U393" s="86"/>
      <c r="V393" s="86"/>
      <c r="W393" s="86"/>
      <c r="X393" s="86"/>
      <c r="Y393" s="86"/>
      <c r="AD393" s="188"/>
      <c r="AE393" s="188"/>
      <c r="AF393" s="188"/>
      <c r="AG393" s="188"/>
      <c r="AH393" s="188"/>
      <c r="AI393" s="188"/>
      <c r="AJ393" s="188"/>
      <c r="AK393" s="188"/>
      <c r="AL393" s="188"/>
      <c r="AM393" s="188"/>
      <c r="AN393" s="188"/>
      <c r="AO393" s="188"/>
      <c r="AP393" s="97"/>
      <c r="AQ393" s="97"/>
      <c r="AR393" s="97"/>
      <c r="AS393" s="97"/>
      <c r="AT393" s="97"/>
      <c r="AU393" s="97"/>
      <c r="AV393" s="97"/>
      <c r="AW393" s="97"/>
      <c r="AX393" s="97"/>
      <c r="AY393" s="97"/>
      <c r="AZ393" s="97"/>
      <c r="BA393" s="97"/>
      <c r="BB393" s="97"/>
      <c r="BC393" s="97"/>
      <c r="BD393" s="97"/>
      <c r="BE393" s="97"/>
      <c r="BF393" s="97"/>
      <c r="BG393" s="97"/>
      <c r="BH393" s="97"/>
      <c r="BI393" s="97"/>
      <c r="BJ393" s="97"/>
      <c r="BK393" s="97"/>
      <c r="BL393" s="97"/>
      <c r="BM393" s="97"/>
      <c r="BN393" s="97"/>
      <c r="BO393" s="97"/>
      <c r="BP393" s="97"/>
      <c r="BQ393" s="97"/>
      <c r="BR393" s="97"/>
      <c r="BS393" s="97"/>
      <c r="BT393" s="97"/>
      <c r="BU393" s="97"/>
      <c r="BV393" s="97"/>
      <c r="BW393" s="97"/>
      <c r="BX393" s="97"/>
      <c r="BY393" s="97"/>
      <c r="BZ393" s="97"/>
      <c r="CA393" s="97"/>
      <c r="CB393" s="97"/>
      <c r="CC393" s="97"/>
      <c r="CD393" s="97"/>
      <c r="CE393" s="97"/>
      <c r="CF393" s="97"/>
      <c r="CG393" s="97"/>
      <c r="CH393" s="97"/>
      <c r="CI393" s="97"/>
      <c r="CJ393" s="97"/>
      <c r="CK393" s="97"/>
      <c r="CL393" s="97"/>
      <c r="CM393" s="97"/>
      <c r="CN393" s="97"/>
      <c r="CO393" s="97"/>
      <c r="CP393" s="97"/>
      <c r="CQ393" s="97"/>
      <c r="CR393" s="97"/>
      <c r="CS393" s="97"/>
      <c r="CT393" s="97"/>
      <c r="CU393" s="97"/>
      <c r="CV393" s="97"/>
      <c r="CW393" s="97"/>
      <c r="CX393" s="97"/>
      <c r="CY393" s="97"/>
      <c r="CZ393" s="97"/>
    </row>
    <row r="394" spans="1:105" x14ac:dyDescent="0.2">
      <c r="A394" s="86"/>
      <c r="F394" s="86"/>
      <c r="G394" s="86"/>
      <c r="H394" s="86"/>
      <c r="I394" s="86"/>
      <c r="J394" s="86"/>
      <c r="K394" s="86"/>
      <c r="L394" s="86"/>
      <c r="M394" s="86"/>
      <c r="N394" s="86"/>
      <c r="O394" s="86"/>
      <c r="P394" s="86"/>
      <c r="Q394" s="86"/>
      <c r="R394" s="86"/>
      <c r="S394" s="86"/>
      <c r="T394" s="86"/>
      <c r="U394" s="86"/>
      <c r="V394" s="86"/>
      <c r="W394" s="86"/>
      <c r="X394" s="86"/>
      <c r="Y394" s="86"/>
      <c r="AD394" s="188"/>
      <c r="AE394" s="188"/>
      <c r="AF394" s="188"/>
      <c r="AG394" s="188"/>
      <c r="AH394" s="188"/>
      <c r="AI394" s="188"/>
      <c r="AJ394" s="188"/>
      <c r="AK394" s="188"/>
      <c r="AL394" s="188"/>
      <c r="AM394" s="188"/>
      <c r="AN394" s="188"/>
      <c r="AO394" s="188"/>
      <c r="AP394" s="97"/>
      <c r="AQ394" s="97"/>
      <c r="AR394" s="97"/>
      <c r="AS394" s="97"/>
      <c r="AT394" s="97"/>
      <c r="AU394" s="97"/>
      <c r="AV394" s="97"/>
      <c r="AW394" s="97"/>
      <c r="AX394" s="97"/>
      <c r="AY394" s="97"/>
      <c r="AZ394" s="97"/>
      <c r="BA394" s="97"/>
      <c r="BB394" s="97"/>
      <c r="BC394" s="97"/>
      <c r="BD394" s="97"/>
      <c r="BE394" s="97"/>
      <c r="BF394" s="97"/>
      <c r="BG394" s="97"/>
      <c r="BH394" s="97"/>
      <c r="BI394" s="97"/>
      <c r="BJ394" s="97"/>
      <c r="BK394" s="97"/>
      <c r="BL394" s="97"/>
      <c r="BM394" s="97"/>
      <c r="BN394" s="97"/>
      <c r="BO394" s="97"/>
      <c r="BP394" s="97"/>
      <c r="BQ394" s="97"/>
      <c r="BR394" s="97"/>
      <c r="BS394" s="97"/>
      <c r="BT394" s="97"/>
      <c r="BU394" s="97"/>
      <c r="BV394" s="97"/>
      <c r="BW394" s="97"/>
      <c r="BX394" s="97"/>
      <c r="BY394" s="97"/>
      <c r="BZ394" s="97"/>
      <c r="CA394" s="97"/>
      <c r="CB394" s="97"/>
      <c r="CC394" s="97"/>
      <c r="CD394" s="97"/>
      <c r="CE394" s="97"/>
      <c r="CF394" s="97"/>
      <c r="CG394" s="97"/>
      <c r="CH394" s="97"/>
      <c r="CI394" s="97"/>
      <c r="CJ394" s="97"/>
      <c r="CK394" s="97"/>
      <c r="CL394" s="97"/>
      <c r="CM394" s="97"/>
      <c r="CN394" s="97"/>
      <c r="CO394" s="97"/>
      <c r="CP394" s="97"/>
      <c r="CQ394" s="97"/>
      <c r="CR394" s="97"/>
      <c r="CS394" s="97"/>
      <c r="CT394" s="97"/>
      <c r="CU394" s="97"/>
      <c r="CV394" s="97"/>
      <c r="CW394" s="97"/>
      <c r="CX394" s="97"/>
      <c r="CY394" s="97"/>
      <c r="CZ394" s="97"/>
    </row>
    <row r="395" spans="1:105" x14ac:dyDescent="0.2">
      <c r="A395" s="86"/>
      <c r="F395" s="86"/>
      <c r="G395" s="86"/>
      <c r="H395" s="86"/>
      <c r="I395" s="86"/>
      <c r="J395" s="86"/>
      <c r="K395" s="86"/>
      <c r="L395" s="86"/>
      <c r="M395" s="86"/>
      <c r="N395" s="86"/>
      <c r="O395" s="86"/>
      <c r="P395" s="86"/>
      <c r="Q395" s="86"/>
      <c r="R395" s="86"/>
      <c r="S395" s="86"/>
      <c r="T395" s="86"/>
      <c r="U395" s="86"/>
      <c r="V395" s="86"/>
      <c r="W395" s="86"/>
      <c r="X395" s="86"/>
      <c r="Y395" s="86"/>
      <c r="AD395" s="188"/>
      <c r="AE395" s="188"/>
      <c r="AF395" s="188"/>
      <c r="AG395" s="188"/>
      <c r="AH395" s="188"/>
      <c r="AI395" s="188"/>
      <c r="AJ395" s="188"/>
      <c r="AK395" s="188"/>
      <c r="AL395" s="188"/>
      <c r="AM395" s="188"/>
      <c r="AN395" s="188"/>
      <c r="AO395" s="188"/>
      <c r="AP395" s="97"/>
      <c r="AQ395" s="97"/>
      <c r="AR395" s="97"/>
      <c r="AS395" s="97"/>
      <c r="AT395" s="97"/>
      <c r="AU395" s="97"/>
      <c r="AV395" s="97"/>
      <c r="AW395" s="97"/>
      <c r="AX395" s="97"/>
      <c r="AY395" s="97"/>
      <c r="AZ395" s="97"/>
      <c r="BA395" s="97"/>
      <c r="BB395" s="97"/>
      <c r="BC395" s="97"/>
      <c r="BD395" s="97"/>
      <c r="BE395" s="97"/>
      <c r="BF395" s="97"/>
      <c r="BG395" s="97"/>
      <c r="BH395" s="97"/>
      <c r="BI395" s="97"/>
      <c r="BJ395" s="97"/>
      <c r="BK395" s="97"/>
      <c r="BL395" s="97"/>
      <c r="BM395" s="97"/>
      <c r="BN395" s="97"/>
      <c r="BO395" s="97"/>
      <c r="BP395" s="97"/>
      <c r="BQ395" s="97"/>
      <c r="BR395" s="97"/>
      <c r="BS395" s="97"/>
      <c r="BT395" s="97"/>
      <c r="BU395" s="97"/>
      <c r="BV395" s="97"/>
      <c r="BW395" s="97"/>
      <c r="BX395" s="97"/>
      <c r="BY395" s="97"/>
      <c r="BZ395" s="97"/>
      <c r="CA395" s="97"/>
      <c r="CB395" s="97"/>
      <c r="CC395" s="97"/>
      <c r="CD395" s="97"/>
      <c r="CE395" s="97"/>
      <c r="CF395" s="97"/>
      <c r="CG395" s="97"/>
      <c r="CH395" s="97"/>
      <c r="CI395" s="97"/>
      <c r="CJ395" s="97"/>
      <c r="CK395" s="97"/>
      <c r="CL395" s="97"/>
      <c r="CM395" s="97"/>
      <c r="CN395" s="97"/>
      <c r="CO395" s="97"/>
      <c r="CP395" s="97"/>
      <c r="CQ395" s="97"/>
      <c r="CR395" s="97"/>
      <c r="CS395" s="97"/>
      <c r="CT395" s="97"/>
      <c r="CU395" s="97"/>
      <c r="CV395" s="97"/>
      <c r="CW395" s="97"/>
      <c r="CX395" s="97"/>
      <c r="CY395" s="97"/>
      <c r="CZ395" s="97"/>
    </row>
    <row r="396" spans="1:105" x14ac:dyDescent="0.2">
      <c r="A396" s="86"/>
      <c r="F396" s="86"/>
      <c r="G396" s="86"/>
      <c r="H396" s="86"/>
      <c r="I396" s="86"/>
      <c r="J396" s="86"/>
      <c r="K396" s="86"/>
      <c r="L396" s="86"/>
      <c r="M396" s="86"/>
      <c r="N396" s="86"/>
      <c r="O396" s="86"/>
      <c r="P396" s="86"/>
      <c r="Q396" s="86"/>
      <c r="R396" s="86"/>
      <c r="S396" s="86"/>
      <c r="T396" s="86"/>
      <c r="U396" s="86"/>
      <c r="V396" s="86"/>
      <c r="W396" s="86"/>
      <c r="X396" s="86"/>
      <c r="Y396" s="86"/>
      <c r="AD396" s="190"/>
      <c r="AE396" s="188"/>
      <c r="AF396" s="190"/>
      <c r="AG396" s="188"/>
      <c r="AH396" s="190"/>
      <c r="AI396" s="188"/>
      <c r="AJ396" s="190"/>
      <c r="AK396" s="188"/>
      <c r="AL396" s="190"/>
      <c r="AM396" s="188"/>
      <c r="AN396" s="190"/>
      <c r="AO396" s="188"/>
      <c r="AP396" s="51"/>
      <c r="AQ396" s="97"/>
    </row>
    <row r="397" spans="1:105" x14ac:dyDescent="0.2">
      <c r="A397" s="86"/>
      <c r="F397" s="86"/>
      <c r="G397" s="86"/>
      <c r="H397" s="86"/>
      <c r="I397" s="86"/>
      <c r="J397" s="86"/>
      <c r="K397" s="86"/>
      <c r="L397" s="86"/>
      <c r="M397" s="86"/>
      <c r="N397" s="86"/>
      <c r="O397" s="86"/>
      <c r="P397" s="86"/>
      <c r="Q397" s="86"/>
      <c r="R397" s="86"/>
      <c r="S397" s="86"/>
      <c r="T397" s="86"/>
      <c r="U397" s="86"/>
      <c r="V397" s="86"/>
      <c r="W397" s="86"/>
      <c r="X397" s="86"/>
      <c r="Y397" s="86"/>
      <c r="AD397" s="191"/>
      <c r="AE397" s="191"/>
      <c r="AF397" s="191"/>
      <c r="AG397" s="191"/>
      <c r="AH397" s="191"/>
      <c r="AI397" s="191"/>
      <c r="AJ397" s="191"/>
      <c r="AK397" s="191"/>
      <c r="AL397" s="191"/>
      <c r="AM397" s="191"/>
      <c r="AN397" s="191"/>
      <c r="AO397" s="191"/>
      <c r="AP397" s="78"/>
      <c r="AQ397" s="78"/>
      <c r="AR397" s="78"/>
      <c r="AS397" s="78"/>
      <c r="AT397" s="78"/>
      <c r="AU397" s="78"/>
      <c r="AV397" s="78"/>
      <c r="AW397" s="78"/>
      <c r="AX397" s="78"/>
      <c r="AY397" s="78"/>
      <c r="AZ397" s="78"/>
      <c r="BA397" s="78"/>
      <c r="BB397" s="78"/>
      <c r="BC397" s="78"/>
      <c r="BD397" s="78"/>
      <c r="BE397" s="78"/>
      <c r="BF397" s="78"/>
      <c r="BG397" s="78"/>
      <c r="BH397" s="78"/>
      <c r="BI397" s="78"/>
      <c r="BJ397" s="78"/>
      <c r="BK397" s="78"/>
      <c r="BL397" s="78"/>
      <c r="BM397" s="78"/>
      <c r="BN397" s="78"/>
      <c r="BO397" s="78"/>
      <c r="BP397" s="78"/>
      <c r="BQ397" s="78"/>
      <c r="BR397" s="78"/>
      <c r="BS397" s="78"/>
      <c r="BT397" s="78"/>
      <c r="BU397" s="78"/>
      <c r="BV397" s="78"/>
      <c r="BW397" s="78"/>
      <c r="BX397" s="78"/>
      <c r="BY397" s="78"/>
      <c r="BZ397" s="78"/>
      <c r="CA397" s="78"/>
      <c r="CB397" s="78"/>
      <c r="CC397" s="78"/>
      <c r="CD397" s="78"/>
      <c r="CE397" s="78"/>
      <c r="CF397" s="78"/>
      <c r="CG397" s="78"/>
      <c r="CH397" s="78"/>
      <c r="CI397" s="78"/>
      <c r="CJ397" s="78"/>
      <c r="CK397" s="78"/>
      <c r="CL397" s="78"/>
      <c r="CM397" s="78"/>
      <c r="CN397" s="78"/>
      <c r="CO397" s="78"/>
      <c r="CP397" s="78"/>
      <c r="CQ397" s="78"/>
      <c r="CR397" s="78"/>
      <c r="CS397" s="78"/>
      <c r="CT397" s="78"/>
      <c r="CU397" s="78"/>
      <c r="CV397" s="78"/>
      <c r="CW397" s="78"/>
      <c r="CX397" s="78"/>
      <c r="CY397" s="78"/>
      <c r="CZ397" s="78"/>
      <c r="DA397" s="78"/>
    </row>
    <row r="398" spans="1:105" x14ac:dyDescent="0.2">
      <c r="A398" s="86"/>
      <c r="F398" s="86"/>
      <c r="G398" s="86"/>
      <c r="H398" s="86"/>
      <c r="I398" s="86"/>
      <c r="J398" s="86"/>
      <c r="K398" s="86"/>
      <c r="L398" s="86"/>
      <c r="M398" s="86"/>
      <c r="N398" s="86"/>
      <c r="O398" s="86"/>
      <c r="P398" s="86"/>
      <c r="Q398" s="86"/>
      <c r="R398" s="86"/>
      <c r="S398" s="86"/>
      <c r="T398" s="86"/>
      <c r="U398" s="86"/>
      <c r="V398" s="86"/>
      <c r="W398" s="86"/>
      <c r="X398" s="86"/>
      <c r="Y398" s="86"/>
      <c r="AD398" s="188"/>
      <c r="AE398" s="188"/>
      <c r="AF398" s="188"/>
      <c r="AG398" s="188"/>
      <c r="AH398" s="188"/>
      <c r="AI398" s="188"/>
      <c r="AJ398" s="188"/>
      <c r="AK398" s="188"/>
      <c r="AL398" s="188"/>
      <c r="AM398" s="188"/>
      <c r="AN398" s="188"/>
      <c r="AO398" s="188"/>
      <c r="AP398" s="97"/>
      <c r="AQ398" s="97"/>
      <c r="AR398" s="97"/>
      <c r="AS398" s="97"/>
      <c r="AT398" s="97"/>
      <c r="AU398" s="97"/>
      <c r="AV398" s="97"/>
      <c r="AW398" s="97"/>
      <c r="AX398" s="97"/>
      <c r="AY398" s="97"/>
      <c r="AZ398" s="97"/>
      <c r="BA398" s="97"/>
      <c r="BB398" s="97"/>
      <c r="BC398" s="97"/>
      <c r="BD398" s="97"/>
      <c r="BE398" s="97"/>
      <c r="BF398" s="97"/>
      <c r="BG398" s="97"/>
      <c r="BH398" s="97"/>
      <c r="BI398" s="97"/>
      <c r="BJ398" s="97"/>
      <c r="BK398" s="97"/>
      <c r="BL398" s="97"/>
      <c r="BM398" s="97"/>
      <c r="BN398" s="97"/>
      <c r="BO398" s="97"/>
      <c r="BP398" s="97"/>
      <c r="BQ398" s="97"/>
      <c r="BR398" s="97"/>
      <c r="BS398" s="97"/>
      <c r="BT398" s="97"/>
      <c r="BU398" s="97"/>
      <c r="BV398" s="97"/>
      <c r="BW398" s="97"/>
      <c r="BX398" s="97"/>
      <c r="BY398" s="97"/>
      <c r="BZ398" s="97"/>
      <c r="CA398" s="97"/>
      <c r="CB398" s="97"/>
      <c r="CC398" s="97"/>
      <c r="CD398" s="97"/>
      <c r="CE398" s="97"/>
      <c r="CF398" s="97"/>
      <c r="CG398" s="97"/>
      <c r="CH398" s="97"/>
      <c r="CI398" s="97"/>
      <c r="CJ398" s="97"/>
      <c r="CK398" s="97"/>
      <c r="CL398" s="97"/>
      <c r="CM398" s="97"/>
      <c r="CN398" s="97"/>
      <c r="CO398" s="97"/>
      <c r="CP398" s="97"/>
      <c r="CQ398" s="97"/>
      <c r="CR398" s="97"/>
      <c r="CS398" s="97"/>
      <c r="CT398" s="97"/>
      <c r="CU398" s="97"/>
      <c r="CV398" s="97"/>
      <c r="CW398" s="97"/>
      <c r="CX398" s="97"/>
      <c r="CY398" s="97"/>
      <c r="CZ398" s="97"/>
    </row>
    <row r="399" spans="1:105" x14ac:dyDescent="0.2">
      <c r="A399" s="86"/>
      <c r="F399" s="86"/>
      <c r="G399" s="86"/>
      <c r="H399" s="86"/>
      <c r="I399" s="86"/>
      <c r="J399" s="86"/>
      <c r="K399" s="86"/>
      <c r="L399" s="86"/>
      <c r="M399" s="86"/>
      <c r="N399" s="86"/>
      <c r="O399" s="86"/>
      <c r="P399" s="86"/>
      <c r="Q399" s="86"/>
      <c r="R399" s="86"/>
      <c r="S399" s="86"/>
      <c r="T399" s="86"/>
      <c r="U399" s="86"/>
      <c r="V399" s="86"/>
      <c r="W399" s="86"/>
      <c r="X399" s="86"/>
      <c r="Y399" s="86"/>
      <c r="AD399" s="188"/>
      <c r="AE399" s="188"/>
      <c r="AF399" s="188"/>
      <c r="AG399" s="188"/>
      <c r="AH399" s="188"/>
      <c r="AI399" s="188"/>
      <c r="AJ399" s="188"/>
      <c r="AK399" s="188"/>
      <c r="AL399" s="188"/>
      <c r="AM399" s="188"/>
      <c r="AN399" s="188"/>
      <c r="AO399" s="188"/>
      <c r="AP399" s="97"/>
      <c r="AQ399" s="97"/>
      <c r="AR399" s="97"/>
      <c r="AS399" s="97"/>
      <c r="AT399" s="97"/>
      <c r="AU399" s="97"/>
      <c r="AV399" s="97"/>
      <c r="AW399" s="97"/>
      <c r="AX399" s="97"/>
      <c r="AY399" s="97"/>
      <c r="AZ399" s="97"/>
      <c r="BA399" s="97"/>
      <c r="BB399" s="97"/>
      <c r="BC399" s="97"/>
      <c r="BD399" s="97"/>
      <c r="BE399" s="97"/>
      <c r="BF399" s="97"/>
      <c r="BG399" s="97"/>
      <c r="BH399" s="97"/>
      <c r="BI399" s="97"/>
      <c r="BJ399" s="97"/>
      <c r="BK399" s="97"/>
      <c r="BL399" s="97"/>
      <c r="BM399" s="97"/>
      <c r="BN399" s="97"/>
      <c r="BO399" s="97"/>
      <c r="BP399" s="97"/>
      <c r="BQ399" s="97"/>
      <c r="BR399" s="97"/>
      <c r="BS399" s="97"/>
      <c r="BT399" s="97"/>
      <c r="BU399" s="97"/>
      <c r="BV399" s="97"/>
      <c r="BW399" s="97"/>
      <c r="BX399" s="97"/>
      <c r="BY399" s="97"/>
      <c r="BZ399" s="97"/>
      <c r="CA399" s="97"/>
      <c r="CB399" s="97"/>
      <c r="CC399" s="97"/>
      <c r="CD399" s="97"/>
      <c r="CE399" s="97"/>
      <c r="CF399" s="97"/>
      <c r="CG399" s="97"/>
      <c r="CH399" s="97"/>
      <c r="CI399" s="97"/>
      <c r="CJ399" s="97"/>
      <c r="CK399" s="97"/>
      <c r="CL399" s="97"/>
      <c r="CM399" s="97"/>
      <c r="CN399" s="97"/>
      <c r="CO399" s="97"/>
      <c r="CP399" s="97"/>
      <c r="CQ399" s="97"/>
      <c r="CR399" s="97"/>
      <c r="CS399" s="97"/>
      <c r="CT399" s="97"/>
      <c r="CU399" s="97"/>
      <c r="CV399" s="97"/>
      <c r="CW399" s="97"/>
      <c r="CX399" s="97"/>
      <c r="CY399" s="97"/>
      <c r="CZ399" s="97"/>
    </row>
    <row r="400" spans="1:105" x14ac:dyDescent="0.2">
      <c r="A400" s="86"/>
      <c r="F400" s="86"/>
      <c r="G400" s="86"/>
      <c r="H400" s="86"/>
      <c r="I400" s="86"/>
      <c r="J400" s="86"/>
      <c r="K400" s="86"/>
      <c r="L400" s="86"/>
      <c r="M400" s="86"/>
      <c r="N400" s="86"/>
      <c r="O400" s="86"/>
      <c r="P400" s="86"/>
      <c r="Q400" s="86"/>
      <c r="R400" s="86"/>
      <c r="S400" s="86"/>
      <c r="T400" s="86"/>
      <c r="U400" s="86"/>
      <c r="V400" s="86"/>
      <c r="W400" s="86"/>
      <c r="X400" s="86"/>
      <c r="Y400" s="86"/>
      <c r="AD400" s="188"/>
      <c r="AE400" s="188"/>
      <c r="AF400" s="188"/>
      <c r="AG400" s="188"/>
      <c r="AH400" s="188"/>
      <c r="AI400" s="188"/>
      <c r="AJ400" s="188"/>
      <c r="AK400" s="188"/>
      <c r="AL400" s="188"/>
      <c r="AM400" s="188"/>
      <c r="AN400" s="188"/>
      <c r="AO400" s="188"/>
      <c r="AP400" s="97"/>
      <c r="AQ400" s="97"/>
      <c r="AR400" s="97"/>
      <c r="AS400" s="97"/>
      <c r="AT400" s="97"/>
      <c r="AU400" s="97"/>
      <c r="AV400" s="97"/>
      <c r="AW400" s="97"/>
      <c r="AX400" s="97"/>
      <c r="AY400" s="97"/>
      <c r="AZ400" s="97"/>
      <c r="BA400" s="97"/>
      <c r="BB400" s="97"/>
      <c r="BC400" s="97"/>
      <c r="BD400" s="97"/>
      <c r="BE400" s="97"/>
      <c r="BF400" s="97"/>
      <c r="BG400" s="97"/>
      <c r="BH400" s="97"/>
      <c r="BI400" s="97"/>
      <c r="BJ400" s="97"/>
      <c r="BK400" s="97"/>
      <c r="BL400" s="97"/>
      <c r="BM400" s="97"/>
      <c r="BN400" s="97"/>
      <c r="BO400" s="97"/>
      <c r="BP400" s="97"/>
      <c r="BQ400" s="97"/>
      <c r="BR400" s="97"/>
      <c r="BS400" s="97"/>
      <c r="BT400" s="97"/>
      <c r="BU400" s="97"/>
      <c r="BV400" s="97"/>
      <c r="BW400" s="97"/>
      <c r="BX400" s="97"/>
      <c r="BY400" s="97"/>
      <c r="BZ400" s="97"/>
      <c r="CA400" s="97"/>
      <c r="CB400" s="97"/>
      <c r="CC400" s="97"/>
      <c r="CD400" s="97"/>
      <c r="CE400" s="97"/>
      <c r="CF400" s="97"/>
      <c r="CG400" s="97"/>
      <c r="CH400" s="97"/>
      <c r="CI400" s="97"/>
      <c r="CJ400" s="97"/>
      <c r="CK400" s="97"/>
      <c r="CL400" s="97"/>
      <c r="CM400" s="97"/>
      <c r="CN400" s="97"/>
      <c r="CO400" s="97"/>
      <c r="CP400" s="97"/>
      <c r="CQ400" s="97"/>
      <c r="CR400" s="97"/>
      <c r="CS400" s="97"/>
      <c r="CT400" s="97"/>
      <c r="CU400" s="97"/>
      <c r="CV400" s="97"/>
      <c r="CW400" s="97"/>
      <c r="CX400" s="97"/>
      <c r="CY400" s="97"/>
      <c r="CZ400" s="97"/>
    </row>
    <row r="401" spans="1:105" x14ac:dyDescent="0.2">
      <c r="A401" s="86"/>
      <c r="F401" s="86"/>
      <c r="G401" s="86"/>
      <c r="H401" s="86"/>
      <c r="I401" s="86"/>
      <c r="J401" s="86"/>
      <c r="K401" s="86"/>
      <c r="L401" s="86"/>
      <c r="M401" s="86"/>
      <c r="N401" s="86"/>
      <c r="O401" s="86"/>
      <c r="P401" s="86"/>
      <c r="Q401" s="86"/>
      <c r="R401" s="86"/>
      <c r="S401" s="86"/>
      <c r="T401" s="86"/>
      <c r="U401" s="86"/>
      <c r="V401" s="86"/>
      <c r="W401" s="86"/>
      <c r="X401" s="86"/>
      <c r="Y401" s="86"/>
      <c r="AD401" s="188"/>
      <c r="AE401" s="188"/>
      <c r="AF401" s="188"/>
      <c r="AG401" s="188"/>
      <c r="AH401" s="188"/>
      <c r="AI401" s="188"/>
      <c r="AJ401" s="188"/>
      <c r="AK401" s="188"/>
      <c r="AL401" s="188"/>
      <c r="AM401" s="188"/>
      <c r="AN401" s="188"/>
      <c r="AO401" s="188"/>
      <c r="AP401" s="97"/>
      <c r="AQ401" s="97"/>
      <c r="AR401" s="97"/>
      <c r="AS401" s="97"/>
      <c r="AT401" s="97"/>
      <c r="AU401" s="97"/>
      <c r="AV401" s="97"/>
      <c r="AW401" s="97"/>
      <c r="AX401" s="97"/>
      <c r="AY401" s="97"/>
      <c r="AZ401" s="97"/>
      <c r="BA401" s="97"/>
      <c r="BB401" s="97"/>
      <c r="BC401" s="97"/>
      <c r="BD401" s="97"/>
      <c r="BE401" s="97"/>
      <c r="BF401" s="97"/>
      <c r="BG401" s="97"/>
      <c r="BH401" s="97"/>
      <c r="BI401" s="97"/>
      <c r="BJ401" s="97"/>
      <c r="BK401" s="97"/>
      <c r="BL401" s="97"/>
      <c r="BM401" s="97"/>
      <c r="BN401" s="97"/>
      <c r="BO401" s="97"/>
      <c r="BP401" s="97"/>
      <c r="BQ401" s="97"/>
      <c r="BR401" s="97"/>
      <c r="BS401" s="97"/>
      <c r="BT401" s="97"/>
      <c r="BU401" s="97"/>
      <c r="BV401" s="97"/>
      <c r="BW401" s="97"/>
      <c r="BX401" s="97"/>
      <c r="BY401" s="97"/>
      <c r="BZ401" s="97"/>
      <c r="CA401" s="97"/>
      <c r="CB401" s="97"/>
      <c r="CC401" s="97"/>
      <c r="CD401" s="97"/>
      <c r="CE401" s="97"/>
      <c r="CF401" s="97"/>
      <c r="CG401" s="97"/>
      <c r="CH401" s="97"/>
      <c r="CI401" s="97"/>
      <c r="CJ401" s="97"/>
      <c r="CK401" s="97"/>
      <c r="CL401" s="97"/>
      <c r="CM401" s="97"/>
      <c r="CN401" s="97"/>
      <c r="CO401" s="97"/>
      <c r="CP401" s="97"/>
      <c r="CQ401" s="97"/>
      <c r="CR401" s="97"/>
      <c r="CS401" s="97"/>
      <c r="CT401" s="97"/>
      <c r="CU401" s="97"/>
      <c r="CV401" s="97"/>
      <c r="CW401" s="97"/>
      <c r="CX401" s="97"/>
      <c r="CY401" s="97"/>
      <c r="CZ401" s="97"/>
    </row>
    <row r="402" spans="1:105" x14ac:dyDescent="0.2">
      <c r="A402" s="86"/>
      <c r="F402" s="86"/>
      <c r="G402" s="86"/>
      <c r="H402" s="86"/>
      <c r="I402" s="86"/>
      <c r="J402" s="86"/>
      <c r="K402" s="86"/>
      <c r="L402" s="86"/>
      <c r="M402" s="86"/>
      <c r="N402" s="86"/>
      <c r="O402" s="86"/>
      <c r="P402" s="86"/>
      <c r="Q402" s="86"/>
      <c r="R402" s="86"/>
      <c r="S402" s="86"/>
      <c r="T402" s="86"/>
      <c r="U402" s="86"/>
      <c r="V402" s="86"/>
      <c r="W402" s="86"/>
      <c r="X402" s="86"/>
      <c r="Y402" s="86"/>
      <c r="AD402" s="188"/>
      <c r="AE402" s="188"/>
      <c r="AF402" s="188"/>
      <c r="AG402" s="188"/>
      <c r="AH402" s="188"/>
      <c r="AI402" s="188"/>
      <c r="AJ402" s="188"/>
      <c r="AK402" s="188"/>
      <c r="AL402" s="188"/>
      <c r="AM402" s="188"/>
      <c r="AN402" s="188"/>
      <c r="AO402" s="188"/>
      <c r="AP402" s="97"/>
      <c r="AQ402" s="97"/>
      <c r="AR402" s="97"/>
      <c r="AS402" s="97"/>
      <c r="AT402" s="97"/>
      <c r="AU402" s="97"/>
      <c r="AV402" s="97"/>
      <c r="AW402" s="97"/>
      <c r="AX402" s="97"/>
      <c r="AY402" s="97"/>
      <c r="AZ402" s="97"/>
      <c r="BA402" s="97"/>
      <c r="BB402" s="97"/>
      <c r="BC402" s="97"/>
      <c r="BD402" s="97"/>
      <c r="BE402" s="97"/>
      <c r="BF402" s="97"/>
      <c r="BG402" s="97"/>
      <c r="BH402" s="97"/>
      <c r="BI402" s="97"/>
      <c r="BJ402" s="97"/>
      <c r="BK402" s="97"/>
      <c r="BL402" s="97"/>
      <c r="BM402" s="97"/>
      <c r="BN402" s="97"/>
      <c r="BO402" s="97"/>
      <c r="BP402" s="97"/>
      <c r="BQ402" s="97"/>
      <c r="BR402" s="97"/>
      <c r="BS402" s="97"/>
      <c r="BT402" s="97"/>
      <c r="BU402" s="97"/>
      <c r="BV402" s="97"/>
      <c r="BW402" s="97"/>
      <c r="BX402" s="97"/>
      <c r="BY402" s="97"/>
      <c r="BZ402" s="97"/>
      <c r="CA402" s="97"/>
      <c r="CB402" s="97"/>
      <c r="CC402" s="97"/>
      <c r="CD402" s="97"/>
      <c r="CE402" s="97"/>
      <c r="CF402" s="97"/>
      <c r="CG402" s="97"/>
      <c r="CH402" s="97"/>
      <c r="CI402" s="97"/>
      <c r="CJ402" s="97"/>
      <c r="CK402" s="97"/>
      <c r="CL402" s="97"/>
      <c r="CM402" s="97"/>
      <c r="CN402" s="97"/>
      <c r="CO402" s="97"/>
      <c r="CP402" s="97"/>
      <c r="CQ402" s="97"/>
      <c r="CR402" s="97"/>
      <c r="CS402" s="97"/>
      <c r="CT402" s="97"/>
      <c r="CU402" s="97"/>
      <c r="CV402" s="97"/>
      <c r="CW402" s="97"/>
      <c r="CX402" s="97"/>
      <c r="CY402" s="97"/>
      <c r="CZ402" s="97"/>
    </row>
    <row r="403" spans="1:105" x14ac:dyDescent="0.2">
      <c r="A403" s="86"/>
      <c r="F403" s="86"/>
      <c r="G403" s="86"/>
      <c r="H403" s="86"/>
      <c r="I403" s="86"/>
      <c r="J403" s="86"/>
      <c r="K403" s="86"/>
      <c r="L403" s="86"/>
      <c r="M403" s="86"/>
      <c r="N403" s="86"/>
      <c r="O403" s="86"/>
      <c r="P403" s="86"/>
      <c r="Q403" s="86"/>
      <c r="R403" s="86"/>
      <c r="S403" s="86"/>
      <c r="T403" s="86"/>
      <c r="U403" s="86"/>
      <c r="V403" s="86"/>
      <c r="W403" s="86"/>
      <c r="X403" s="86"/>
      <c r="Y403" s="86"/>
      <c r="AD403" s="188"/>
      <c r="AE403" s="188"/>
      <c r="AF403" s="188"/>
      <c r="AG403" s="188"/>
      <c r="AH403" s="188"/>
      <c r="AI403" s="188"/>
      <c r="AJ403" s="188"/>
      <c r="AK403" s="188"/>
      <c r="AL403" s="188"/>
      <c r="AM403" s="188"/>
      <c r="AN403" s="188"/>
      <c r="AO403" s="188"/>
      <c r="AP403" s="97"/>
      <c r="AQ403" s="97"/>
      <c r="AR403" s="97"/>
      <c r="AS403" s="97"/>
      <c r="AT403" s="97"/>
      <c r="AU403" s="97"/>
      <c r="AV403" s="97"/>
      <c r="AW403" s="97"/>
      <c r="AX403" s="97"/>
      <c r="AY403" s="97"/>
      <c r="AZ403" s="97"/>
      <c r="BA403" s="97"/>
      <c r="BB403" s="97"/>
      <c r="BC403" s="97"/>
      <c r="BD403" s="97"/>
      <c r="BE403" s="97"/>
      <c r="BF403" s="97"/>
      <c r="BG403" s="97"/>
      <c r="BH403" s="97"/>
      <c r="BI403" s="97"/>
      <c r="BJ403" s="97"/>
      <c r="BK403" s="97"/>
      <c r="BL403" s="97"/>
      <c r="BM403" s="97"/>
      <c r="BN403" s="97"/>
      <c r="BO403" s="97"/>
      <c r="BP403" s="97"/>
      <c r="BQ403" s="97"/>
      <c r="BR403" s="97"/>
      <c r="BS403" s="97"/>
      <c r="BT403" s="97"/>
      <c r="BU403" s="97"/>
      <c r="BV403" s="97"/>
      <c r="BW403" s="97"/>
      <c r="BX403" s="97"/>
      <c r="BY403" s="97"/>
      <c r="BZ403" s="97"/>
      <c r="CA403" s="97"/>
      <c r="CB403" s="97"/>
      <c r="CC403" s="97"/>
      <c r="CD403" s="97"/>
      <c r="CE403" s="97"/>
      <c r="CF403" s="97"/>
      <c r="CG403" s="97"/>
      <c r="CH403" s="97"/>
      <c r="CI403" s="97"/>
      <c r="CJ403" s="97"/>
      <c r="CK403" s="97"/>
      <c r="CL403" s="97"/>
      <c r="CM403" s="97"/>
      <c r="CN403" s="97"/>
      <c r="CO403" s="97"/>
      <c r="CP403" s="97"/>
      <c r="CQ403" s="97"/>
      <c r="CR403" s="97"/>
      <c r="CS403" s="97"/>
      <c r="CT403" s="97"/>
      <c r="CU403" s="97"/>
      <c r="CV403" s="97"/>
      <c r="CW403" s="97"/>
      <c r="CX403" s="97"/>
      <c r="CY403" s="97"/>
      <c r="CZ403" s="97"/>
    </row>
    <row r="404" spans="1:105" x14ac:dyDescent="0.2">
      <c r="A404" s="86"/>
      <c r="F404" s="86"/>
      <c r="G404" s="86"/>
      <c r="H404" s="86"/>
      <c r="I404" s="86"/>
      <c r="J404" s="86"/>
      <c r="K404" s="86"/>
      <c r="L404" s="86"/>
      <c r="M404" s="86"/>
      <c r="N404" s="86"/>
      <c r="O404" s="86"/>
      <c r="P404" s="86"/>
      <c r="Q404" s="86"/>
      <c r="R404" s="86"/>
      <c r="S404" s="86"/>
      <c r="T404" s="86"/>
      <c r="U404" s="86"/>
      <c r="V404" s="86"/>
      <c r="W404" s="86"/>
      <c r="X404" s="86"/>
      <c r="Y404" s="86"/>
      <c r="AD404" s="188"/>
      <c r="AE404" s="188"/>
      <c r="AF404" s="188"/>
      <c r="AG404" s="188"/>
      <c r="AH404" s="188"/>
      <c r="AI404" s="188"/>
      <c r="AJ404" s="188"/>
      <c r="AK404" s="188"/>
      <c r="AL404" s="188"/>
      <c r="AM404" s="188"/>
      <c r="AN404" s="188"/>
      <c r="AO404" s="188"/>
      <c r="AP404" s="97"/>
      <c r="AQ404" s="97"/>
      <c r="AR404" s="97"/>
      <c r="AS404" s="97"/>
      <c r="AT404" s="97"/>
      <c r="AU404" s="97"/>
      <c r="AV404" s="97"/>
      <c r="AW404" s="97"/>
      <c r="AX404" s="97"/>
      <c r="AY404" s="97"/>
      <c r="AZ404" s="97"/>
      <c r="BA404" s="97"/>
      <c r="BB404" s="97"/>
      <c r="BC404" s="97"/>
      <c r="BD404" s="97"/>
      <c r="BE404" s="97"/>
      <c r="BF404" s="97"/>
      <c r="BG404" s="97"/>
      <c r="BH404" s="97"/>
      <c r="BI404" s="97"/>
      <c r="BJ404" s="97"/>
      <c r="BK404" s="97"/>
      <c r="BL404" s="97"/>
      <c r="BM404" s="97"/>
      <c r="BN404" s="97"/>
      <c r="BO404" s="97"/>
      <c r="BP404" s="97"/>
      <c r="BQ404" s="97"/>
      <c r="BR404" s="97"/>
      <c r="BS404" s="97"/>
      <c r="BT404" s="97"/>
      <c r="BU404" s="97"/>
      <c r="BV404" s="97"/>
      <c r="BW404" s="97"/>
      <c r="BX404" s="97"/>
      <c r="BY404" s="97"/>
      <c r="BZ404" s="97"/>
      <c r="CA404" s="97"/>
      <c r="CB404" s="97"/>
      <c r="CC404" s="97"/>
      <c r="CD404" s="97"/>
      <c r="CE404" s="97"/>
      <c r="CF404" s="97"/>
      <c r="CG404" s="97"/>
      <c r="CH404" s="97"/>
      <c r="CI404" s="97"/>
      <c r="CJ404" s="97"/>
      <c r="CK404" s="97"/>
      <c r="CL404" s="97"/>
      <c r="CM404" s="97"/>
      <c r="CN404" s="97"/>
      <c r="CO404" s="97"/>
      <c r="CP404" s="97"/>
      <c r="CQ404" s="97"/>
      <c r="CR404" s="97"/>
      <c r="CS404" s="97"/>
      <c r="CT404" s="97"/>
      <c r="CU404" s="97"/>
      <c r="CV404" s="97"/>
      <c r="CW404" s="97"/>
      <c r="CX404" s="97"/>
      <c r="CY404" s="97"/>
      <c r="CZ404" s="97"/>
    </row>
    <row r="405" spans="1:105" x14ac:dyDescent="0.2">
      <c r="A405" s="86"/>
      <c r="F405" s="86"/>
      <c r="G405" s="86"/>
      <c r="H405" s="86"/>
      <c r="I405" s="86"/>
      <c r="J405" s="86"/>
      <c r="K405" s="86"/>
      <c r="L405" s="86"/>
      <c r="M405" s="86"/>
      <c r="N405" s="86"/>
      <c r="O405" s="86"/>
      <c r="P405" s="86"/>
      <c r="Q405" s="86"/>
      <c r="R405" s="86"/>
      <c r="S405" s="86"/>
      <c r="T405" s="86"/>
      <c r="U405" s="86"/>
      <c r="V405" s="86"/>
      <c r="W405" s="86"/>
      <c r="X405" s="86"/>
      <c r="Y405" s="86"/>
      <c r="AD405" s="188"/>
      <c r="AE405" s="188"/>
      <c r="AF405" s="188"/>
      <c r="AG405" s="188"/>
      <c r="AH405" s="188"/>
      <c r="AI405" s="188"/>
      <c r="AJ405" s="188"/>
      <c r="AK405" s="188"/>
      <c r="AL405" s="188"/>
      <c r="AM405" s="188"/>
      <c r="AN405" s="188"/>
      <c r="AO405" s="188"/>
      <c r="AP405" s="97"/>
      <c r="AQ405" s="97"/>
      <c r="AR405" s="97"/>
      <c r="AS405" s="97"/>
      <c r="AT405" s="97"/>
      <c r="AU405" s="97"/>
      <c r="AV405" s="97"/>
      <c r="AW405" s="97"/>
      <c r="AX405" s="97"/>
      <c r="AY405" s="97"/>
      <c r="AZ405" s="97"/>
      <c r="BA405" s="97"/>
      <c r="BB405" s="97"/>
      <c r="BC405" s="97"/>
      <c r="BD405" s="97"/>
      <c r="BE405" s="97"/>
      <c r="BF405" s="97"/>
      <c r="BG405" s="97"/>
      <c r="BH405" s="97"/>
      <c r="BI405" s="97"/>
      <c r="BJ405" s="97"/>
      <c r="BK405" s="97"/>
      <c r="BL405" s="97"/>
      <c r="BM405" s="97"/>
      <c r="BN405" s="97"/>
      <c r="BO405" s="97"/>
      <c r="BP405" s="97"/>
      <c r="BQ405" s="97"/>
      <c r="BR405" s="97"/>
      <c r="BS405" s="97"/>
      <c r="BT405" s="97"/>
      <c r="BU405" s="97"/>
      <c r="BV405" s="97"/>
      <c r="BW405" s="97"/>
      <c r="BX405" s="97"/>
      <c r="BY405" s="97"/>
      <c r="BZ405" s="97"/>
      <c r="CA405" s="97"/>
      <c r="CB405" s="97"/>
      <c r="CC405" s="97"/>
      <c r="CD405" s="97"/>
      <c r="CE405" s="97"/>
      <c r="CF405" s="97"/>
      <c r="CG405" s="97"/>
      <c r="CH405" s="97"/>
      <c r="CI405" s="97"/>
      <c r="CJ405" s="97"/>
      <c r="CK405" s="97"/>
      <c r="CL405" s="97"/>
      <c r="CM405" s="97"/>
      <c r="CN405" s="97"/>
      <c r="CO405" s="97"/>
      <c r="CP405" s="97"/>
      <c r="CQ405" s="97"/>
      <c r="CR405" s="97"/>
      <c r="CS405" s="97"/>
      <c r="CT405" s="97"/>
      <c r="CU405" s="97"/>
      <c r="CV405" s="97"/>
      <c r="CW405" s="97"/>
      <c r="CX405" s="97"/>
      <c r="CY405" s="97"/>
      <c r="CZ405" s="97"/>
    </row>
    <row r="406" spans="1:105" x14ac:dyDescent="0.2">
      <c r="A406" s="86"/>
      <c r="F406" s="86"/>
      <c r="G406" s="86"/>
      <c r="H406" s="86"/>
      <c r="I406" s="86"/>
      <c r="J406" s="86"/>
      <c r="K406" s="86"/>
      <c r="L406" s="86"/>
      <c r="M406" s="86"/>
      <c r="N406" s="86"/>
      <c r="O406" s="86"/>
      <c r="P406" s="86"/>
      <c r="Q406" s="86"/>
      <c r="R406" s="86"/>
      <c r="S406" s="86"/>
      <c r="T406" s="86"/>
      <c r="U406" s="86"/>
      <c r="V406" s="86"/>
      <c r="W406" s="86"/>
      <c r="X406" s="86"/>
      <c r="Y406" s="86"/>
      <c r="AD406" s="188"/>
      <c r="AE406" s="188"/>
      <c r="AF406" s="188"/>
      <c r="AG406" s="188"/>
      <c r="AH406" s="188"/>
      <c r="AI406" s="188"/>
      <c r="AJ406" s="188"/>
      <c r="AK406" s="188"/>
      <c r="AL406" s="188"/>
      <c r="AM406" s="188"/>
      <c r="AN406" s="188"/>
      <c r="AO406" s="188"/>
      <c r="AP406" s="97"/>
      <c r="AQ406" s="97"/>
      <c r="AR406" s="97"/>
      <c r="AS406" s="97"/>
      <c r="AT406" s="97"/>
      <c r="AU406" s="97"/>
      <c r="AV406" s="97"/>
      <c r="AW406" s="97"/>
      <c r="AX406" s="97"/>
      <c r="AY406" s="97"/>
      <c r="AZ406" s="97"/>
      <c r="BA406" s="97"/>
      <c r="BB406" s="97"/>
      <c r="BC406" s="97"/>
      <c r="BD406" s="97"/>
      <c r="BE406" s="97"/>
      <c r="BF406" s="97"/>
      <c r="BG406" s="97"/>
      <c r="BH406" s="97"/>
      <c r="BI406" s="97"/>
      <c r="BJ406" s="97"/>
      <c r="BK406" s="97"/>
      <c r="BL406" s="97"/>
      <c r="BM406" s="97"/>
      <c r="BN406" s="97"/>
      <c r="BO406" s="97"/>
      <c r="BP406" s="97"/>
      <c r="BQ406" s="97"/>
      <c r="BR406" s="97"/>
      <c r="BS406" s="97"/>
      <c r="BT406" s="97"/>
      <c r="BU406" s="97"/>
      <c r="BV406" s="97"/>
      <c r="BW406" s="97"/>
      <c r="BX406" s="97"/>
      <c r="BY406" s="97"/>
      <c r="BZ406" s="97"/>
      <c r="CA406" s="97"/>
      <c r="CB406" s="97"/>
      <c r="CC406" s="97"/>
      <c r="CD406" s="97"/>
      <c r="CE406" s="97"/>
      <c r="CF406" s="97"/>
      <c r="CG406" s="97"/>
      <c r="CH406" s="97"/>
      <c r="CI406" s="97"/>
      <c r="CJ406" s="97"/>
      <c r="CK406" s="97"/>
      <c r="CL406" s="97"/>
      <c r="CM406" s="97"/>
      <c r="CN406" s="97"/>
      <c r="CO406" s="97"/>
      <c r="CP406" s="97"/>
      <c r="CQ406" s="97"/>
      <c r="CR406" s="97"/>
      <c r="CS406" s="97"/>
      <c r="CT406" s="97"/>
      <c r="CU406" s="97"/>
      <c r="CV406" s="97"/>
      <c r="CW406" s="97"/>
      <c r="CX406" s="97"/>
      <c r="CY406" s="97"/>
      <c r="CZ406" s="97"/>
    </row>
    <row r="407" spans="1:105" x14ac:dyDescent="0.2">
      <c r="A407" s="86"/>
      <c r="F407" s="86"/>
      <c r="G407" s="86"/>
      <c r="H407" s="86"/>
      <c r="I407" s="86"/>
      <c r="J407" s="86"/>
      <c r="K407" s="86"/>
      <c r="L407" s="86"/>
      <c r="M407" s="86"/>
      <c r="N407" s="86"/>
      <c r="O407" s="86"/>
      <c r="P407" s="86"/>
      <c r="Q407" s="86"/>
      <c r="R407" s="86"/>
      <c r="S407" s="86"/>
      <c r="T407" s="86"/>
      <c r="U407" s="86"/>
      <c r="V407" s="86"/>
      <c r="W407" s="86"/>
      <c r="X407" s="86"/>
      <c r="Y407" s="86"/>
      <c r="AD407" s="190"/>
      <c r="AE407" s="188"/>
      <c r="AF407" s="190"/>
      <c r="AG407" s="188"/>
      <c r="AH407" s="190"/>
      <c r="AI407" s="188"/>
      <c r="AJ407" s="190"/>
      <c r="AK407" s="188"/>
      <c r="AL407" s="190"/>
      <c r="AM407" s="188"/>
      <c r="AN407" s="190"/>
      <c r="AO407" s="188"/>
      <c r="AP407" s="51"/>
      <c r="AQ407" s="97"/>
    </row>
    <row r="408" spans="1:105" x14ac:dyDescent="0.2">
      <c r="A408" s="86"/>
      <c r="F408" s="86"/>
      <c r="G408" s="86"/>
      <c r="H408" s="86"/>
      <c r="I408" s="86"/>
      <c r="J408" s="86"/>
      <c r="K408" s="86"/>
      <c r="L408" s="86"/>
      <c r="M408" s="86"/>
      <c r="N408" s="86"/>
      <c r="O408" s="86"/>
      <c r="P408" s="86"/>
      <c r="Q408" s="86"/>
      <c r="R408" s="86"/>
      <c r="S408" s="86"/>
      <c r="T408" s="86"/>
      <c r="U408" s="86"/>
      <c r="V408" s="86"/>
      <c r="W408" s="86"/>
      <c r="X408" s="86"/>
      <c r="Y408" s="86"/>
      <c r="AD408" s="191"/>
      <c r="AE408" s="191"/>
      <c r="AF408" s="191"/>
      <c r="AG408" s="191"/>
      <c r="AH408" s="191"/>
      <c r="AI408" s="191"/>
      <c r="AJ408" s="191"/>
      <c r="AK408" s="191"/>
      <c r="AL408" s="191"/>
      <c r="AM408" s="191"/>
      <c r="AN408" s="191"/>
      <c r="AO408" s="191"/>
      <c r="AP408" s="78"/>
      <c r="AQ408" s="78"/>
      <c r="AR408" s="78"/>
      <c r="AS408" s="78"/>
      <c r="AT408" s="78"/>
      <c r="AU408" s="78"/>
      <c r="AV408" s="78"/>
      <c r="AW408" s="78"/>
      <c r="AX408" s="78"/>
      <c r="AY408" s="78"/>
      <c r="AZ408" s="78"/>
      <c r="BA408" s="78"/>
      <c r="BB408" s="78"/>
      <c r="BC408" s="78"/>
      <c r="BD408" s="78"/>
      <c r="BE408" s="78"/>
      <c r="BF408" s="78"/>
      <c r="BG408" s="78"/>
      <c r="BH408" s="78"/>
      <c r="BI408" s="78"/>
      <c r="BJ408" s="78"/>
      <c r="BK408" s="78"/>
      <c r="BL408" s="78"/>
      <c r="BM408" s="78"/>
      <c r="BN408" s="78"/>
      <c r="BO408" s="78"/>
      <c r="BP408" s="78"/>
      <c r="BQ408" s="78"/>
      <c r="BR408" s="78"/>
      <c r="BS408" s="78"/>
      <c r="BT408" s="78"/>
      <c r="BU408" s="78"/>
      <c r="BV408" s="78"/>
      <c r="BW408" s="78"/>
      <c r="BX408" s="78"/>
      <c r="BY408" s="78"/>
      <c r="BZ408" s="78"/>
      <c r="CA408" s="78"/>
      <c r="CB408" s="78"/>
      <c r="CC408" s="78"/>
      <c r="CD408" s="78"/>
      <c r="CE408" s="78"/>
      <c r="CF408" s="78"/>
      <c r="CG408" s="78"/>
      <c r="CH408" s="78"/>
      <c r="CI408" s="78"/>
      <c r="CJ408" s="78"/>
      <c r="CK408" s="78"/>
      <c r="CL408" s="78"/>
      <c r="CM408" s="78"/>
      <c r="CN408" s="78"/>
      <c r="CO408" s="78"/>
      <c r="CP408" s="78"/>
      <c r="CQ408" s="78"/>
      <c r="CR408" s="78"/>
      <c r="CS408" s="78"/>
      <c r="CT408" s="78"/>
      <c r="CU408" s="78"/>
      <c r="CV408" s="78"/>
      <c r="CW408" s="78"/>
      <c r="CX408" s="78"/>
      <c r="CY408" s="78"/>
      <c r="CZ408" s="78"/>
      <c r="DA408" s="78"/>
    </row>
    <row r="409" spans="1:105" x14ac:dyDescent="0.2">
      <c r="A409" s="86"/>
      <c r="F409" s="86"/>
      <c r="G409" s="86"/>
      <c r="H409" s="86"/>
      <c r="I409" s="86"/>
      <c r="J409" s="86"/>
      <c r="K409" s="86"/>
      <c r="L409" s="86"/>
      <c r="M409" s="86"/>
      <c r="N409" s="86"/>
      <c r="O409" s="86"/>
      <c r="P409" s="86"/>
      <c r="Q409" s="86"/>
      <c r="R409" s="86"/>
      <c r="S409" s="86"/>
      <c r="T409" s="86"/>
      <c r="U409" s="86"/>
      <c r="V409" s="86"/>
      <c r="W409" s="86"/>
      <c r="X409" s="86"/>
      <c r="Y409" s="86"/>
      <c r="AD409" s="188"/>
      <c r="AE409" s="188"/>
      <c r="AF409" s="188"/>
      <c r="AG409" s="188"/>
      <c r="AH409" s="188"/>
      <c r="AI409" s="188"/>
      <c r="AJ409" s="188"/>
      <c r="AK409" s="188"/>
      <c r="AL409" s="188"/>
      <c r="AM409" s="188"/>
      <c r="AN409" s="188"/>
      <c r="AO409" s="188"/>
      <c r="AP409" s="97"/>
      <c r="AQ409" s="97"/>
      <c r="AR409" s="97"/>
      <c r="AS409" s="97"/>
      <c r="AT409" s="97"/>
      <c r="AU409" s="97"/>
      <c r="AV409" s="97"/>
      <c r="AW409" s="97"/>
      <c r="AX409" s="97"/>
      <c r="AY409" s="97"/>
      <c r="AZ409" s="97"/>
      <c r="BA409" s="97"/>
      <c r="BB409" s="97"/>
      <c r="BC409" s="97"/>
      <c r="BD409" s="97"/>
      <c r="BE409" s="97"/>
      <c r="BF409" s="97"/>
      <c r="BG409" s="97"/>
      <c r="BH409" s="97"/>
      <c r="BI409" s="97"/>
      <c r="BJ409" s="97"/>
      <c r="BK409" s="97"/>
      <c r="BL409" s="97"/>
      <c r="BM409" s="97"/>
      <c r="BN409" s="97"/>
      <c r="BO409" s="97"/>
      <c r="BP409" s="97"/>
      <c r="BQ409" s="97"/>
      <c r="BR409" s="97"/>
      <c r="BS409" s="97"/>
      <c r="BT409" s="97"/>
      <c r="BU409" s="97"/>
      <c r="BV409" s="97"/>
      <c r="BW409" s="97"/>
      <c r="BX409" s="97"/>
      <c r="BY409" s="97"/>
      <c r="BZ409" s="97"/>
      <c r="CA409" s="97"/>
      <c r="CB409" s="97"/>
      <c r="CC409" s="97"/>
      <c r="CD409" s="97"/>
      <c r="CE409" s="97"/>
      <c r="CF409" s="97"/>
      <c r="CG409" s="97"/>
      <c r="CH409" s="97"/>
      <c r="CI409" s="97"/>
      <c r="CJ409" s="97"/>
      <c r="CK409" s="97"/>
      <c r="CL409" s="97"/>
      <c r="CM409" s="97"/>
      <c r="CN409" s="97"/>
      <c r="CO409" s="97"/>
      <c r="CP409" s="97"/>
      <c r="CQ409" s="97"/>
      <c r="CR409" s="97"/>
      <c r="CS409" s="97"/>
      <c r="CT409" s="97"/>
      <c r="CU409" s="97"/>
      <c r="CV409" s="97"/>
      <c r="CW409" s="97"/>
      <c r="CX409" s="97"/>
      <c r="CY409" s="97"/>
      <c r="CZ409" s="97"/>
    </row>
    <row r="410" spans="1:105" x14ac:dyDescent="0.2">
      <c r="A410" s="86"/>
      <c r="F410" s="86"/>
      <c r="G410" s="86"/>
      <c r="H410" s="86"/>
      <c r="I410" s="86"/>
      <c r="J410" s="86"/>
      <c r="K410" s="86"/>
      <c r="L410" s="86"/>
      <c r="M410" s="86"/>
      <c r="N410" s="86"/>
      <c r="O410" s="86"/>
      <c r="P410" s="86"/>
      <c r="Q410" s="86"/>
      <c r="R410" s="86"/>
      <c r="S410" s="86"/>
      <c r="T410" s="86"/>
      <c r="U410" s="86"/>
      <c r="V410" s="86"/>
      <c r="W410" s="86"/>
      <c r="X410" s="86"/>
      <c r="Y410" s="86"/>
      <c r="AD410" s="188"/>
      <c r="AE410" s="188"/>
      <c r="AF410" s="188"/>
      <c r="AG410" s="188"/>
      <c r="AH410" s="188"/>
      <c r="AI410" s="188"/>
      <c r="AJ410" s="188"/>
      <c r="AK410" s="188"/>
      <c r="AL410" s="188"/>
      <c r="AM410" s="188"/>
      <c r="AN410" s="188"/>
      <c r="AO410" s="188"/>
      <c r="AP410" s="97"/>
      <c r="AQ410" s="97"/>
      <c r="AR410" s="97"/>
      <c r="AS410" s="97"/>
      <c r="AT410" s="97"/>
      <c r="AU410" s="97"/>
      <c r="AV410" s="97"/>
      <c r="AW410" s="97"/>
      <c r="AX410" s="97"/>
      <c r="AY410" s="97"/>
      <c r="AZ410" s="97"/>
      <c r="BA410" s="97"/>
      <c r="BB410" s="97"/>
      <c r="BC410" s="97"/>
      <c r="BD410" s="97"/>
      <c r="BE410" s="97"/>
      <c r="BF410" s="97"/>
      <c r="BG410" s="97"/>
      <c r="BH410" s="97"/>
      <c r="BI410" s="97"/>
      <c r="BJ410" s="97"/>
      <c r="BK410" s="97"/>
      <c r="BL410" s="97"/>
      <c r="BM410" s="97"/>
      <c r="BN410" s="97"/>
      <c r="BO410" s="97"/>
      <c r="BP410" s="97"/>
      <c r="BQ410" s="97"/>
      <c r="BR410" s="97"/>
      <c r="BS410" s="97"/>
      <c r="BT410" s="97"/>
      <c r="BU410" s="97"/>
      <c r="BV410" s="97"/>
      <c r="BW410" s="97"/>
      <c r="BX410" s="97"/>
      <c r="BY410" s="97"/>
      <c r="BZ410" s="97"/>
      <c r="CA410" s="97"/>
      <c r="CB410" s="97"/>
      <c r="CC410" s="97"/>
      <c r="CD410" s="97"/>
      <c r="CE410" s="97"/>
      <c r="CF410" s="97"/>
      <c r="CG410" s="97"/>
      <c r="CH410" s="97"/>
      <c r="CI410" s="97"/>
      <c r="CJ410" s="97"/>
      <c r="CK410" s="97"/>
      <c r="CL410" s="97"/>
      <c r="CM410" s="97"/>
      <c r="CN410" s="97"/>
      <c r="CO410" s="97"/>
      <c r="CP410" s="97"/>
      <c r="CQ410" s="97"/>
      <c r="CR410" s="97"/>
      <c r="CS410" s="97"/>
      <c r="CT410" s="97"/>
      <c r="CU410" s="97"/>
      <c r="CV410" s="97"/>
      <c r="CW410" s="97"/>
      <c r="CX410" s="97"/>
      <c r="CY410" s="97"/>
      <c r="CZ410" s="97"/>
    </row>
    <row r="411" spans="1:105" x14ac:dyDescent="0.2">
      <c r="A411" s="86"/>
      <c r="F411" s="86"/>
      <c r="G411" s="86"/>
      <c r="H411" s="86"/>
      <c r="I411" s="86"/>
      <c r="J411" s="86"/>
      <c r="K411" s="86"/>
      <c r="L411" s="86"/>
      <c r="M411" s="86"/>
      <c r="N411" s="86"/>
      <c r="O411" s="86"/>
      <c r="P411" s="86"/>
      <c r="Q411" s="86"/>
      <c r="R411" s="86"/>
      <c r="S411" s="86"/>
      <c r="T411" s="86"/>
      <c r="U411" s="86"/>
      <c r="V411" s="86"/>
      <c r="W411" s="86"/>
      <c r="X411" s="86"/>
      <c r="Y411" s="86"/>
      <c r="AD411" s="188"/>
      <c r="AE411" s="188"/>
      <c r="AF411" s="188"/>
      <c r="AG411" s="188"/>
      <c r="AH411" s="188"/>
      <c r="AI411" s="188"/>
      <c r="AJ411" s="188"/>
      <c r="AK411" s="188"/>
      <c r="AL411" s="188"/>
      <c r="AM411" s="188"/>
      <c r="AN411" s="188"/>
      <c r="AO411" s="188"/>
      <c r="AP411" s="97"/>
      <c r="AQ411" s="97"/>
      <c r="AR411" s="97"/>
      <c r="AS411" s="97"/>
      <c r="AT411" s="97"/>
      <c r="AU411" s="97"/>
      <c r="AV411" s="97"/>
      <c r="AW411" s="97"/>
      <c r="AX411" s="97"/>
      <c r="AY411" s="97"/>
      <c r="AZ411" s="97"/>
      <c r="BA411" s="97"/>
      <c r="BB411" s="97"/>
      <c r="BC411" s="97"/>
      <c r="BD411" s="97"/>
      <c r="BE411" s="97"/>
      <c r="BF411" s="97"/>
      <c r="BG411" s="97"/>
      <c r="BH411" s="97"/>
      <c r="BI411" s="97"/>
      <c r="BJ411" s="97"/>
      <c r="BK411" s="97"/>
      <c r="BL411" s="97"/>
      <c r="BM411" s="97"/>
      <c r="BN411" s="97"/>
      <c r="BO411" s="97"/>
      <c r="BP411" s="97"/>
      <c r="BQ411" s="97"/>
      <c r="BR411" s="97"/>
      <c r="BS411" s="97"/>
      <c r="BT411" s="97"/>
      <c r="BU411" s="97"/>
      <c r="BV411" s="97"/>
      <c r="BW411" s="97"/>
      <c r="BX411" s="97"/>
      <c r="BY411" s="97"/>
      <c r="BZ411" s="97"/>
      <c r="CA411" s="97"/>
      <c r="CB411" s="97"/>
      <c r="CC411" s="97"/>
      <c r="CD411" s="97"/>
      <c r="CE411" s="97"/>
      <c r="CF411" s="97"/>
      <c r="CG411" s="97"/>
      <c r="CH411" s="97"/>
      <c r="CI411" s="97"/>
      <c r="CJ411" s="97"/>
      <c r="CK411" s="97"/>
      <c r="CL411" s="97"/>
      <c r="CM411" s="97"/>
      <c r="CN411" s="97"/>
      <c r="CO411" s="97"/>
      <c r="CP411" s="97"/>
      <c r="CQ411" s="97"/>
      <c r="CR411" s="97"/>
      <c r="CS411" s="97"/>
      <c r="CT411" s="97"/>
      <c r="CU411" s="97"/>
      <c r="CV411" s="97"/>
      <c r="CW411" s="97"/>
      <c r="CX411" s="97"/>
      <c r="CY411" s="97"/>
      <c r="CZ411" s="97"/>
    </row>
    <row r="412" spans="1:105" x14ac:dyDescent="0.2">
      <c r="A412" s="86"/>
      <c r="F412" s="86"/>
      <c r="G412" s="86"/>
      <c r="H412" s="86"/>
      <c r="I412" s="86"/>
      <c r="J412" s="86"/>
      <c r="K412" s="86"/>
      <c r="L412" s="86"/>
      <c r="M412" s="86"/>
      <c r="N412" s="86"/>
      <c r="O412" s="86"/>
      <c r="P412" s="86"/>
      <c r="Q412" s="86"/>
      <c r="R412" s="86"/>
      <c r="S412" s="86"/>
      <c r="T412" s="86"/>
      <c r="U412" s="86"/>
      <c r="V412" s="86"/>
      <c r="W412" s="86"/>
      <c r="X412" s="86"/>
      <c r="Y412" s="86"/>
      <c r="AD412" s="188"/>
      <c r="AE412" s="188"/>
      <c r="AF412" s="188"/>
      <c r="AG412" s="188"/>
      <c r="AH412" s="188"/>
      <c r="AI412" s="188"/>
      <c r="AJ412" s="188"/>
      <c r="AK412" s="188"/>
      <c r="AL412" s="188"/>
      <c r="AM412" s="188"/>
      <c r="AN412" s="188"/>
      <c r="AO412" s="188"/>
      <c r="AP412" s="97"/>
      <c r="AQ412" s="97"/>
      <c r="AR412" s="97"/>
      <c r="AS412" s="97"/>
      <c r="AT412" s="97"/>
      <c r="AU412" s="97"/>
      <c r="AV412" s="97"/>
      <c r="AW412" s="97"/>
      <c r="AX412" s="97"/>
      <c r="AY412" s="97"/>
      <c r="AZ412" s="97"/>
      <c r="BA412" s="97"/>
      <c r="BB412" s="97"/>
      <c r="BC412" s="97"/>
      <c r="BD412" s="97"/>
      <c r="BE412" s="97"/>
      <c r="BF412" s="97"/>
      <c r="BG412" s="97"/>
      <c r="BH412" s="97"/>
      <c r="BI412" s="97"/>
      <c r="BJ412" s="97"/>
      <c r="BK412" s="97"/>
      <c r="BL412" s="97"/>
      <c r="BM412" s="97"/>
      <c r="BN412" s="97"/>
      <c r="BO412" s="97"/>
      <c r="BP412" s="97"/>
      <c r="BQ412" s="97"/>
      <c r="BR412" s="97"/>
      <c r="BS412" s="97"/>
      <c r="BT412" s="97"/>
      <c r="BU412" s="97"/>
      <c r="BV412" s="97"/>
      <c r="BW412" s="97"/>
      <c r="BX412" s="97"/>
      <c r="BY412" s="97"/>
      <c r="BZ412" s="97"/>
      <c r="CA412" s="97"/>
      <c r="CB412" s="97"/>
      <c r="CC412" s="97"/>
      <c r="CD412" s="97"/>
      <c r="CE412" s="97"/>
      <c r="CF412" s="97"/>
      <c r="CG412" s="97"/>
      <c r="CH412" s="97"/>
      <c r="CI412" s="97"/>
      <c r="CJ412" s="97"/>
      <c r="CK412" s="97"/>
      <c r="CL412" s="97"/>
      <c r="CM412" s="97"/>
      <c r="CN412" s="97"/>
      <c r="CO412" s="97"/>
      <c r="CP412" s="97"/>
      <c r="CQ412" s="97"/>
      <c r="CR412" s="97"/>
      <c r="CS412" s="97"/>
      <c r="CT412" s="97"/>
      <c r="CU412" s="97"/>
      <c r="CV412" s="97"/>
      <c r="CW412" s="97"/>
      <c r="CX412" s="97"/>
      <c r="CY412" s="97"/>
      <c r="CZ412" s="97"/>
    </row>
    <row r="413" spans="1:105" x14ac:dyDescent="0.2">
      <c r="A413" s="86"/>
      <c r="F413" s="86"/>
      <c r="G413" s="86"/>
      <c r="H413" s="86"/>
      <c r="I413" s="86"/>
      <c r="J413" s="86"/>
      <c r="K413" s="86"/>
      <c r="L413" s="86"/>
      <c r="M413" s="86"/>
      <c r="N413" s="86"/>
      <c r="O413" s="86"/>
      <c r="P413" s="86"/>
      <c r="Q413" s="86"/>
      <c r="R413" s="86"/>
      <c r="S413" s="86"/>
      <c r="T413" s="86"/>
      <c r="U413" s="86"/>
      <c r="V413" s="86"/>
      <c r="W413" s="86"/>
      <c r="X413" s="86"/>
      <c r="Y413" s="86"/>
      <c r="AD413" s="188"/>
      <c r="AE413" s="188"/>
      <c r="AF413" s="188"/>
      <c r="AG413" s="188"/>
      <c r="AH413" s="188"/>
      <c r="AI413" s="188"/>
      <c r="AJ413" s="188"/>
      <c r="AK413" s="188"/>
      <c r="AL413" s="188"/>
      <c r="AM413" s="188"/>
      <c r="AN413" s="188"/>
      <c r="AO413" s="188"/>
      <c r="AP413" s="97"/>
      <c r="AQ413" s="97"/>
      <c r="AR413" s="97"/>
      <c r="AS413" s="97"/>
      <c r="AT413" s="97"/>
      <c r="AU413" s="97"/>
      <c r="AV413" s="97"/>
      <c r="AW413" s="97"/>
      <c r="AX413" s="97"/>
      <c r="AY413" s="97"/>
      <c r="AZ413" s="97"/>
      <c r="BA413" s="97"/>
      <c r="BB413" s="97"/>
      <c r="BC413" s="97"/>
      <c r="BD413" s="97"/>
      <c r="BE413" s="97"/>
      <c r="BF413" s="97"/>
      <c r="BG413" s="97"/>
      <c r="BH413" s="97"/>
      <c r="BI413" s="97"/>
      <c r="BJ413" s="97"/>
      <c r="BK413" s="97"/>
      <c r="BL413" s="97"/>
      <c r="BM413" s="97"/>
      <c r="BN413" s="97"/>
      <c r="BO413" s="97"/>
      <c r="BP413" s="97"/>
      <c r="BQ413" s="97"/>
      <c r="BR413" s="97"/>
      <c r="BS413" s="97"/>
      <c r="BT413" s="97"/>
      <c r="BU413" s="97"/>
      <c r="BV413" s="97"/>
      <c r="BW413" s="97"/>
      <c r="BX413" s="97"/>
      <c r="BY413" s="97"/>
      <c r="BZ413" s="97"/>
      <c r="CA413" s="97"/>
      <c r="CB413" s="97"/>
      <c r="CC413" s="97"/>
      <c r="CD413" s="97"/>
      <c r="CE413" s="97"/>
      <c r="CF413" s="97"/>
      <c r="CG413" s="97"/>
      <c r="CH413" s="97"/>
      <c r="CI413" s="97"/>
      <c r="CJ413" s="97"/>
      <c r="CK413" s="97"/>
      <c r="CL413" s="97"/>
      <c r="CM413" s="97"/>
      <c r="CN413" s="97"/>
      <c r="CO413" s="97"/>
      <c r="CP413" s="97"/>
      <c r="CQ413" s="97"/>
      <c r="CR413" s="97"/>
      <c r="CS413" s="97"/>
      <c r="CT413" s="97"/>
      <c r="CU413" s="97"/>
      <c r="CV413" s="97"/>
      <c r="CW413" s="97"/>
      <c r="CX413" s="97"/>
      <c r="CY413" s="97"/>
      <c r="CZ413" s="97"/>
    </row>
    <row r="414" spans="1:105" x14ac:dyDescent="0.2">
      <c r="A414" s="86"/>
      <c r="F414" s="86"/>
      <c r="G414" s="86"/>
      <c r="H414" s="86"/>
      <c r="I414" s="86"/>
      <c r="J414" s="86"/>
      <c r="K414" s="86"/>
      <c r="L414" s="86"/>
      <c r="M414" s="86"/>
      <c r="N414" s="86"/>
      <c r="O414" s="86"/>
      <c r="P414" s="86"/>
      <c r="Q414" s="86"/>
      <c r="R414" s="86"/>
      <c r="S414" s="86"/>
      <c r="T414" s="86"/>
      <c r="U414" s="86"/>
      <c r="V414" s="86"/>
      <c r="W414" s="86"/>
      <c r="X414" s="86"/>
      <c r="Y414" s="86"/>
      <c r="AD414" s="188"/>
      <c r="AE414" s="188"/>
      <c r="AF414" s="188"/>
      <c r="AG414" s="188"/>
      <c r="AH414" s="188"/>
      <c r="AI414" s="188"/>
      <c r="AJ414" s="188"/>
      <c r="AK414" s="188"/>
      <c r="AL414" s="188"/>
      <c r="AM414" s="188"/>
      <c r="AN414" s="188"/>
      <c r="AO414" s="188"/>
      <c r="AP414" s="97"/>
      <c r="AQ414" s="97"/>
      <c r="AR414" s="97"/>
      <c r="AS414" s="97"/>
      <c r="AT414" s="97"/>
      <c r="AU414" s="97"/>
      <c r="AV414" s="97"/>
      <c r="AW414" s="97"/>
      <c r="AX414" s="97"/>
      <c r="AY414" s="97"/>
      <c r="AZ414" s="97"/>
      <c r="BA414" s="97"/>
      <c r="BB414" s="97"/>
      <c r="BC414" s="97"/>
      <c r="BD414" s="97"/>
      <c r="BE414" s="97"/>
      <c r="BF414" s="97"/>
      <c r="BG414" s="97"/>
      <c r="BH414" s="97"/>
      <c r="BI414" s="97"/>
      <c r="BJ414" s="97"/>
      <c r="BK414" s="97"/>
      <c r="BL414" s="97"/>
      <c r="BM414" s="97"/>
      <c r="BN414" s="97"/>
      <c r="BO414" s="97"/>
      <c r="BP414" s="97"/>
      <c r="BQ414" s="97"/>
      <c r="BR414" s="97"/>
      <c r="BS414" s="97"/>
      <c r="BT414" s="97"/>
      <c r="BU414" s="97"/>
      <c r="BV414" s="97"/>
      <c r="BW414" s="97"/>
      <c r="BX414" s="97"/>
      <c r="BY414" s="97"/>
      <c r="BZ414" s="97"/>
      <c r="CA414" s="97"/>
      <c r="CB414" s="97"/>
      <c r="CC414" s="97"/>
      <c r="CD414" s="97"/>
      <c r="CE414" s="97"/>
      <c r="CF414" s="97"/>
      <c r="CG414" s="97"/>
      <c r="CH414" s="97"/>
      <c r="CI414" s="97"/>
      <c r="CJ414" s="97"/>
      <c r="CK414" s="97"/>
      <c r="CL414" s="97"/>
      <c r="CM414" s="97"/>
      <c r="CN414" s="97"/>
      <c r="CO414" s="97"/>
      <c r="CP414" s="97"/>
      <c r="CQ414" s="97"/>
      <c r="CR414" s="97"/>
      <c r="CS414" s="97"/>
      <c r="CT414" s="97"/>
      <c r="CU414" s="97"/>
      <c r="CV414" s="97"/>
      <c r="CW414" s="97"/>
      <c r="CX414" s="97"/>
      <c r="CY414" s="97"/>
      <c r="CZ414" s="97"/>
    </row>
    <row r="415" spans="1:105" x14ac:dyDescent="0.2">
      <c r="A415" s="86"/>
      <c r="F415" s="86"/>
      <c r="G415" s="86"/>
      <c r="H415" s="86"/>
      <c r="I415" s="86"/>
      <c r="J415" s="86"/>
      <c r="K415" s="86"/>
      <c r="L415" s="86"/>
      <c r="M415" s="86"/>
      <c r="N415" s="86"/>
      <c r="O415" s="86"/>
      <c r="P415" s="86"/>
      <c r="Q415" s="86"/>
      <c r="R415" s="86"/>
      <c r="S415" s="86"/>
      <c r="T415" s="86"/>
      <c r="U415" s="86"/>
      <c r="V415" s="86"/>
      <c r="W415" s="86"/>
      <c r="X415" s="86"/>
      <c r="Y415" s="86"/>
      <c r="AD415" s="188"/>
      <c r="AE415" s="188"/>
      <c r="AF415" s="188"/>
      <c r="AG415" s="188"/>
      <c r="AH415" s="188"/>
      <c r="AI415" s="188"/>
      <c r="AJ415" s="188"/>
      <c r="AK415" s="188"/>
      <c r="AL415" s="188"/>
      <c r="AM415" s="188"/>
      <c r="AN415" s="188"/>
      <c r="AO415" s="188"/>
      <c r="AP415" s="97"/>
      <c r="AQ415" s="97"/>
      <c r="AR415" s="97"/>
      <c r="AS415" s="97"/>
      <c r="AT415" s="97"/>
      <c r="AU415" s="97"/>
      <c r="AV415" s="97"/>
      <c r="AW415" s="97"/>
      <c r="AX415" s="97"/>
      <c r="AY415" s="97"/>
      <c r="AZ415" s="97"/>
      <c r="BA415" s="97"/>
      <c r="BB415" s="97"/>
      <c r="BC415" s="97"/>
      <c r="BD415" s="97"/>
      <c r="BE415" s="97"/>
      <c r="BF415" s="97"/>
      <c r="BG415" s="97"/>
      <c r="BH415" s="97"/>
      <c r="BI415" s="97"/>
      <c r="BJ415" s="97"/>
      <c r="BK415" s="97"/>
      <c r="BL415" s="97"/>
      <c r="BM415" s="97"/>
      <c r="BN415" s="97"/>
      <c r="BO415" s="97"/>
      <c r="BP415" s="97"/>
      <c r="BQ415" s="97"/>
      <c r="BR415" s="97"/>
      <c r="BS415" s="97"/>
      <c r="BT415" s="97"/>
      <c r="BU415" s="97"/>
      <c r="BV415" s="97"/>
      <c r="BW415" s="97"/>
      <c r="BX415" s="97"/>
      <c r="BY415" s="97"/>
      <c r="BZ415" s="97"/>
      <c r="CA415" s="97"/>
      <c r="CB415" s="97"/>
      <c r="CC415" s="97"/>
      <c r="CD415" s="97"/>
      <c r="CE415" s="97"/>
      <c r="CF415" s="97"/>
      <c r="CG415" s="97"/>
      <c r="CH415" s="97"/>
      <c r="CI415" s="97"/>
      <c r="CJ415" s="97"/>
      <c r="CK415" s="97"/>
      <c r="CL415" s="97"/>
      <c r="CM415" s="97"/>
      <c r="CN415" s="97"/>
      <c r="CO415" s="97"/>
      <c r="CP415" s="97"/>
      <c r="CQ415" s="97"/>
      <c r="CR415" s="97"/>
      <c r="CS415" s="97"/>
      <c r="CT415" s="97"/>
      <c r="CU415" s="97"/>
      <c r="CV415" s="97"/>
      <c r="CW415" s="97"/>
      <c r="CX415" s="97"/>
      <c r="CY415" s="97"/>
      <c r="CZ415" s="97"/>
    </row>
    <row r="416" spans="1:105" x14ac:dyDescent="0.2">
      <c r="A416" s="86"/>
      <c r="F416" s="86"/>
      <c r="G416" s="86"/>
      <c r="H416" s="86"/>
      <c r="I416" s="86"/>
      <c r="J416" s="86"/>
      <c r="K416" s="86"/>
      <c r="L416" s="86"/>
      <c r="M416" s="86"/>
      <c r="N416" s="86"/>
      <c r="O416" s="86"/>
      <c r="P416" s="86"/>
      <c r="Q416" s="86"/>
      <c r="R416" s="86"/>
      <c r="S416" s="86"/>
      <c r="T416" s="86"/>
      <c r="U416" s="86"/>
      <c r="V416" s="86"/>
      <c r="W416" s="86"/>
      <c r="X416" s="86"/>
      <c r="Y416" s="86"/>
      <c r="AD416" s="188"/>
      <c r="AE416" s="188"/>
      <c r="AF416" s="188"/>
      <c r="AG416" s="188"/>
      <c r="AH416" s="188"/>
      <c r="AI416" s="188"/>
      <c r="AJ416" s="188"/>
      <c r="AK416" s="188"/>
      <c r="AL416" s="188"/>
      <c r="AM416" s="188"/>
      <c r="AN416" s="188"/>
      <c r="AO416" s="188"/>
      <c r="AP416" s="97"/>
      <c r="AQ416" s="97"/>
      <c r="AR416" s="97"/>
      <c r="AS416" s="97"/>
      <c r="AT416" s="97"/>
      <c r="AU416" s="97"/>
      <c r="AV416" s="97"/>
      <c r="AW416" s="97"/>
      <c r="AX416" s="97"/>
      <c r="AY416" s="97"/>
      <c r="AZ416" s="97"/>
      <c r="BA416" s="97"/>
      <c r="BB416" s="97"/>
      <c r="BC416" s="97"/>
      <c r="BD416" s="97"/>
      <c r="BE416" s="97"/>
      <c r="BF416" s="97"/>
      <c r="BG416" s="97"/>
      <c r="BH416" s="97"/>
      <c r="BI416" s="97"/>
      <c r="BJ416" s="97"/>
      <c r="BK416" s="97"/>
      <c r="BL416" s="97"/>
      <c r="BM416" s="97"/>
      <c r="BN416" s="97"/>
      <c r="BO416" s="97"/>
      <c r="BP416" s="97"/>
      <c r="BQ416" s="97"/>
      <c r="BR416" s="97"/>
      <c r="BS416" s="97"/>
      <c r="BT416" s="97"/>
      <c r="BU416" s="97"/>
      <c r="BV416" s="97"/>
      <c r="BW416" s="97"/>
      <c r="BX416" s="97"/>
      <c r="BY416" s="97"/>
      <c r="BZ416" s="97"/>
      <c r="CA416" s="97"/>
      <c r="CB416" s="97"/>
      <c r="CC416" s="97"/>
      <c r="CD416" s="97"/>
      <c r="CE416" s="97"/>
      <c r="CF416" s="97"/>
      <c r="CG416" s="97"/>
      <c r="CH416" s="97"/>
      <c r="CI416" s="97"/>
      <c r="CJ416" s="97"/>
      <c r="CK416" s="97"/>
      <c r="CL416" s="97"/>
      <c r="CM416" s="97"/>
      <c r="CN416" s="97"/>
      <c r="CO416" s="97"/>
      <c r="CP416" s="97"/>
      <c r="CQ416" s="97"/>
      <c r="CR416" s="97"/>
      <c r="CS416" s="97"/>
      <c r="CT416" s="97"/>
      <c r="CU416" s="97"/>
      <c r="CV416" s="97"/>
      <c r="CW416" s="97"/>
      <c r="CX416" s="97"/>
      <c r="CY416" s="97"/>
      <c r="CZ416" s="97"/>
    </row>
    <row r="417" spans="1:105" x14ac:dyDescent="0.2">
      <c r="A417" s="86"/>
      <c r="F417" s="86"/>
      <c r="G417" s="86"/>
      <c r="H417" s="86"/>
      <c r="I417" s="86"/>
      <c r="J417" s="86"/>
      <c r="K417" s="86"/>
      <c r="L417" s="86"/>
      <c r="M417" s="86"/>
      <c r="N417" s="86"/>
      <c r="O417" s="86"/>
      <c r="P417" s="86"/>
      <c r="Q417" s="86"/>
      <c r="R417" s="86"/>
      <c r="S417" s="86"/>
      <c r="T417" s="86"/>
      <c r="U417" s="86"/>
      <c r="V417" s="86"/>
      <c r="W417" s="86"/>
      <c r="X417" s="86"/>
      <c r="Y417" s="86"/>
      <c r="AD417" s="188"/>
      <c r="AE417" s="188"/>
      <c r="AF417" s="188"/>
      <c r="AG417" s="188"/>
      <c r="AH417" s="188"/>
      <c r="AI417" s="188"/>
      <c r="AJ417" s="188"/>
      <c r="AK417" s="188"/>
      <c r="AL417" s="188"/>
      <c r="AM417" s="188"/>
      <c r="AN417" s="188"/>
      <c r="AO417" s="188"/>
      <c r="AP417" s="97"/>
      <c r="AQ417" s="97"/>
      <c r="AR417" s="97"/>
      <c r="AS417" s="97"/>
      <c r="AT417" s="97"/>
      <c r="AU417" s="97"/>
      <c r="AV417" s="97"/>
      <c r="AW417" s="97"/>
      <c r="AX417" s="97"/>
      <c r="AY417" s="97"/>
      <c r="AZ417" s="97"/>
      <c r="BA417" s="97"/>
      <c r="BB417" s="97"/>
      <c r="BC417" s="97"/>
      <c r="BD417" s="97"/>
      <c r="BE417" s="97"/>
      <c r="BF417" s="97"/>
      <c r="BG417" s="97"/>
      <c r="BH417" s="97"/>
      <c r="BI417" s="97"/>
      <c r="BJ417" s="97"/>
      <c r="BK417" s="97"/>
      <c r="BL417" s="97"/>
      <c r="BM417" s="97"/>
      <c r="BN417" s="97"/>
      <c r="BO417" s="97"/>
      <c r="BP417" s="97"/>
      <c r="BQ417" s="97"/>
      <c r="BR417" s="97"/>
      <c r="BS417" s="97"/>
      <c r="BT417" s="97"/>
      <c r="BU417" s="97"/>
      <c r="BV417" s="97"/>
      <c r="BW417" s="97"/>
      <c r="BX417" s="97"/>
      <c r="BY417" s="97"/>
      <c r="BZ417" s="97"/>
      <c r="CA417" s="97"/>
      <c r="CB417" s="97"/>
      <c r="CC417" s="97"/>
      <c r="CD417" s="97"/>
      <c r="CE417" s="97"/>
      <c r="CF417" s="97"/>
      <c r="CG417" s="97"/>
      <c r="CH417" s="97"/>
      <c r="CI417" s="97"/>
      <c r="CJ417" s="97"/>
      <c r="CK417" s="97"/>
      <c r="CL417" s="97"/>
      <c r="CM417" s="97"/>
      <c r="CN417" s="97"/>
      <c r="CO417" s="97"/>
      <c r="CP417" s="97"/>
      <c r="CQ417" s="97"/>
      <c r="CR417" s="97"/>
      <c r="CS417" s="97"/>
      <c r="CT417" s="97"/>
      <c r="CU417" s="97"/>
      <c r="CV417" s="97"/>
      <c r="CW417" s="97"/>
      <c r="CX417" s="97"/>
      <c r="CY417" s="97"/>
      <c r="CZ417" s="97"/>
    </row>
    <row r="418" spans="1:105" x14ac:dyDescent="0.2">
      <c r="A418" s="86"/>
      <c r="F418" s="86"/>
      <c r="G418" s="86"/>
      <c r="H418" s="86"/>
      <c r="I418" s="86"/>
      <c r="J418" s="86"/>
      <c r="K418" s="86"/>
      <c r="L418" s="86"/>
      <c r="M418" s="86"/>
      <c r="N418" s="86"/>
      <c r="O418" s="86"/>
      <c r="P418" s="86"/>
      <c r="Q418" s="86"/>
      <c r="R418" s="86"/>
      <c r="S418" s="86"/>
      <c r="T418" s="86"/>
      <c r="U418" s="86"/>
      <c r="V418" s="86"/>
      <c r="W418" s="86"/>
      <c r="X418" s="86"/>
      <c r="Y418" s="86"/>
      <c r="AD418" s="190"/>
      <c r="AE418" s="188"/>
      <c r="AF418" s="190"/>
      <c r="AG418" s="188"/>
      <c r="AH418" s="190"/>
      <c r="AI418" s="188"/>
      <c r="AJ418" s="190"/>
      <c r="AK418" s="188"/>
      <c r="AL418" s="190"/>
      <c r="AM418" s="188"/>
      <c r="AN418" s="190"/>
      <c r="AO418" s="188"/>
      <c r="AP418" s="51"/>
      <c r="AQ418" s="97"/>
    </row>
    <row r="419" spans="1:105" x14ac:dyDescent="0.2">
      <c r="A419" s="86"/>
      <c r="F419" s="86"/>
      <c r="G419" s="86"/>
      <c r="H419" s="86"/>
      <c r="I419" s="86"/>
      <c r="J419" s="86"/>
      <c r="K419" s="86"/>
      <c r="L419" s="86"/>
      <c r="M419" s="86"/>
      <c r="N419" s="86"/>
      <c r="O419" s="86"/>
      <c r="P419" s="86"/>
      <c r="Q419" s="86"/>
      <c r="R419" s="86"/>
      <c r="S419" s="86"/>
      <c r="T419" s="86"/>
      <c r="U419" s="86"/>
      <c r="V419" s="86"/>
      <c r="W419" s="86"/>
      <c r="X419" s="86"/>
      <c r="Y419" s="86"/>
      <c r="AD419" s="191"/>
      <c r="AE419" s="191"/>
      <c r="AF419" s="191"/>
      <c r="AG419" s="191"/>
      <c r="AH419" s="191"/>
      <c r="AI419" s="191"/>
      <c r="AJ419" s="191"/>
      <c r="AK419" s="191"/>
      <c r="AL419" s="191"/>
      <c r="AM419" s="191"/>
      <c r="AN419" s="191"/>
      <c r="AO419" s="191"/>
      <c r="AP419" s="78"/>
      <c r="AQ419" s="78"/>
      <c r="AR419" s="78"/>
      <c r="AS419" s="78"/>
      <c r="AT419" s="78"/>
      <c r="AU419" s="78"/>
      <c r="AV419" s="78"/>
      <c r="AW419" s="78"/>
      <c r="AX419" s="78"/>
      <c r="AY419" s="78"/>
      <c r="AZ419" s="78"/>
      <c r="BA419" s="78"/>
      <c r="BB419" s="78"/>
      <c r="BC419" s="78"/>
      <c r="BD419" s="78"/>
      <c r="BE419" s="78"/>
      <c r="BF419" s="78"/>
      <c r="BG419" s="78"/>
      <c r="BH419" s="78"/>
      <c r="BI419" s="78"/>
      <c r="BJ419" s="78"/>
      <c r="BK419" s="78"/>
      <c r="BL419" s="78"/>
      <c r="BM419" s="78"/>
      <c r="BN419" s="78"/>
      <c r="BO419" s="78"/>
      <c r="BP419" s="78"/>
      <c r="BQ419" s="78"/>
      <c r="BR419" s="78"/>
      <c r="BS419" s="78"/>
      <c r="BT419" s="78"/>
      <c r="BU419" s="78"/>
      <c r="BV419" s="78"/>
      <c r="BW419" s="78"/>
      <c r="BX419" s="78"/>
      <c r="BY419" s="78"/>
      <c r="BZ419" s="78"/>
      <c r="CA419" s="78"/>
      <c r="CB419" s="78"/>
      <c r="CC419" s="78"/>
      <c r="CD419" s="78"/>
      <c r="CE419" s="78"/>
      <c r="CF419" s="78"/>
      <c r="CG419" s="78"/>
      <c r="CH419" s="78"/>
      <c r="CI419" s="78"/>
      <c r="CJ419" s="78"/>
      <c r="CK419" s="78"/>
      <c r="CL419" s="78"/>
      <c r="CM419" s="78"/>
      <c r="CN419" s="78"/>
      <c r="CO419" s="78"/>
      <c r="CP419" s="78"/>
      <c r="CQ419" s="78"/>
      <c r="CR419" s="78"/>
      <c r="CS419" s="78"/>
      <c r="CT419" s="78"/>
      <c r="CU419" s="78"/>
      <c r="CV419" s="78"/>
      <c r="CW419" s="78"/>
      <c r="CX419" s="78"/>
      <c r="CY419" s="78"/>
      <c r="CZ419" s="78"/>
      <c r="DA419" s="78"/>
    </row>
    <row r="420" spans="1:105" x14ac:dyDescent="0.2">
      <c r="A420" s="86"/>
      <c r="F420" s="86"/>
      <c r="G420" s="86"/>
      <c r="H420" s="86"/>
      <c r="I420" s="86"/>
      <c r="J420" s="86"/>
      <c r="K420" s="86"/>
      <c r="L420" s="86"/>
      <c r="M420" s="86"/>
      <c r="N420" s="86"/>
      <c r="O420" s="86"/>
      <c r="P420" s="86"/>
      <c r="Q420" s="86"/>
      <c r="R420" s="86"/>
      <c r="S420" s="86"/>
      <c r="T420" s="86"/>
      <c r="U420" s="86"/>
      <c r="V420" s="86"/>
      <c r="W420" s="86"/>
      <c r="X420" s="86"/>
      <c r="Y420" s="86"/>
      <c r="AD420" s="188"/>
      <c r="AE420" s="188"/>
      <c r="AF420" s="188"/>
      <c r="AG420" s="188"/>
      <c r="AH420" s="188"/>
      <c r="AI420" s="188"/>
      <c r="AJ420" s="188"/>
      <c r="AK420" s="188"/>
      <c r="AL420" s="188"/>
      <c r="AM420" s="188"/>
      <c r="AN420" s="188"/>
      <c r="AO420" s="188"/>
      <c r="AP420" s="97"/>
      <c r="AQ420" s="97"/>
      <c r="AR420" s="97"/>
      <c r="AS420" s="97"/>
      <c r="AT420" s="97"/>
      <c r="AU420" s="97"/>
      <c r="AV420" s="97"/>
      <c r="AW420" s="97"/>
      <c r="AX420" s="97"/>
      <c r="AY420" s="97"/>
      <c r="AZ420" s="97"/>
      <c r="BA420" s="97"/>
      <c r="BB420" s="97"/>
      <c r="BC420" s="97"/>
      <c r="BD420" s="97"/>
      <c r="BE420" s="97"/>
      <c r="BF420" s="97"/>
      <c r="BG420" s="97"/>
      <c r="BH420" s="97"/>
      <c r="BI420" s="97"/>
      <c r="BJ420" s="97"/>
      <c r="BK420" s="97"/>
      <c r="BL420" s="97"/>
      <c r="BM420" s="97"/>
      <c r="BN420" s="97"/>
      <c r="BO420" s="97"/>
      <c r="BP420" s="97"/>
      <c r="BQ420" s="97"/>
      <c r="BR420" s="97"/>
      <c r="BS420" s="97"/>
      <c r="BT420" s="97"/>
      <c r="BU420" s="97"/>
      <c r="BV420" s="97"/>
      <c r="BW420" s="97"/>
      <c r="BX420" s="97"/>
      <c r="BY420" s="97"/>
      <c r="BZ420" s="97"/>
      <c r="CA420" s="97"/>
      <c r="CB420" s="97"/>
      <c r="CC420" s="97"/>
      <c r="CD420" s="97"/>
      <c r="CE420" s="97"/>
      <c r="CF420" s="97"/>
      <c r="CG420" s="97"/>
      <c r="CH420" s="97"/>
      <c r="CI420" s="97"/>
      <c r="CJ420" s="97"/>
      <c r="CK420" s="97"/>
      <c r="CL420" s="97"/>
      <c r="CM420" s="97"/>
      <c r="CN420" s="97"/>
      <c r="CO420" s="97"/>
      <c r="CP420" s="97"/>
      <c r="CQ420" s="97"/>
      <c r="CR420" s="97"/>
      <c r="CS420" s="97"/>
      <c r="CT420" s="97"/>
      <c r="CU420" s="97"/>
      <c r="CV420" s="97"/>
      <c r="CW420" s="97"/>
      <c r="CX420" s="97"/>
      <c r="CY420" s="97"/>
      <c r="CZ420" s="97"/>
    </row>
    <row r="421" spans="1:105" x14ac:dyDescent="0.2">
      <c r="A421" s="86"/>
      <c r="F421" s="86"/>
      <c r="G421" s="86"/>
      <c r="H421" s="86"/>
      <c r="I421" s="86"/>
      <c r="J421" s="86"/>
      <c r="K421" s="86"/>
      <c r="L421" s="86"/>
      <c r="M421" s="86"/>
      <c r="N421" s="86"/>
      <c r="O421" s="86"/>
      <c r="P421" s="86"/>
      <c r="Q421" s="86"/>
      <c r="R421" s="86"/>
      <c r="S421" s="86"/>
      <c r="T421" s="86"/>
      <c r="U421" s="86"/>
      <c r="V421" s="86"/>
      <c r="W421" s="86"/>
      <c r="X421" s="86"/>
      <c r="Y421" s="86"/>
      <c r="AD421" s="188"/>
      <c r="AE421" s="188"/>
      <c r="AF421" s="188"/>
      <c r="AG421" s="188"/>
      <c r="AH421" s="188"/>
      <c r="AI421" s="188"/>
      <c r="AJ421" s="188"/>
      <c r="AK421" s="188"/>
      <c r="AL421" s="188"/>
      <c r="AM421" s="188"/>
      <c r="AN421" s="188"/>
      <c r="AO421" s="188"/>
      <c r="AP421" s="97"/>
      <c r="AQ421" s="97"/>
      <c r="AR421" s="97"/>
      <c r="AS421" s="97"/>
      <c r="AT421" s="97"/>
      <c r="AU421" s="97"/>
      <c r="AV421" s="97"/>
      <c r="AW421" s="97"/>
      <c r="AX421" s="97"/>
      <c r="AY421" s="97"/>
      <c r="AZ421" s="97"/>
      <c r="BA421" s="97"/>
      <c r="BB421" s="97"/>
      <c r="BC421" s="97"/>
      <c r="BD421" s="97"/>
      <c r="BE421" s="97"/>
      <c r="BF421" s="97"/>
      <c r="BG421" s="97"/>
      <c r="BH421" s="97"/>
      <c r="BI421" s="97"/>
      <c r="BJ421" s="97"/>
      <c r="BK421" s="97"/>
      <c r="BL421" s="97"/>
      <c r="BM421" s="97"/>
      <c r="BN421" s="97"/>
      <c r="BO421" s="97"/>
      <c r="BP421" s="97"/>
      <c r="BQ421" s="97"/>
      <c r="BR421" s="97"/>
      <c r="BS421" s="97"/>
      <c r="BT421" s="97"/>
      <c r="BU421" s="97"/>
      <c r="BV421" s="97"/>
      <c r="BW421" s="97"/>
      <c r="BX421" s="97"/>
      <c r="BY421" s="97"/>
      <c r="BZ421" s="97"/>
      <c r="CA421" s="97"/>
      <c r="CB421" s="97"/>
      <c r="CC421" s="97"/>
      <c r="CD421" s="97"/>
      <c r="CE421" s="97"/>
      <c r="CF421" s="97"/>
      <c r="CG421" s="97"/>
      <c r="CH421" s="97"/>
      <c r="CI421" s="97"/>
      <c r="CJ421" s="97"/>
      <c r="CK421" s="97"/>
      <c r="CL421" s="97"/>
      <c r="CM421" s="97"/>
      <c r="CN421" s="97"/>
      <c r="CO421" s="97"/>
      <c r="CP421" s="97"/>
      <c r="CQ421" s="97"/>
      <c r="CR421" s="97"/>
      <c r="CS421" s="97"/>
      <c r="CT421" s="97"/>
      <c r="CU421" s="97"/>
      <c r="CV421" s="97"/>
      <c r="CW421" s="97"/>
      <c r="CX421" s="97"/>
      <c r="CY421" s="97"/>
      <c r="CZ421" s="97"/>
    </row>
    <row r="422" spans="1:105" x14ac:dyDescent="0.2">
      <c r="A422" s="86"/>
      <c r="F422" s="86"/>
      <c r="G422" s="86"/>
      <c r="H422" s="86"/>
      <c r="I422" s="86"/>
      <c r="J422" s="86"/>
      <c r="K422" s="86"/>
      <c r="L422" s="86"/>
      <c r="M422" s="86"/>
      <c r="N422" s="86"/>
      <c r="O422" s="86"/>
      <c r="P422" s="86"/>
      <c r="Q422" s="86"/>
      <c r="R422" s="86"/>
      <c r="S422" s="86"/>
      <c r="T422" s="86"/>
      <c r="U422" s="86"/>
      <c r="V422" s="86"/>
      <c r="W422" s="86"/>
      <c r="X422" s="86"/>
      <c r="Y422" s="86"/>
      <c r="AD422" s="188"/>
      <c r="AE422" s="188"/>
      <c r="AF422" s="188"/>
      <c r="AG422" s="188"/>
      <c r="AH422" s="188"/>
      <c r="AI422" s="188"/>
      <c r="AJ422" s="188"/>
      <c r="AK422" s="188"/>
      <c r="AL422" s="188"/>
      <c r="AM422" s="188"/>
      <c r="AN422" s="188"/>
      <c r="AO422" s="188"/>
      <c r="AP422" s="97"/>
      <c r="AQ422" s="97"/>
      <c r="AR422" s="97"/>
      <c r="AS422" s="97"/>
      <c r="AT422" s="97"/>
      <c r="AU422" s="97"/>
      <c r="AV422" s="97"/>
      <c r="AW422" s="97"/>
      <c r="AX422" s="97"/>
      <c r="AY422" s="97"/>
      <c r="AZ422" s="97"/>
      <c r="BA422" s="97"/>
      <c r="BB422" s="97"/>
      <c r="BC422" s="97"/>
      <c r="BD422" s="97"/>
      <c r="BE422" s="97"/>
      <c r="BF422" s="97"/>
      <c r="BG422" s="97"/>
      <c r="BH422" s="97"/>
      <c r="BI422" s="97"/>
      <c r="BJ422" s="97"/>
      <c r="BK422" s="97"/>
      <c r="BL422" s="97"/>
      <c r="BM422" s="97"/>
      <c r="BN422" s="97"/>
      <c r="BO422" s="97"/>
      <c r="BP422" s="97"/>
      <c r="BQ422" s="97"/>
      <c r="BR422" s="97"/>
      <c r="BS422" s="97"/>
      <c r="BT422" s="97"/>
      <c r="BU422" s="97"/>
      <c r="BV422" s="97"/>
      <c r="BW422" s="97"/>
      <c r="BX422" s="97"/>
      <c r="BY422" s="97"/>
      <c r="BZ422" s="97"/>
      <c r="CA422" s="97"/>
      <c r="CB422" s="97"/>
      <c r="CC422" s="97"/>
      <c r="CD422" s="97"/>
      <c r="CE422" s="97"/>
      <c r="CF422" s="97"/>
      <c r="CG422" s="97"/>
      <c r="CH422" s="97"/>
      <c r="CI422" s="97"/>
      <c r="CJ422" s="97"/>
      <c r="CK422" s="97"/>
      <c r="CL422" s="97"/>
      <c r="CM422" s="97"/>
      <c r="CN422" s="97"/>
      <c r="CO422" s="97"/>
      <c r="CP422" s="97"/>
      <c r="CQ422" s="97"/>
      <c r="CR422" s="97"/>
      <c r="CS422" s="97"/>
      <c r="CT422" s="97"/>
      <c r="CU422" s="97"/>
      <c r="CV422" s="97"/>
      <c r="CW422" s="97"/>
      <c r="CX422" s="97"/>
      <c r="CY422" s="97"/>
      <c r="CZ422" s="97"/>
    </row>
    <row r="423" spans="1:105" x14ac:dyDescent="0.2">
      <c r="A423" s="86"/>
      <c r="F423" s="86"/>
      <c r="G423" s="86"/>
      <c r="H423" s="86"/>
      <c r="I423" s="86"/>
      <c r="J423" s="86"/>
      <c r="K423" s="86"/>
      <c r="L423" s="86"/>
      <c r="M423" s="86"/>
      <c r="N423" s="86"/>
      <c r="O423" s="86"/>
      <c r="P423" s="86"/>
      <c r="Q423" s="86"/>
      <c r="R423" s="86"/>
      <c r="S423" s="86"/>
      <c r="T423" s="86"/>
      <c r="U423" s="86"/>
      <c r="V423" s="86"/>
      <c r="W423" s="86"/>
      <c r="X423" s="86"/>
      <c r="Y423" s="86"/>
      <c r="AD423" s="188"/>
      <c r="AE423" s="188"/>
      <c r="AF423" s="188"/>
      <c r="AG423" s="188"/>
      <c r="AH423" s="188"/>
      <c r="AI423" s="188"/>
      <c r="AJ423" s="188"/>
      <c r="AK423" s="188"/>
      <c r="AL423" s="188"/>
      <c r="AM423" s="188"/>
      <c r="AN423" s="188"/>
      <c r="AO423" s="188"/>
      <c r="AP423" s="97"/>
      <c r="AQ423" s="97"/>
      <c r="AR423" s="97"/>
      <c r="AS423" s="97"/>
      <c r="AT423" s="97"/>
      <c r="AU423" s="97"/>
      <c r="AV423" s="97"/>
      <c r="AW423" s="97"/>
      <c r="AX423" s="97"/>
      <c r="AY423" s="97"/>
      <c r="AZ423" s="97"/>
      <c r="BA423" s="97"/>
      <c r="BB423" s="97"/>
      <c r="BC423" s="97"/>
      <c r="BD423" s="97"/>
      <c r="BE423" s="97"/>
      <c r="BF423" s="97"/>
      <c r="BG423" s="97"/>
      <c r="BH423" s="97"/>
      <c r="BI423" s="97"/>
      <c r="BJ423" s="97"/>
      <c r="BK423" s="97"/>
      <c r="BL423" s="97"/>
      <c r="BM423" s="97"/>
      <c r="BN423" s="97"/>
      <c r="BO423" s="97"/>
      <c r="BP423" s="97"/>
      <c r="BQ423" s="97"/>
      <c r="BR423" s="97"/>
      <c r="BS423" s="97"/>
      <c r="BT423" s="97"/>
      <c r="BU423" s="97"/>
      <c r="BV423" s="97"/>
      <c r="BW423" s="97"/>
      <c r="BX423" s="97"/>
      <c r="BY423" s="97"/>
      <c r="BZ423" s="97"/>
      <c r="CA423" s="97"/>
      <c r="CB423" s="97"/>
      <c r="CC423" s="97"/>
      <c r="CD423" s="97"/>
      <c r="CE423" s="97"/>
      <c r="CF423" s="97"/>
      <c r="CG423" s="97"/>
      <c r="CH423" s="97"/>
      <c r="CI423" s="97"/>
      <c r="CJ423" s="97"/>
      <c r="CK423" s="97"/>
      <c r="CL423" s="97"/>
      <c r="CM423" s="97"/>
      <c r="CN423" s="97"/>
      <c r="CO423" s="97"/>
      <c r="CP423" s="97"/>
      <c r="CQ423" s="97"/>
      <c r="CR423" s="97"/>
      <c r="CS423" s="97"/>
      <c r="CT423" s="97"/>
      <c r="CU423" s="97"/>
      <c r="CV423" s="97"/>
      <c r="CW423" s="97"/>
      <c r="CX423" s="97"/>
      <c r="CY423" s="97"/>
      <c r="CZ423" s="97"/>
    </row>
    <row r="424" spans="1:105" x14ac:dyDescent="0.2">
      <c r="A424" s="86"/>
      <c r="F424" s="86"/>
      <c r="G424" s="86"/>
      <c r="H424" s="86"/>
      <c r="I424" s="86"/>
      <c r="J424" s="86"/>
      <c r="K424" s="86"/>
      <c r="L424" s="86"/>
      <c r="M424" s="86"/>
      <c r="N424" s="86"/>
      <c r="O424" s="86"/>
      <c r="P424" s="86"/>
      <c r="Q424" s="86"/>
      <c r="R424" s="86"/>
      <c r="S424" s="86"/>
      <c r="T424" s="86"/>
      <c r="U424" s="86"/>
      <c r="V424" s="86"/>
      <c r="W424" s="86"/>
      <c r="X424" s="86"/>
      <c r="Y424" s="86"/>
      <c r="AD424" s="188"/>
      <c r="AE424" s="188"/>
      <c r="AF424" s="188"/>
      <c r="AG424" s="188"/>
      <c r="AH424" s="188"/>
      <c r="AI424" s="188"/>
      <c r="AJ424" s="188"/>
      <c r="AK424" s="188"/>
      <c r="AL424" s="188"/>
      <c r="AM424" s="188"/>
      <c r="AN424" s="188"/>
      <c r="AO424" s="188"/>
      <c r="AP424" s="97"/>
      <c r="AQ424" s="97"/>
      <c r="AR424" s="97"/>
      <c r="AS424" s="97"/>
      <c r="AT424" s="97"/>
      <c r="AU424" s="97"/>
      <c r="AV424" s="97"/>
      <c r="AW424" s="97"/>
      <c r="AX424" s="97"/>
      <c r="AY424" s="97"/>
      <c r="AZ424" s="97"/>
      <c r="BA424" s="97"/>
      <c r="BB424" s="97"/>
      <c r="BC424" s="97"/>
      <c r="BD424" s="97"/>
      <c r="BE424" s="97"/>
      <c r="BF424" s="97"/>
      <c r="BG424" s="97"/>
      <c r="BH424" s="97"/>
      <c r="BI424" s="97"/>
      <c r="BJ424" s="97"/>
      <c r="BK424" s="97"/>
      <c r="BL424" s="97"/>
      <c r="BM424" s="97"/>
      <c r="BN424" s="97"/>
      <c r="BO424" s="97"/>
      <c r="BP424" s="97"/>
      <c r="BQ424" s="97"/>
      <c r="BR424" s="97"/>
      <c r="BS424" s="97"/>
      <c r="BT424" s="97"/>
      <c r="BU424" s="97"/>
      <c r="BV424" s="97"/>
      <c r="BW424" s="97"/>
      <c r="BX424" s="97"/>
      <c r="BY424" s="97"/>
      <c r="BZ424" s="97"/>
      <c r="CA424" s="97"/>
      <c r="CB424" s="97"/>
      <c r="CC424" s="97"/>
      <c r="CD424" s="97"/>
      <c r="CE424" s="97"/>
      <c r="CF424" s="97"/>
      <c r="CG424" s="97"/>
      <c r="CH424" s="97"/>
      <c r="CI424" s="97"/>
      <c r="CJ424" s="97"/>
      <c r="CK424" s="97"/>
      <c r="CL424" s="97"/>
      <c r="CM424" s="97"/>
      <c r="CN424" s="97"/>
      <c r="CO424" s="97"/>
      <c r="CP424" s="97"/>
      <c r="CQ424" s="97"/>
      <c r="CR424" s="97"/>
      <c r="CS424" s="97"/>
      <c r="CT424" s="97"/>
      <c r="CU424" s="97"/>
      <c r="CV424" s="97"/>
      <c r="CW424" s="97"/>
      <c r="CX424" s="97"/>
      <c r="CY424" s="97"/>
      <c r="CZ424" s="97"/>
    </row>
    <row r="425" spans="1:105" x14ac:dyDescent="0.2">
      <c r="A425" s="86"/>
      <c r="F425" s="86"/>
      <c r="G425" s="86"/>
      <c r="H425" s="86"/>
      <c r="I425" s="86"/>
      <c r="J425" s="86"/>
      <c r="K425" s="86"/>
      <c r="L425" s="86"/>
      <c r="M425" s="86"/>
      <c r="N425" s="86"/>
      <c r="O425" s="86"/>
      <c r="P425" s="86"/>
      <c r="Q425" s="86"/>
      <c r="R425" s="86"/>
      <c r="S425" s="86"/>
      <c r="T425" s="86"/>
      <c r="U425" s="86"/>
      <c r="V425" s="86"/>
      <c r="W425" s="86"/>
      <c r="X425" s="86"/>
      <c r="Y425" s="86"/>
      <c r="AD425" s="188"/>
      <c r="AE425" s="188"/>
      <c r="AF425" s="188"/>
      <c r="AG425" s="188"/>
      <c r="AH425" s="188"/>
      <c r="AI425" s="188"/>
      <c r="AJ425" s="188"/>
      <c r="AK425" s="188"/>
      <c r="AL425" s="188"/>
      <c r="AM425" s="188"/>
      <c r="AN425" s="188"/>
      <c r="AO425" s="188"/>
      <c r="AP425" s="97"/>
      <c r="AQ425" s="97"/>
      <c r="AR425" s="97"/>
      <c r="AS425" s="97"/>
      <c r="AT425" s="97"/>
      <c r="AU425" s="97"/>
      <c r="AV425" s="97"/>
      <c r="AW425" s="97"/>
      <c r="AX425" s="97"/>
      <c r="AY425" s="97"/>
      <c r="AZ425" s="97"/>
      <c r="BA425" s="97"/>
      <c r="BB425" s="97"/>
      <c r="BC425" s="97"/>
      <c r="BD425" s="97"/>
      <c r="BE425" s="97"/>
      <c r="BF425" s="97"/>
      <c r="BG425" s="97"/>
      <c r="BH425" s="97"/>
      <c r="BI425" s="97"/>
      <c r="BJ425" s="97"/>
      <c r="BK425" s="97"/>
      <c r="BL425" s="97"/>
      <c r="BM425" s="97"/>
      <c r="BN425" s="97"/>
      <c r="BO425" s="97"/>
      <c r="BP425" s="97"/>
      <c r="BQ425" s="97"/>
      <c r="BR425" s="97"/>
      <c r="BS425" s="97"/>
      <c r="BT425" s="97"/>
      <c r="BU425" s="97"/>
      <c r="BV425" s="97"/>
      <c r="BW425" s="97"/>
      <c r="BX425" s="97"/>
      <c r="BY425" s="97"/>
      <c r="BZ425" s="97"/>
      <c r="CA425" s="97"/>
      <c r="CB425" s="97"/>
      <c r="CC425" s="97"/>
      <c r="CD425" s="97"/>
      <c r="CE425" s="97"/>
      <c r="CF425" s="97"/>
      <c r="CG425" s="97"/>
      <c r="CH425" s="97"/>
      <c r="CI425" s="97"/>
      <c r="CJ425" s="97"/>
      <c r="CK425" s="97"/>
      <c r="CL425" s="97"/>
      <c r="CM425" s="97"/>
      <c r="CN425" s="97"/>
      <c r="CO425" s="97"/>
      <c r="CP425" s="97"/>
      <c r="CQ425" s="97"/>
      <c r="CR425" s="97"/>
      <c r="CS425" s="97"/>
      <c r="CT425" s="97"/>
      <c r="CU425" s="97"/>
      <c r="CV425" s="97"/>
      <c r="CW425" s="97"/>
      <c r="CX425" s="97"/>
      <c r="CY425" s="97"/>
      <c r="CZ425" s="97"/>
    </row>
    <row r="426" spans="1:105" x14ac:dyDescent="0.2">
      <c r="A426" s="86"/>
      <c r="F426" s="86"/>
      <c r="G426" s="86"/>
      <c r="H426" s="86"/>
      <c r="I426" s="86"/>
      <c r="J426" s="86"/>
      <c r="K426" s="86"/>
      <c r="L426" s="86"/>
      <c r="M426" s="86"/>
      <c r="N426" s="86"/>
      <c r="O426" s="86"/>
      <c r="P426" s="86"/>
      <c r="Q426" s="86"/>
      <c r="R426" s="86"/>
      <c r="S426" s="86"/>
      <c r="T426" s="86"/>
      <c r="U426" s="86"/>
      <c r="V426" s="86"/>
      <c r="W426" s="86"/>
      <c r="X426" s="86"/>
      <c r="Y426" s="86"/>
      <c r="AD426" s="188"/>
      <c r="AE426" s="188"/>
      <c r="AF426" s="188"/>
      <c r="AG426" s="188"/>
      <c r="AH426" s="188"/>
      <c r="AI426" s="188"/>
      <c r="AJ426" s="188"/>
      <c r="AK426" s="188"/>
      <c r="AL426" s="188"/>
      <c r="AM426" s="188"/>
      <c r="AN426" s="188"/>
      <c r="AO426" s="188"/>
      <c r="AP426" s="97"/>
      <c r="AQ426" s="97"/>
      <c r="AR426" s="97"/>
      <c r="AS426" s="97"/>
      <c r="AT426" s="97"/>
      <c r="AU426" s="97"/>
      <c r="AV426" s="97"/>
      <c r="AW426" s="97"/>
      <c r="AX426" s="97"/>
      <c r="AY426" s="97"/>
      <c r="AZ426" s="97"/>
      <c r="BA426" s="97"/>
      <c r="BB426" s="97"/>
      <c r="BC426" s="97"/>
      <c r="BD426" s="97"/>
      <c r="BE426" s="97"/>
      <c r="BF426" s="97"/>
      <c r="BG426" s="97"/>
      <c r="BH426" s="97"/>
      <c r="BI426" s="97"/>
      <c r="BJ426" s="97"/>
      <c r="BK426" s="97"/>
      <c r="BL426" s="97"/>
      <c r="BM426" s="97"/>
      <c r="BN426" s="97"/>
      <c r="BO426" s="97"/>
      <c r="BP426" s="97"/>
      <c r="BQ426" s="97"/>
      <c r="BR426" s="97"/>
      <c r="BS426" s="97"/>
      <c r="BT426" s="97"/>
      <c r="BU426" s="97"/>
      <c r="BV426" s="97"/>
      <c r="BW426" s="97"/>
      <c r="BX426" s="97"/>
      <c r="BY426" s="97"/>
      <c r="BZ426" s="97"/>
      <c r="CA426" s="97"/>
      <c r="CB426" s="97"/>
      <c r="CC426" s="97"/>
      <c r="CD426" s="97"/>
      <c r="CE426" s="97"/>
      <c r="CF426" s="97"/>
      <c r="CG426" s="97"/>
      <c r="CH426" s="97"/>
      <c r="CI426" s="97"/>
      <c r="CJ426" s="97"/>
      <c r="CK426" s="97"/>
      <c r="CL426" s="97"/>
      <c r="CM426" s="97"/>
      <c r="CN426" s="97"/>
      <c r="CO426" s="97"/>
      <c r="CP426" s="97"/>
      <c r="CQ426" s="97"/>
      <c r="CR426" s="97"/>
      <c r="CS426" s="97"/>
      <c r="CT426" s="97"/>
      <c r="CU426" s="97"/>
      <c r="CV426" s="97"/>
      <c r="CW426" s="97"/>
      <c r="CX426" s="97"/>
      <c r="CY426" s="97"/>
      <c r="CZ426" s="97"/>
    </row>
    <row r="427" spans="1:105" x14ac:dyDescent="0.2">
      <c r="A427" s="86"/>
      <c r="F427" s="86"/>
      <c r="G427" s="86"/>
      <c r="H427" s="86"/>
      <c r="I427" s="86"/>
      <c r="J427" s="86"/>
      <c r="K427" s="86"/>
      <c r="L427" s="86"/>
      <c r="M427" s="86"/>
      <c r="N427" s="86"/>
      <c r="O427" s="86"/>
      <c r="P427" s="86"/>
      <c r="Q427" s="86"/>
      <c r="R427" s="86"/>
      <c r="S427" s="86"/>
      <c r="T427" s="86"/>
      <c r="U427" s="86"/>
      <c r="V427" s="86"/>
      <c r="W427" s="86"/>
      <c r="X427" s="86"/>
      <c r="Y427" s="86"/>
      <c r="AD427" s="188"/>
      <c r="AE427" s="188"/>
      <c r="AF427" s="188"/>
      <c r="AG427" s="188"/>
      <c r="AH427" s="188"/>
      <c r="AI427" s="188"/>
      <c r="AJ427" s="188"/>
      <c r="AK427" s="188"/>
      <c r="AL427" s="188"/>
      <c r="AM427" s="188"/>
      <c r="AN427" s="188"/>
      <c r="AO427" s="188"/>
      <c r="AP427" s="97"/>
      <c r="AQ427" s="97"/>
      <c r="AR427" s="97"/>
      <c r="AS427" s="97"/>
      <c r="AT427" s="97"/>
      <c r="AU427" s="97"/>
      <c r="AV427" s="97"/>
      <c r="AW427" s="97"/>
      <c r="AX427" s="97"/>
      <c r="AY427" s="97"/>
      <c r="AZ427" s="97"/>
      <c r="BA427" s="97"/>
      <c r="BB427" s="97"/>
      <c r="BC427" s="97"/>
      <c r="BD427" s="97"/>
      <c r="BE427" s="97"/>
      <c r="BF427" s="97"/>
      <c r="BG427" s="97"/>
      <c r="BH427" s="97"/>
      <c r="BI427" s="97"/>
      <c r="BJ427" s="97"/>
      <c r="BK427" s="97"/>
      <c r="BL427" s="97"/>
      <c r="BM427" s="97"/>
      <c r="BN427" s="97"/>
      <c r="BO427" s="97"/>
      <c r="BP427" s="97"/>
      <c r="BQ427" s="97"/>
      <c r="BR427" s="97"/>
      <c r="BS427" s="97"/>
      <c r="BT427" s="97"/>
      <c r="BU427" s="97"/>
      <c r="BV427" s="97"/>
      <c r="BW427" s="97"/>
      <c r="BX427" s="97"/>
      <c r="BY427" s="97"/>
      <c r="BZ427" s="97"/>
      <c r="CA427" s="97"/>
      <c r="CB427" s="97"/>
      <c r="CC427" s="97"/>
      <c r="CD427" s="97"/>
      <c r="CE427" s="97"/>
      <c r="CF427" s="97"/>
      <c r="CG427" s="97"/>
      <c r="CH427" s="97"/>
      <c r="CI427" s="97"/>
      <c r="CJ427" s="97"/>
      <c r="CK427" s="97"/>
      <c r="CL427" s="97"/>
      <c r="CM427" s="97"/>
      <c r="CN427" s="97"/>
      <c r="CO427" s="97"/>
      <c r="CP427" s="97"/>
      <c r="CQ427" s="97"/>
      <c r="CR427" s="97"/>
      <c r="CS427" s="97"/>
      <c r="CT427" s="97"/>
      <c r="CU427" s="97"/>
      <c r="CV427" s="97"/>
      <c r="CW427" s="97"/>
      <c r="CX427" s="97"/>
      <c r="CY427" s="97"/>
      <c r="CZ427" s="97"/>
    </row>
    <row r="428" spans="1:105" x14ac:dyDescent="0.2">
      <c r="A428" s="86"/>
      <c r="F428" s="86"/>
      <c r="G428" s="86"/>
      <c r="H428" s="86"/>
      <c r="I428" s="86"/>
      <c r="J428" s="86"/>
      <c r="K428" s="86"/>
      <c r="L428" s="86"/>
      <c r="M428" s="86"/>
      <c r="N428" s="86"/>
      <c r="O428" s="86"/>
      <c r="P428" s="86"/>
      <c r="Q428" s="86"/>
      <c r="R428" s="86"/>
      <c r="S428" s="86"/>
      <c r="T428" s="86"/>
      <c r="U428" s="86"/>
      <c r="V428" s="86"/>
      <c r="W428" s="86"/>
      <c r="X428" s="86"/>
      <c r="Y428" s="86"/>
      <c r="AD428" s="188"/>
      <c r="AE428" s="188"/>
      <c r="AF428" s="188"/>
      <c r="AG428" s="188"/>
      <c r="AH428" s="188"/>
      <c r="AI428" s="188"/>
      <c r="AJ428" s="188"/>
      <c r="AK428" s="188"/>
      <c r="AL428" s="188"/>
      <c r="AM428" s="188"/>
      <c r="AN428" s="188"/>
      <c r="AO428" s="188"/>
      <c r="AP428" s="97"/>
      <c r="AQ428" s="97"/>
      <c r="AR428" s="97"/>
      <c r="AS428" s="97"/>
      <c r="AT428" s="97"/>
      <c r="AU428" s="97"/>
      <c r="AV428" s="97"/>
      <c r="AW428" s="97"/>
      <c r="AX428" s="97"/>
      <c r="AY428" s="97"/>
      <c r="AZ428" s="97"/>
      <c r="BA428" s="97"/>
      <c r="BB428" s="97"/>
      <c r="BC428" s="97"/>
      <c r="BD428" s="97"/>
      <c r="BE428" s="97"/>
      <c r="BF428" s="97"/>
      <c r="BG428" s="97"/>
      <c r="BH428" s="97"/>
      <c r="BI428" s="97"/>
      <c r="BJ428" s="97"/>
      <c r="BK428" s="97"/>
      <c r="BL428" s="97"/>
      <c r="BM428" s="97"/>
      <c r="BN428" s="97"/>
      <c r="BO428" s="97"/>
      <c r="BP428" s="97"/>
      <c r="BQ428" s="97"/>
      <c r="BR428" s="97"/>
      <c r="BS428" s="97"/>
      <c r="BT428" s="97"/>
      <c r="BU428" s="97"/>
      <c r="BV428" s="97"/>
      <c r="BW428" s="97"/>
      <c r="BX428" s="97"/>
      <c r="BY428" s="97"/>
      <c r="BZ428" s="97"/>
      <c r="CA428" s="97"/>
      <c r="CB428" s="97"/>
      <c r="CC428" s="97"/>
      <c r="CD428" s="97"/>
      <c r="CE428" s="97"/>
      <c r="CF428" s="97"/>
      <c r="CG428" s="97"/>
      <c r="CH428" s="97"/>
      <c r="CI428" s="97"/>
      <c r="CJ428" s="97"/>
      <c r="CK428" s="97"/>
      <c r="CL428" s="97"/>
      <c r="CM428" s="97"/>
      <c r="CN428" s="97"/>
      <c r="CO428" s="97"/>
      <c r="CP428" s="97"/>
      <c r="CQ428" s="97"/>
      <c r="CR428" s="97"/>
      <c r="CS428" s="97"/>
      <c r="CT428" s="97"/>
      <c r="CU428" s="97"/>
      <c r="CV428" s="97"/>
      <c r="CW428" s="97"/>
      <c r="CX428" s="97"/>
      <c r="CY428" s="97"/>
      <c r="CZ428" s="97"/>
    </row>
    <row r="429" spans="1:105" x14ac:dyDescent="0.2">
      <c r="A429" s="86"/>
      <c r="F429" s="86"/>
      <c r="G429" s="86"/>
      <c r="H429" s="86"/>
      <c r="I429" s="86"/>
      <c r="J429" s="86"/>
      <c r="K429" s="86"/>
      <c r="L429" s="86"/>
      <c r="M429" s="86"/>
      <c r="N429" s="86"/>
      <c r="O429" s="86"/>
      <c r="P429" s="86"/>
      <c r="Q429" s="86"/>
      <c r="R429" s="86"/>
      <c r="S429" s="86"/>
      <c r="T429" s="86"/>
      <c r="U429" s="86"/>
      <c r="V429" s="86"/>
      <c r="W429" s="86"/>
      <c r="X429" s="86"/>
      <c r="Y429" s="86"/>
      <c r="AD429" s="190"/>
      <c r="AE429" s="188"/>
      <c r="AF429" s="190"/>
      <c r="AG429" s="188"/>
      <c r="AH429" s="190"/>
      <c r="AI429" s="188"/>
      <c r="AJ429" s="190"/>
      <c r="AK429" s="188"/>
      <c r="AL429" s="190"/>
      <c r="AM429" s="188"/>
      <c r="AN429" s="190"/>
      <c r="AO429" s="188"/>
      <c r="AP429" s="51"/>
      <c r="AQ429" s="97"/>
    </row>
    <row r="430" spans="1:105" x14ac:dyDescent="0.2">
      <c r="A430" s="86"/>
      <c r="F430" s="86"/>
      <c r="G430" s="86"/>
      <c r="H430" s="86"/>
      <c r="I430" s="86"/>
      <c r="J430" s="86"/>
      <c r="K430" s="86"/>
      <c r="L430" s="86"/>
      <c r="M430" s="86"/>
      <c r="N430" s="86"/>
      <c r="O430" s="86"/>
      <c r="P430" s="86"/>
      <c r="Q430" s="86"/>
      <c r="R430" s="86"/>
      <c r="S430" s="86"/>
      <c r="T430" s="86"/>
      <c r="U430" s="86"/>
      <c r="V430" s="86"/>
      <c r="W430" s="86"/>
      <c r="X430" s="86"/>
      <c r="Y430" s="86"/>
      <c r="AD430" s="191"/>
      <c r="AE430" s="191"/>
      <c r="AF430" s="191"/>
      <c r="AG430" s="191"/>
      <c r="AH430" s="191"/>
      <c r="AI430" s="191"/>
      <c r="AJ430" s="191"/>
      <c r="AK430" s="191"/>
      <c r="AL430" s="191"/>
      <c r="AM430" s="191"/>
      <c r="AN430" s="191"/>
      <c r="AO430" s="191"/>
      <c r="AP430" s="78"/>
      <c r="AQ430" s="78"/>
      <c r="AR430" s="78"/>
      <c r="AS430" s="78"/>
      <c r="AT430" s="78"/>
      <c r="AU430" s="78"/>
      <c r="AV430" s="78"/>
      <c r="AW430" s="78"/>
      <c r="AX430" s="78"/>
      <c r="AY430" s="78"/>
      <c r="AZ430" s="78"/>
      <c r="BA430" s="78"/>
      <c r="BB430" s="78"/>
      <c r="BC430" s="78"/>
      <c r="BD430" s="78"/>
      <c r="BE430" s="78"/>
      <c r="BF430" s="78"/>
      <c r="BG430" s="78"/>
      <c r="BH430" s="78"/>
      <c r="BI430" s="78"/>
      <c r="BJ430" s="78"/>
      <c r="BK430" s="78"/>
      <c r="BL430" s="78"/>
      <c r="BM430" s="78"/>
      <c r="BN430" s="78"/>
      <c r="BO430" s="78"/>
      <c r="BP430" s="78"/>
      <c r="BQ430" s="78"/>
      <c r="BR430" s="78"/>
      <c r="BS430" s="78"/>
      <c r="BT430" s="78"/>
      <c r="BU430" s="78"/>
      <c r="BV430" s="78"/>
      <c r="BW430" s="78"/>
      <c r="BX430" s="78"/>
      <c r="BY430" s="78"/>
      <c r="BZ430" s="78"/>
      <c r="CA430" s="78"/>
      <c r="CB430" s="78"/>
      <c r="CC430" s="78"/>
      <c r="CD430" s="78"/>
      <c r="CE430" s="78"/>
      <c r="CF430" s="78"/>
      <c r="CG430" s="78"/>
      <c r="CH430" s="78"/>
      <c r="CI430" s="78"/>
      <c r="CJ430" s="78"/>
      <c r="CK430" s="78"/>
      <c r="CL430" s="78"/>
      <c r="CM430" s="78"/>
      <c r="CN430" s="78"/>
      <c r="CO430" s="78"/>
      <c r="CP430" s="78"/>
      <c r="CQ430" s="78"/>
      <c r="CR430" s="78"/>
      <c r="CS430" s="78"/>
      <c r="CT430" s="78"/>
      <c r="CU430" s="78"/>
      <c r="CV430" s="78"/>
      <c r="CW430" s="78"/>
      <c r="CX430" s="78"/>
      <c r="CY430" s="78"/>
      <c r="CZ430" s="78"/>
      <c r="DA430" s="78"/>
    </row>
    <row r="431" spans="1:105" x14ac:dyDescent="0.2">
      <c r="A431" s="86"/>
      <c r="F431" s="86"/>
      <c r="G431" s="86"/>
      <c r="H431" s="86"/>
      <c r="I431" s="86"/>
      <c r="J431" s="86"/>
      <c r="K431" s="86"/>
      <c r="L431" s="86"/>
      <c r="M431" s="86"/>
      <c r="N431" s="86"/>
      <c r="O431" s="86"/>
      <c r="P431" s="86"/>
      <c r="Q431" s="86"/>
      <c r="R431" s="86"/>
      <c r="S431" s="86"/>
      <c r="T431" s="86"/>
      <c r="U431" s="86"/>
      <c r="V431" s="86"/>
      <c r="W431" s="86"/>
      <c r="X431" s="86"/>
      <c r="Y431" s="86"/>
      <c r="AD431" s="188"/>
      <c r="AE431" s="188"/>
      <c r="AF431" s="188"/>
      <c r="AG431" s="188"/>
      <c r="AH431" s="188"/>
      <c r="AI431" s="188"/>
      <c r="AJ431" s="188"/>
      <c r="AK431" s="188"/>
      <c r="AL431" s="188"/>
      <c r="AM431" s="188"/>
      <c r="AN431" s="188"/>
      <c r="AO431" s="188"/>
      <c r="AP431" s="97"/>
      <c r="AQ431" s="97"/>
      <c r="AR431" s="97"/>
      <c r="AS431" s="97"/>
      <c r="AT431" s="97"/>
      <c r="AU431" s="97"/>
      <c r="AV431" s="97"/>
      <c r="AW431" s="97"/>
      <c r="AX431" s="97"/>
      <c r="AY431" s="97"/>
      <c r="AZ431" s="97"/>
      <c r="BA431" s="97"/>
      <c r="BB431" s="97"/>
      <c r="BC431" s="97"/>
      <c r="BD431" s="97"/>
      <c r="BE431" s="97"/>
      <c r="BF431" s="97"/>
      <c r="BG431" s="97"/>
      <c r="BH431" s="97"/>
      <c r="BI431" s="97"/>
      <c r="BJ431" s="97"/>
      <c r="BK431" s="97"/>
      <c r="BL431" s="97"/>
      <c r="BM431" s="97"/>
      <c r="BN431" s="97"/>
      <c r="BO431" s="97"/>
      <c r="BP431" s="97"/>
      <c r="BQ431" s="97"/>
      <c r="BR431" s="97"/>
      <c r="BS431" s="97"/>
      <c r="BT431" s="97"/>
      <c r="BU431" s="97"/>
      <c r="BV431" s="97"/>
      <c r="BW431" s="97"/>
      <c r="BX431" s="97"/>
      <c r="BY431" s="97"/>
      <c r="BZ431" s="97"/>
      <c r="CA431" s="97"/>
      <c r="CB431" s="97"/>
      <c r="CC431" s="97"/>
      <c r="CD431" s="97"/>
      <c r="CE431" s="97"/>
      <c r="CF431" s="97"/>
      <c r="CG431" s="97"/>
      <c r="CH431" s="97"/>
      <c r="CI431" s="97"/>
      <c r="CJ431" s="97"/>
      <c r="CK431" s="97"/>
      <c r="CL431" s="97"/>
      <c r="CM431" s="97"/>
      <c r="CN431" s="97"/>
      <c r="CO431" s="97"/>
      <c r="CP431" s="97"/>
      <c r="CQ431" s="97"/>
      <c r="CR431" s="97"/>
      <c r="CS431" s="97"/>
      <c r="CT431" s="97"/>
      <c r="CU431" s="97"/>
      <c r="CV431" s="97"/>
      <c r="CW431" s="97"/>
      <c r="CX431" s="97"/>
      <c r="CY431" s="97"/>
      <c r="CZ431" s="97"/>
    </row>
    <row r="432" spans="1:105" x14ac:dyDescent="0.2">
      <c r="A432" s="86"/>
      <c r="F432" s="86"/>
      <c r="G432" s="86"/>
      <c r="H432" s="86"/>
      <c r="I432" s="86"/>
      <c r="J432" s="86"/>
      <c r="K432" s="86"/>
      <c r="L432" s="86"/>
      <c r="M432" s="86"/>
      <c r="N432" s="86"/>
      <c r="O432" s="86"/>
      <c r="P432" s="86"/>
      <c r="Q432" s="86"/>
      <c r="R432" s="86"/>
      <c r="S432" s="86"/>
      <c r="T432" s="86"/>
      <c r="U432" s="86"/>
      <c r="V432" s="86"/>
      <c r="W432" s="86"/>
      <c r="X432" s="86"/>
      <c r="Y432" s="86"/>
      <c r="AD432" s="188"/>
      <c r="AE432" s="188"/>
      <c r="AF432" s="188"/>
      <c r="AG432" s="188"/>
      <c r="AH432" s="188"/>
      <c r="AI432" s="188"/>
      <c r="AJ432" s="188"/>
      <c r="AK432" s="188"/>
      <c r="AL432" s="188"/>
      <c r="AM432" s="188"/>
      <c r="AN432" s="188"/>
      <c r="AO432" s="188"/>
      <c r="AP432" s="97"/>
      <c r="AQ432" s="97"/>
      <c r="AR432" s="97"/>
      <c r="AS432" s="97"/>
      <c r="AT432" s="97"/>
      <c r="AU432" s="97"/>
      <c r="AV432" s="97"/>
      <c r="AW432" s="97"/>
      <c r="AX432" s="97"/>
      <c r="AY432" s="97"/>
      <c r="AZ432" s="97"/>
      <c r="BA432" s="97"/>
      <c r="BB432" s="97"/>
      <c r="BC432" s="97"/>
      <c r="BD432" s="97"/>
      <c r="BE432" s="97"/>
      <c r="BF432" s="97"/>
      <c r="BG432" s="97"/>
      <c r="BH432" s="97"/>
      <c r="BI432" s="97"/>
      <c r="BJ432" s="97"/>
      <c r="BK432" s="97"/>
      <c r="BL432" s="97"/>
      <c r="BM432" s="97"/>
      <c r="BN432" s="97"/>
      <c r="BO432" s="97"/>
      <c r="BP432" s="97"/>
      <c r="BQ432" s="97"/>
      <c r="BR432" s="97"/>
      <c r="BS432" s="97"/>
      <c r="BT432" s="97"/>
      <c r="BU432" s="97"/>
      <c r="BV432" s="97"/>
      <c r="BW432" s="97"/>
      <c r="BX432" s="97"/>
      <c r="BY432" s="97"/>
      <c r="BZ432" s="97"/>
      <c r="CA432" s="97"/>
      <c r="CB432" s="97"/>
      <c r="CC432" s="97"/>
      <c r="CD432" s="97"/>
      <c r="CE432" s="97"/>
      <c r="CF432" s="97"/>
      <c r="CG432" s="97"/>
      <c r="CH432" s="97"/>
      <c r="CI432" s="97"/>
      <c r="CJ432" s="97"/>
      <c r="CK432" s="97"/>
      <c r="CL432" s="97"/>
      <c r="CM432" s="97"/>
      <c r="CN432" s="97"/>
      <c r="CO432" s="97"/>
      <c r="CP432" s="97"/>
      <c r="CQ432" s="97"/>
      <c r="CR432" s="97"/>
      <c r="CS432" s="97"/>
      <c r="CT432" s="97"/>
      <c r="CU432" s="97"/>
      <c r="CV432" s="97"/>
      <c r="CW432" s="97"/>
      <c r="CX432" s="97"/>
      <c r="CY432" s="97"/>
      <c r="CZ432" s="97"/>
    </row>
    <row r="433" spans="1:105" x14ac:dyDescent="0.2">
      <c r="A433" s="86"/>
      <c r="F433" s="86"/>
      <c r="G433" s="86"/>
      <c r="H433" s="86"/>
      <c r="I433" s="86"/>
      <c r="J433" s="86"/>
      <c r="K433" s="86"/>
      <c r="L433" s="86"/>
      <c r="M433" s="86"/>
      <c r="N433" s="86"/>
      <c r="O433" s="86"/>
      <c r="P433" s="86"/>
      <c r="Q433" s="86"/>
      <c r="R433" s="86"/>
      <c r="S433" s="86"/>
      <c r="T433" s="86"/>
      <c r="U433" s="86"/>
      <c r="V433" s="86"/>
      <c r="W433" s="86"/>
      <c r="X433" s="86"/>
      <c r="Y433" s="86"/>
      <c r="AD433" s="188"/>
      <c r="AE433" s="188"/>
      <c r="AF433" s="188"/>
      <c r="AG433" s="188"/>
      <c r="AH433" s="188"/>
      <c r="AI433" s="188"/>
      <c r="AJ433" s="188"/>
      <c r="AK433" s="188"/>
      <c r="AL433" s="188"/>
      <c r="AM433" s="188"/>
      <c r="AN433" s="188"/>
      <c r="AO433" s="188"/>
      <c r="AP433" s="97"/>
      <c r="AQ433" s="97"/>
      <c r="AR433" s="97"/>
      <c r="AS433" s="97"/>
      <c r="AT433" s="97"/>
      <c r="AU433" s="97"/>
      <c r="AV433" s="97"/>
      <c r="AW433" s="97"/>
      <c r="AX433" s="97"/>
      <c r="AY433" s="97"/>
      <c r="AZ433" s="97"/>
      <c r="BA433" s="97"/>
      <c r="BB433" s="97"/>
      <c r="BC433" s="97"/>
      <c r="BD433" s="97"/>
      <c r="BE433" s="97"/>
      <c r="BF433" s="97"/>
      <c r="BG433" s="97"/>
      <c r="BH433" s="97"/>
      <c r="BI433" s="97"/>
      <c r="BJ433" s="97"/>
      <c r="BK433" s="97"/>
      <c r="BL433" s="97"/>
      <c r="BM433" s="97"/>
      <c r="BN433" s="97"/>
      <c r="BO433" s="97"/>
      <c r="BP433" s="97"/>
      <c r="BQ433" s="97"/>
      <c r="BR433" s="97"/>
      <c r="BS433" s="97"/>
      <c r="BT433" s="97"/>
      <c r="BU433" s="97"/>
      <c r="BV433" s="97"/>
      <c r="BW433" s="97"/>
      <c r="BX433" s="97"/>
      <c r="BY433" s="97"/>
      <c r="BZ433" s="97"/>
      <c r="CA433" s="97"/>
      <c r="CB433" s="97"/>
      <c r="CC433" s="97"/>
      <c r="CD433" s="97"/>
      <c r="CE433" s="97"/>
      <c r="CF433" s="97"/>
      <c r="CG433" s="97"/>
      <c r="CH433" s="97"/>
      <c r="CI433" s="97"/>
      <c r="CJ433" s="97"/>
      <c r="CK433" s="97"/>
      <c r="CL433" s="97"/>
      <c r="CM433" s="97"/>
      <c r="CN433" s="97"/>
      <c r="CO433" s="97"/>
      <c r="CP433" s="97"/>
      <c r="CQ433" s="97"/>
      <c r="CR433" s="97"/>
      <c r="CS433" s="97"/>
      <c r="CT433" s="97"/>
      <c r="CU433" s="97"/>
      <c r="CV433" s="97"/>
      <c r="CW433" s="97"/>
      <c r="CX433" s="97"/>
      <c r="CY433" s="97"/>
      <c r="CZ433" s="97"/>
    </row>
    <row r="434" spans="1:105" x14ac:dyDescent="0.2">
      <c r="A434" s="86"/>
      <c r="F434" s="86"/>
      <c r="G434" s="86"/>
      <c r="H434" s="86"/>
      <c r="I434" s="86"/>
      <c r="J434" s="86"/>
      <c r="K434" s="86"/>
      <c r="L434" s="86"/>
      <c r="M434" s="86"/>
      <c r="N434" s="86"/>
      <c r="O434" s="86"/>
      <c r="P434" s="86"/>
      <c r="Q434" s="86"/>
      <c r="R434" s="86"/>
      <c r="S434" s="86"/>
      <c r="T434" s="86"/>
      <c r="U434" s="86"/>
      <c r="V434" s="86"/>
      <c r="W434" s="86"/>
      <c r="X434" s="86"/>
      <c r="Y434" s="86"/>
      <c r="AD434" s="188"/>
      <c r="AE434" s="188"/>
      <c r="AF434" s="188"/>
      <c r="AG434" s="188"/>
      <c r="AH434" s="188"/>
      <c r="AI434" s="188"/>
      <c r="AJ434" s="188"/>
      <c r="AK434" s="188"/>
      <c r="AL434" s="188"/>
      <c r="AM434" s="188"/>
      <c r="AN434" s="188"/>
      <c r="AO434" s="188"/>
      <c r="AP434" s="97"/>
      <c r="AQ434" s="97"/>
      <c r="AR434" s="97"/>
      <c r="AS434" s="97"/>
      <c r="AT434" s="97"/>
      <c r="AU434" s="97"/>
      <c r="AV434" s="97"/>
      <c r="AW434" s="97"/>
      <c r="AX434" s="97"/>
      <c r="AY434" s="97"/>
      <c r="AZ434" s="97"/>
      <c r="BA434" s="97"/>
      <c r="BB434" s="97"/>
      <c r="BC434" s="97"/>
      <c r="BD434" s="97"/>
      <c r="BE434" s="97"/>
      <c r="BF434" s="97"/>
      <c r="BG434" s="97"/>
      <c r="BH434" s="97"/>
      <c r="BI434" s="97"/>
      <c r="BJ434" s="97"/>
      <c r="BK434" s="97"/>
      <c r="BL434" s="97"/>
      <c r="BM434" s="97"/>
      <c r="BN434" s="97"/>
      <c r="BO434" s="97"/>
      <c r="BP434" s="97"/>
      <c r="BQ434" s="97"/>
      <c r="BR434" s="97"/>
      <c r="BS434" s="97"/>
      <c r="BT434" s="97"/>
      <c r="BU434" s="97"/>
      <c r="BV434" s="97"/>
      <c r="BW434" s="97"/>
      <c r="BX434" s="97"/>
      <c r="BY434" s="97"/>
      <c r="BZ434" s="97"/>
      <c r="CA434" s="97"/>
      <c r="CB434" s="97"/>
      <c r="CC434" s="97"/>
      <c r="CD434" s="97"/>
      <c r="CE434" s="97"/>
      <c r="CF434" s="97"/>
      <c r="CG434" s="97"/>
      <c r="CH434" s="97"/>
      <c r="CI434" s="97"/>
      <c r="CJ434" s="97"/>
      <c r="CK434" s="97"/>
      <c r="CL434" s="97"/>
      <c r="CM434" s="97"/>
      <c r="CN434" s="97"/>
      <c r="CO434" s="97"/>
      <c r="CP434" s="97"/>
      <c r="CQ434" s="97"/>
      <c r="CR434" s="97"/>
      <c r="CS434" s="97"/>
      <c r="CT434" s="97"/>
      <c r="CU434" s="97"/>
      <c r="CV434" s="97"/>
      <c r="CW434" s="97"/>
      <c r="CX434" s="97"/>
      <c r="CY434" s="97"/>
      <c r="CZ434" s="97"/>
    </row>
    <row r="435" spans="1:105" x14ac:dyDescent="0.2">
      <c r="A435" s="86"/>
      <c r="F435" s="86"/>
      <c r="G435" s="86"/>
      <c r="H435" s="86"/>
      <c r="I435" s="86"/>
      <c r="J435" s="86"/>
      <c r="K435" s="86"/>
      <c r="L435" s="86"/>
      <c r="M435" s="86"/>
      <c r="N435" s="86"/>
      <c r="O435" s="86"/>
      <c r="P435" s="86"/>
      <c r="Q435" s="86"/>
      <c r="R435" s="86"/>
      <c r="S435" s="86"/>
      <c r="T435" s="86"/>
      <c r="U435" s="86"/>
      <c r="V435" s="86"/>
      <c r="W435" s="86"/>
      <c r="X435" s="86"/>
      <c r="Y435" s="86"/>
      <c r="AD435" s="188"/>
      <c r="AE435" s="188"/>
      <c r="AF435" s="188"/>
      <c r="AG435" s="188"/>
      <c r="AH435" s="188"/>
      <c r="AI435" s="188"/>
      <c r="AJ435" s="188"/>
      <c r="AK435" s="188"/>
      <c r="AL435" s="188"/>
      <c r="AM435" s="188"/>
      <c r="AN435" s="188"/>
      <c r="AO435" s="188"/>
      <c r="AP435" s="97"/>
      <c r="AQ435" s="97"/>
      <c r="AR435" s="97"/>
      <c r="AS435" s="97"/>
      <c r="AT435" s="97"/>
      <c r="AU435" s="97"/>
      <c r="AV435" s="97"/>
      <c r="AW435" s="97"/>
      <c r="AX435" s="97"/>
      <c r="AY435" s="97"/>
      <c r="AZ435" s="97"/>
      <c r="BA435" s="97"/>
      <c r="BB435" s="97"/>
      <c r="BC435" s="97"/>
      <c r="BD435" s="97"/>
      <c r="BE435" s="97"/>
      <c r="BF435" s="97"/>
      <c r="BG435" s="97"/>
      <c r="BH435" s="97"/>
      <c r="BI435" s="97"/>
      <c r="BJ435" s="97"/>
      <c r="BK435" s="97"/>
      <c r="BL435" s="97"/>
      <c r="BM435" s="97"/>
      <c r="BN435" s="97"/>
      <c r="BO435" s="97"/>
      <c r="BP435" s="97"/>
      <c r="BQ435" s="97"/>
      <c r="BR435" s="97"/>
      <c r="BS435" s="97"/>
      <c r="BT435" s="97"/>
      <c r="BU435" s="97"/>
      <c r="BV435" s="97"/>
      <c r="BW435" s="97"/>
      <c r="BX435" s="97"/>
      <c r="BY435" s="97"/>
      <c r="BZ435" s="97"/>
      <c r="CA435" s="97"/>
      <c r="CB435" s="97"/>
      <c r="CC435" s="97"/>
      <c r="CD435" s="97"/>
      <c r="CE435" s="97"/>
      <c r="CF435" s="97"/>
      <c r="CG435" s="97"/>
      <c r="CH435" s="97"/>
      <c r="CI435" s="97"/>
      <c r="CJ435" s="97"/>
      <c r="CK435" s="97"/>
      <c r="CL435" s="97"/>
      <c r="CM435" s="97"/>
      <c r="CN435" s="97"/>
      <c r="CO435" s="97"/>
      <c r="CP435" s="97"/>
      <c r="CQ435" s="97"/>
      <c r="CR435" s="97"/>
      <c r="CS435" s="97"/>
      <c r="CT435" s="97"/>
      <c r="CU435" s="97"/>
      <c r="CV435" s="97"/>
      <c r="CW435" s="97"/>
      <c r="CX435" s="97"/>
      <c r="CY435" s="97"/>
      <c r="CZ435" s="97"/>
    </row>
    <row r="436" spans="1:105" x14ac:dyDescent="0.2">
      <c r="A436" s="86"/>
      <c r="F436" s="86"/>
      <c r="G436" s="86"/>
      <c r="H436" s="86"/>
      <c r="I436" s="86"/>
      <c r="J436" s="86"/>
      <c r="K436" s="86"/>
      <c r="L436" s="86"/>
      <c r="M436" s="86"/>
      <c r="N436" s="86"/>
      <c r="O436" s="86"/>
      <c r="P436" s="86"/>
      <c r="Q436" s="86"/>
      <c r="R436" s="86"/>
      <c r="S436" s="86"/>
      <c r="T436" s="86"/>
      <c r="U436" s="86"/>
      <c r="V436" s="86"/>
      <c r="W436" s="86"/>
      <c r="X436" s="86"/>
      <c r="Y436" s="86"/>
      <c r="AD436" s="188"/>
      <c r="AE436" s="188"/>
      <c r="AF436" s="188"/>
      <c r="AG436" s="188"/>
      <c r="AH436" s="188"/>
      <c r="AI436" s="188"/>
      <c r="AJ436" s="188"/>
      <c r="AK436" s="188"/>
      <c r="AL436" s="188"/>
      <c r="AM436" s="188"/>
      <c r="AN436" s="188"/>
      <c r="AO436" s="188"/>
      <c r="AP436" s="97"/>
      <c r="AQ436" s="97"/>
      <c r="AR436" s="97"/>
      <c r="AS436" s="97"/>
      <c r="AT436" s="97"/>
      <c r="AU436" s="97"/>
      <c r="AV436" s="97"/>
      <c r="AW436" s="97"/>
      <c r="AX436" s="97"/>
      <c r="AY436" s="97"/>
      <c r="AZ436" s="97"/>
      <c r="BA436" s="97"/>
      <c r="BB436" s="97"/>
      <c r="BC436" s="97"/>
      <c r="BD436" s="97"/>
      <c r="BE436" s="97"/>
      <c r="BF436" s="97"/>
      <c r="BG436" s="97"/>
      <c r="BH436" s="97"/>
      <c r="BI436" s="97"/>
      <c r="BJ436" s="97"/>
      <c r="BK436" s="97"/>
      <c r="BL436" s="97"/>
      <c r="BM436" s="97"/>
      <c r="BN436" s="97"/>
      <c r="BO436" s="97"/>
      <c r="BP436" s="97"/>
      <c r="BQ436" s="97"/>
      <c r="BR436" s="97"/>
      <c r="BS436" s="97"/>
      <c r="BT436" s="97"/>
      <c r="BU436" s="97"/>
      <c r="BV436" s="97"/>
      <c r="BW436" s="97"/>
      <c r="BX436" s="97"/>
      <c r="BY436" s="97"/>
      <c r="BZ436" s="97"/>
      <c r="CA436" s="97"/>
      <c r="CB436" s="97"/>
      <c r="CC436" s="97"/>
      <c r="CD436" s="97"/>
      <c r="CE436" s="97"/>
      <c r="CF436" s="97"/>
      <c r="CG436" s="97"/>
      <c r="CH436" s="97"/>
      <c r="CI436" s="97"/>
      <c r="CJ436" s="97"/>
      <c r="CK436" s="97"/>
      <c r="CL436" s="97"/>
      <c r="CM436" s="97"/>
      <c r="CN436" s="97"/>
      <c r="CO436" s="97"/>
      <c r="CP436" s="97"/>
      <c r="CQ436" s="97"/>
      <c r="CR436" s="97"/>
      <c r="CS436" s="97"/>
      <c r="CT436" s="97"/>
      <c r="CU436" s="97"/>
      <c r="CV436" s="97"/>
      <c r="CW436" s="97"/>
      <c r="CX436" s="97"/>
      <c r="CY436" s="97"/>
      <c r="CZ436" s="97"/>
    </row>
    <row r="437" spans="1:105" x14ac:dyDescent="0.2">
      <c r="A437" s="86"/>
      <c r="F437" s="86"/>
      <c r="G437" s="86"/>
      <c r="H437" s="86"/>
      <c r="I437" s="86"/>
      <c r="J437" s="86"/>
      <c r="K437" s="86"/>
      <c r="L437" s="86"/>
      <c r="M437" s="86"/>
      <c r="N437" s="86"/>
      <c r="O437" s="86"/>
      <c r="P437" s="86"/>
      <c r="Q437" s="86"/>
      <c r="R437" s="86"/>
      <c r="S437" s="86"/>
      <c r="T437" s="86"/>
      <c r="U437" s="86"/>
      <c r="V437" s="86"/>
      <c r="W437" s="86"/>
      <c r="X437" s="86"/>
      <c r="Y437" s="86"/>
      <c r="AD437" s="188"/>
      <c r="AE437" s="188"/>
      <c r="AF437" s="188"/>
      <c r="AG437" s="188"/>
      <c r="AH437" s="188"/>
      <c r="AI437" s="188"/>
      <c r="AJ437" s="188"/>
      <c r="AK437" s="188"/>
      <c r="AL437" s="188"/>
      <c r="AM437" s="188"/>
      <c r="AN437" s="188"/>
      <c r="AO437" s="188"/>
      <c r="AP437" s="97"/>
      <c r="AQ437" s="97"/>
      <c r="AR437" s="97"/>
      <c r="AS437" s="97"/>
      <c r="AT437" s="97"/>
      <c r="AU437" s="97"/>
      <c r="AV437" s="97"/>
      <c r="AW437" s="97"/>
      <c r="AX437" s="97"/>
      <c r="AY437" s="97"/>
      <c r="AZ437" s="97"/>
      <c r="BA437" s="97"/>
      <c r="BB437" s="97"/>
      <c r="BC437" s="97"/>
      <c r="BD437" s="97"/>
      <c r="BE437" s="97"/>
      <c r="BF437" s="97"/>
      <c r="BG437" s="97"/>
      <c r="BH437" s="97"/>
      <c r="BI437" s="97"/>
      <c r="BJ437" s="97"/>
      <c r="BK437" s="97"/>
      <c r="BL437" s="97"/>
      <c r="BM437" s="97"/>
      <c r="BN437" s="97"/>
      <c r="BO437" s="97"/>
      <c r="BP437" s="97"/>
      <c r="BQ437" s="97"/>
      <c r="BR437" s="97"/>
      <c r="BS437" s="97"/>
      <c r="BT437" s="97"/>
      <c r="BU437" s="97"/>
      <c r="BV437" s="97"/>
      <c r="BW437" s="97"/>
      <c r="BX437" s="97"/>
      <c r="BY437" s="97"/>
      <c r="BZ437" s="97"/>
      <c r="CA437" s="97"/>
      <c r="CB437" s="97"/>
      <c r="CC437" s="97"/>
      <c r="CD437" s="97"/>
      <c r="CE437" s="97"/>
      <c r="CF437" s="97"/>
      <c r="CG437" s="97"/>
      <c r="CH437" s="97"/>
      <c r="CI437" s="97"/>
      <c r="CJ437" s="97"/>
      <c r="CK437" s="97"/>
      <c r="CL437" s="97"/>
      <c r="CM437" s="97"/>
      <c r="CN437" s="97"/>
      <c r="CO437" s="97"/>
      <c r="CP437" s="97"/>
      <c r="CQ437" s="97"/>
      <c r="CR437" s="97"/>
      <c r="CS437" s="97"/>
      <c r="CT437" s="97"/>
      <c r="CU437" s="97"/>
      <c r="CV437" s="97"/>
      <c r="CW437" s="97"/>
      <c r="CX437" s="97"/>
      <c r="CY437" s="97"/>
      <c r="CZ437" s="97"/>
    </row>
    <row r="438" spans="1:105" x14ac:dyDescent="0.2">
      <c r="A438" s="86"/>
      <c r="F438" s="86"/>
      <c r="G438" s="86"/>
      <c r="H438" s="86"/>
      <c r="I438" s="86"/>
      <c r="J438" s="86"/>
      <c r="K438" s="86"/>
      <c r="L438" s="86"/>
      <c r="M438" s="86"/>
      <c r="N438" s="86"/>
      <c r="O438" s="86"/>
      <c r="P438" s="86"/>
      <c r="Q438" s="86"/>
      <c r="R438" s="86"/>
      <c r="S438" s="86"/>
      <c r="T438" s="86"/>
      <c r="U438" s="86"/>
      <c r="V438" s="86"/>
      <c r="W438" s="86"/>
      <c r="X438" s="86"/>
      <c r="Y438" s="86"/>
      <c r="AD438" s="188"/>
      <c r="AE438" s="188"/>
      <c r="AF438" s="188"/>
      <c r="AG438" s="188"/>
      <c r="AH438" s="188"/>
      <c r="AI438" s="188"/>
      <c r="AJ438" s="188"/>
      <c r="AK438" s="188"/>
      <c r="AL438" s="188"/>
      <c r="AM438" s="188"/>
      <c r="AN438" s="188"/>
      <c r="AO438" s="188"/>
      <c r="AP438" s="97"/>
      <c r="AQ438" s="97"/>
      <c r="AR438" s="97"/>
      <c r="AS438" s="97"/>
      <c r="AT438" s="97"/>
      <c r="AU438" s="97"/>
      <c r="AV438" s="97"/>
      <c r="AW438" s="97"/>
      <c r="AX438" s="97"/>
      <c r="AY438" s="97"/>
      <c r="AZ438" s="97"/>
      <c r="BA438" s="97"/>
      <c r="BB438" s="97"/>
      <c r="BC438" s="97"/>
      <c r="BD438" s="97"/>
      <c r="BE438" s="97"/>
      <c r="BF438" s="97"/>
      <c r="BG438" s="97"/>
      <c r="BH438" s="97"/>
      <c r="BI438" s="97"/>
      <c r="BJ438" s="97"/>
      <c r="BK438" s="97"/>
      <c r="BL438" s="97"/>
      <c r="BM438" s="97"/>
      <c r="BN438" s="97"/>
      <c r="BO438" s="97"/>
      <c r="BP438" s="97"/>
      <c r="BQ438" s="97"/>
      <c r="BR438" s="97"/>
      <c r="BS438" s="97"/>
      <c r="BT438" s="97"/>
      <c r="BU438" s="97"/>
      <c r="BV438" s="97"/>
      <c r="BW438" s="97"/>
      <c r="BX438" s="97"/>
      <c r="BY438" s="97"/>
      <c r="BZ438" s="97"/>
      <c r="CA438" s="97"/>
      <c r="CB438" s="97"/>
      <c r="CC438" s="97"/>
      <c r="CD438" s="97"/>
      <c r="CE438" s="97"/>
      <c r="CF438" s="97"/>
      <c r="CG438" s="97"/>
      <c r="CH438" s="97"/>
      <c r="CI438" s="97"/>
      <c r="CJ438" s="97"/>
      <c r="CK438" s="97"/>
      <c r="CL438" s="97"/>
      <c r="CM438" s="97"/>
      <c r="CN438" s="97"/>
      <c r="CO438" s="97"/>
      <c r="CP438" s="97"/>
      <c r="CQ438" s="97"/>
      <c r="CR438" s="97"/>
      <c r="CS438" s="97"/>
      <c r="CT438" s="97"/>
      <c r="CU438" s="97"/>
      <c r="CV438" s="97"/>
      <c r="CW438" s="97"/>
      <c r="CX438" s="97"/>
      <c r="CY438" s="97"/>
      <c r="CZ438" s="97"/>
    </row>
    <row r="439" spans="1:105" x14ac:dyDescent="0.2">
      <c r="A439" s="86"/>
      <c r="F439" s="86"/>
      <c r="G439" s="86"/>
      <c r="H439" s="86"/>
      <c r="I439" s="86"/>
      <c r="J439" s="86"/>
      <c r="K439" s="86"/>
      <c r="L439" s="86"/>
      <c r="M439" s="86"/>
      <c r="N439" s="86"/>
      <c r="O439" s="86"/>
      <c r="P439" s="86"/>
      <c r="Q439" s="86"/>
      <c r="R439" s="86"/>
      <c r="S439" s="86"/>
      <c r="T439" s="86"/>
      <c r="U439" s="86"/>
      <c r="V439" s="86"/>
      <c r="W439" s="86"/>
      <c r="X439" s="86"/>
      <c r="Y439" s="86"/>
      <c r="AD439" s="188"/>
      <c r="AE439" s="188"/>
      <c r="AF439" s="188"/>
      <c r="AG439" s="188"/>
      <c r="AH439" s="188"/>
      <c r="AI439" s="188"/>
      <c r="AJ439" s="188"/>
      <c r="AK439" s="188"/>
      <c r="AL439" s="188"/>
      <c r="AM439" s="188"/>
      <c r="AN439" s="188"/>
      <c r="AO439" s="188"/>
      <c r="AP439" s="97"/>
      <c r="AQ439" s="97"/>
      <c r="AR439" s="97"/>
      <c r="AS439" s="97"/>
      <c r="AT439" s="97"/>
      <c r="AU439" s="97"/>
      <c r="AV439" s="97"/>
      <c r="AW439" s="97"/>
      <c r="AX439" s="97"/>
      <c r="AY439" s="97"/>
      <c r="AZ439" s="97"/>
      <c r="BA439" s="97"/>
      <c r="BB439" s="97"/>
      <c r="BC439" s="97"/>
      <c r="BD439" s="97"/>
      <c r="BE439" s="97"/>
      <c r="BF439" s="97"/>
      <c r="BG439" s="97"/>
      <c r="BH439" s="97"/>
      <c r="BI439" s="97"/>
      <c r="BJ439" s="97"/>
      <c r="BK439" s="97"/>
      <c r="BL439" s="97"/>
      <c r="BM439" s="97"/>
      <c r="BN439" s="97"/>
      <c r="BO439" s="97"/>
      <c r="BP439" s="97"/>
      <c r="BQ439" s="97"/>
      <c r="BR439" s="97"/>
      <c r="BS439" s="97"/>
      <c r="BT439" s="97"/>
      <c r="BU439" s="97"/>
      <c r="BV439" s="97"/>
      <c r="BW439" s="97"/>
      <c r="BX439" s="97"/>
      <c r="BY439" s="97"/>
      <c r="BZ439" s="97"/>
      <c r="CA439" s="97"/>
      <c r="CB439" s="97"/>
      <c r="CC439" s="97"/>
      <c r="CD439" s="97"/>
      <c r="CE439" s="97"/>
      <c r="CF439" s="97"/>
      <c r="CG439" s="97"/>
      <c r="CH439" s="97"/>
      <c r="CI439" s="97"/>
      <c r="CJ439" s="97"/>
      <c r="CK439" s="97"/>
      <c r="CL439" s="97"/>
      <c r="CM439" s="97"/>
      <c r="CN439" s="97"/>
      <c r="CO439" s="97"/>
      <c r="CP439" s="97"/>
      <c r="CQ439" s="97"/>
      <c r="CR439" s="97"/>
      <c r="CS439" s="97"/>
      <c r="CT439" s="97"/>
      <c r="CU439" s="97"/>
      <c r="CV439" s="97"/>
      <c r="CW439" s="97"/>
      <c r="CX439" s="97"/>
      <c r="CY439" s="97"/>
      <c r="CZ439" s="97"/>
    </row>
    <row r="440" spans="1:105" x14ac:dyDescent="0.2">
      <c r="A440" s="86"/>
      <c r="F440" s="86"/>
      <c r="G440" s="86"/>
      <c r="H440" s="86"/>
      <c r="I440" s="86"/>
      <c r="J440" s="86"/>
      <c r="K440" s="86"/>
      <c r="L440" s="86"/>
      <c r="M440" s="86"/>
      <c r="N440" s="86"/>
      <c r="O440" s="86"/>
      <c r="P440" s="86"/>
      <c r="Q440" s="86"/>
      <c r="R440" s="86"/>
      <c r="S440" s="86"/>
      <c r="T440" s="86"/>
      <c r="U440" s="86"/>
      <c r="V440" s="86"/>
      <c r="W440" s="86"/>
      <c r="X440" s="86"/>
      <c r="Y440" s="86"/>
      <c r="AD440" s="190"/>
      <c r="AE440" s="188"/>
      <c r="AF440" s="190"/>
      <c r="AG440" s="188"/>
      <c r="AH440" s="190"/>
      <c r="AI440" s="188"/>
      <c r="AJ440" s="190"/>
      <c r="AK440" s="188"/>
      <c r="AL440" s="190"/>
      <c r="AM440" s="188"/>
      <c r="AN440" s="190"/>
      <c r="AO440" s="188"/>
      <c r="AP440" s="51"/>
      <c r="AQ440" s="97"/>
    </row>
    <row r="441" spans="1:105" x14ac:dyDescent="0.2">
      <c r="A441" s="86"/>
      <c r="F441" s="86"/>
      <c r="G441" s="86"/>
      <c r="H441" s="86"/>
      <c r="I441" s="86"/>
      <c r="J441" s="86"/>
      <c r="K441" s="86"/>
      <c r="L441" s="86"/>
      <c r="M441" s="86"/>
      <c r="N441" s="86"/>
      <c r="O441" s="86"/>
      <c r="P441" s="86"/>
      <c r="Q441" s="86"/>
      <c r="R441" s="86"/>
      <c r="S441" s="86"/>
      <c r="T441" s="86"/>
      <c r="U441" s="86"/>
      <c r="V441" s="86"/>
      <c r="W441" s="86"/>
      <c r="X441" s="86"/>
      <c r="Y441" s="86"/>
      <c r="AD441" s="191"/>
      <c r="AE441" s="191"/>
      <c r="AF441" s="191"/>
      <c r="AG441" s="191"/>
      <c r="AH441" s="191"/>
      <c r="AI441" s="191"/>
      <c r="AJ441" s="191"/>
      <c r="AK441" s="191"/>
      <c r="AL441" s="191"/>
      <c r="AM441" s="191"/>
      <c r="AN441" s="191"/>
      <c r="AO441" s="191"/>
      <c r="AP441" s="78"/>
      <c r="AQ441" s="78"/>
      <c r="AR441" s="78"/>
      <c r="AS441" s="78"/>
      <c r="AT441" s="78"/>
      <c r="AU441" s="78"/>
      <c r="AV441" s="78"/>
      <c r="AW441" s="78"/>
      <c r="AX441" s="78"/>
      <c r="AY441" s="78"/>
      <c r="AZ441" s="78"/>
      <c r="BA441" s="78"/>
      <c r="BB441" s="78"/>
      <c r="BC441" s="78"/>
      <c r="BD441" s="78"/>
      <c r="BE441" s="78"/>
      <c r="BF441" s="78"/>
      <c r="BG441" s="78"/>
      <c r="BH441" s="78"/>
      <c r="BI441" s="78"/>
      <c r="BJ441" s="78"/>
      <c r="BK441" s="78"/>
      <c r="BL441" s="78"/>
      <c r="BM441" s="78"/>
      <c r="BN441" s="78"/>
      <c r="BO441" s="78"/>
      <c r="BP441" s="78"/>
      <c r="BQ441" s="78"/>
      <c r="BR441" s="78"/>
      <c r="BS441" s="78"/>
      <c r="BT441" s="78"/>
      <c r="BU441" s="78"/>
      <c r="BV441" s="78"/>
      <c r="BW441" s="78"/>
      <c r="BX441" s="78"/>
      <c r="BY441" s="78"/>
      <c r="BZ441" s="78"/>
      <c r="CA441" s="78"/>
      <c r="CB441" s="78"/>
      <c r="CC441" s="78"/>
      <c r="CD441" s="78"/>
      <c r="CE441" s="78"/>
      <c r="CF441" s="78"/>
      <c r="CG441" s="78"/>
      <c r="CH441" s="78"/>
      <c r="CI441" s="78"/>
      <c r="CJ441" s="78"/>
      <c r="CK441" s="78"/>
      <c r="CL441" s="78"/>
      <c r="CM441" s="78"/>
      <c r="CN441" s="78"/>
      <c r="CO441" s="78"/>
      <c r="CP441" s="78"/>
      <c r="CQ441" s="78"/>
      <c r="CR441" s="78"/>
      <c r="CS441" s="78"/>
      <c r="CT441" s="78"/>
      <c r="CU441" s="78"/>
      <c r="CV441" s="78"/>
      <c r="CW441" s="78"/>
      <c r="CX441" s="78"/>
      <c r="CY441" s="78"/>
      <c r="CZ441" s="78"/>
      <c r="DA441" s="78"/>
    </row>
    <row r="442" spans="1:105" x14ac:dyDescent="0.2">
      <c r="A442" s="86"/>
      <c r="F442" s="86"/>
      <c r="G442" s="86"/>
      <c r="H442" s="86"/>
      <c r="I442" s="86"/>
      <c r="J442" s="86"/>
      <c r="K442" s="86"/>
      <c r="L442" s="86"/>
      <c r="M442" s="86"/>
      <c r="N442" s="86"/>
      <c r="O442" s="86"/>
      <c r="P442" s="86"/>
      <c r="Q442" s="86"/>
      <c r="R442" s="86"/>
      <c r="S442" s="86"/>
      <c r="T442" s="86"/>
      <c r="U442" s="86"/>
      <c r="V442" s="86"/>
      <c r="W442" s="86"/>
      <c r="X442" s="86"/>
      <c r="Y442" s="86"/>
      <c r="AD442" s="188"/>
      <c r="AE442" s="188"/>
      <c r="AF442" s="188"/>
      <c r="AG442" s="188"/>
      <c r="AH442" s="188"/>
      <c r="AI442" s="188"/>
      <c r="AJ442" s="188"/>
      <c r="AK442" s="188"/>
      <c r="AL442" s="188"/>
      <c r="AM442" s="188"/>
      <c r="AN442" s="188"/>
      <c r="AO442" s="188"/>
      <c r="AP442" s="97"/>
      <c r="AQ442" s="97"/>
      <c r="AR442" s="97"/>
      <c r="AS442" s="97"/>
      <c r="AT442" s="97"/>
      <c r="AU442" s="97"/>
      <c r="AV442" s="97"/>
      <c r="AW442" s="97"/>
      <c r="AX442" s="97"/>
      <c r="AY442" s="97"/>
      <c r="AZ442" s="97"/>
      <c r="BA442" s="97"/>
      <c r="BB442" s="97"/>
      <c r="BC442" s="97"/>
      <c r="BD442" s="97"/>
      <c r="BE442" s="97"/>
      <c r="BF442" s="97"/>
      <c r="BG442" s="97"/>
      <c r="BH442" s="97"/>
      <c r="BI442" s="97"/>
      <c r="BJ442" s="97"/>
      <c r="BK442" s="97"/>
      <c r="BL442" s="97"/>
      <c r="BM442" s="97"/>
      <c r="BN442" s="97"/>
      <c r="BO442" s="97"/>
      <c r="BP442" s="97"/>
      <c r="BQ442" s="97"/>
      <c r="BR442" s="97"/>
      <c r="BS442" s="97"/>
      <c r="BT442" s="97"/>
      <c r="BU442" s="97"/>
      <c r="BV442" s="97"/>
      <c r="BW442" s="97"/>
      <c r="BX442" s="97"/>
      <c r="BY442" s="97"/>
      <c r="BZ442" s="97"/>
      <c r="CA442" s="97"/>
      <c r="CB442" s="97"/>
      <c r="CC442" s="97"/>
      <c r="CD442" s="97"/>
      <c r="CE442" s="97"/>
      <c r="CF442" s="97"/>
      <c r="CG442" s="97"/>
      <c r="CH442" s="97"/>
      <c r="CI442" s="97"/>
      <c r="CJ442" s="97"/>
      <c r="CK442" s="97"/>
      <c r="CL442" s="97"/>
      <c r="CM442" s="97"/>
      <c r="CN442" s="97"/>
      <c r="CO442" s="97"/>
      <c r="CP442" s="97"/>
      <c r="CQ442" s="97"/>
      <c r="CR442" s="97"/>
      <c r="CS442" s="97"/>
      <c r="CT442" s="97"/>
      <c r="CU442" s="97"/>
      <c r="CV442" s="97"/>
      <c r="CW442" s="97"/>
      <c r="CX442" s="97"/>
      <c r="CY442" s="97"/>
      <c r="CZ442" s="97"/>
    </row>
    <row r="443" spans="1:105" x14ac:dyDescent="0.2">
      <c r="A443" s="86"/>
      <c r="F443" s="86"/>
      <c r="G443" s="86"/>
      <c r="H443" s="86"/>
      <c r="I443" s="86"/>
      <c r="J443" s="86"/>
      <c r="K443" s="86"/>
      <c r="L443" s="86"/>
      <c r="M443" s="86"/>
      <c r="N443" s="86"/>
      <c r="O443" s="86"/>
      <c r="P443" s="86"/>
      <c r="Q443" s="86"/>
      <c r="R443" s="86"/>
      <c r="S443" s="86"/>
      <c r="T443" s="86"/>
      <c r="U443" s="86"/>
      <c r="V443" s="86"/>
      <c r="W443" s="86"/>
      <c r="X443" s="86"/>
      <c r="Y443" s="86"/>
      <c r="AD443" s="188"/>
      <c r="AE443" s="188"/>
      <c r="AF443" s="188"/>
      <c r="AG443" s="188"/>
      <c r="AH443" s="188"/>
      <c r="AI443" s="188"/>
      <c r="AJ443" s="188"/>
      <c r="AK443" s="188"/>
      <c r="AL443" s="188"/>
      <c r="AM443" s="188"/>
      <c r="AN443" s="188"/>
      <c r="AO443" s="188"/>
      <c r="AP443" s="97"/>
      <c r="AQ443" s="97"/>
      <c r="AR443" s="97"/>
      <c r="AS443" s="97"/>
      <c r="AT443" s="97"/>
      <c r="AU443" s="97"/>
      <c r="AV443" s="97"/>
      <c r="AW443" s="97"/>
      <c r="AX443" s="97"/>
      <c r="AY443" s="97"/>
      <c r="AZ443" s="97"/>
      <c r="BA443" s="97"/>
      <c r="BB443" s="97"/>
      <c r="BC443" s="97"/>
      <c r="BD443" s="97"/>
      <c r="BE443" s="97"/>
      <c r="BF443" s="97"/>
      <c r="BG443" s="97"/>
      <c r="BH443" s="97"/>
      <c r="BI443" s="97"/>
      <c r="BJ443" s="97"/>
      <c r="BK443" s="97"/>
      <c r="BL443" s="97"/>
      <c r="BM443" s="97"/>
      <c r="BN443" s="97"/>
      <c r="BO443" s="97"/>
      <c r="BP443" s="97"/>
      <c r="BQ443" s="97"/>
      <c r="BR443" s="97"/>
      <c r="BS443" s="97"/>
      <c r="BT443" s="97"/>
      <c r="BU443" s="97"/>
      <c r="BV443" s="97"/>
      <c r="BW443" s="97"/>
      <c r="BX443" s="97"/>
      <c r="BY443" s="97"/>
      <c r="BZ443" s="97"/>
      <c r="CA443" s="97"/>
      <c r="CB443" s="97"/>
      <c r="CC443" s="97"/>
      <c r="CD443" s="97"/>
      <c r="CE443" s="97"/>
      <c r="CF443" s="97"/>
      <c r="CG443" s="97"/>
      <c r="CH443" s="97"/>
      <c r="CI443" s="97"/>
      <c r="CJ443" s="97"/>
      <c r="CK443" s="97"/>
      <c r="CL443" s="97"/>
      <c r="CM443" s="97"/>
      <c r="CN443" s="97"/>
      <c r="CO443" s="97"/>
      <c r="CP443" s="97"/>
      <c r="CQ443" s="97"/>
      <c r="CR443" s="97"/>
      <c r="CS443" s="97"/>
      <c r="CT443" s="97"/>
      <c r="CU443" s="97"/>
      <c r="CV443" s="97"/>
      <c r="CW443" s="97"/>
      <c r="CX443" s="97"/>
      <c r="CY443" s="97"/>
      <c r="CZ443" s="97"/>
    </row>
    <row r="444" spans="1:105" x14ac:dyDescent="0.2">
      <c r="A444" s="86"/>
      <c r="F444" s="86"/>
      <c r="G444" s="86"/>
      <c r="H444" s="86"/>
      <c r="I444" s="86"/>
      <c r="J444" s="86"/>
      <c r="K444" s="86"/>
      <c r="L444" s="86"/>
      <c r="M444" s="86"/>
      <c r="N444" s="86"/>
      <c r="O444" s="86"/>
      <c r="P444" s="86"/>
      <c r="Q444" s="86"/>
      <c r="R444" s="86"/>
      <c r="S444" s="86"/>
      <c r="T444" s="86"/>
      <c r="U444" s="86"/>
      <c r="V444" s="86"/>
      <c r="W444" s="86"/>
      <c r="X444" s="86"/>
      <c r="Y444" s="86"/>
      <c r="AD444" s="188"/>
      <c r="AE444" s="188"/>
      <c r="AF444" s="188"/>
      <c r="AG444" s="188"/>
      <c r="AH444" s="188"/>
      <c r="AI444" s="188"/>
      <c r="AJ444" s="188"/>
      <c r="AK444" s="188"/>
      <c r="AL444" s="188"/>
      <c r="AM444" s="188"/>
      <c r="AN444" s="188"/>
      <c r="AO444" s="188"/>
      <c r="AP444" s="97"/>
      <c r="AQ444" s="97"/>
      <c r="AR444" s="97"/>
      <c r="AS444" s="97"/>
      <c r="AT444" s="97"/>
      <c r="AU444" s="97"/>
      <c r="AV444" s="97"/>
      <c r="AW444" s="97"/>
      <c r="AX444" s="97"/>
      <c r="AY444" s="97"/>
      <c r="AZ444" s="97"/>
      <c r="BA444" s="97"/>
      <c r="BB444" s="97"/>
      <c r="BC444" s="97"/>
      <c r="BD444" s="97"/>
      <c r="BE444" s="97"/>
      <c r="BF444" s="97"/>
      <c r="BG444" s="97"/>
      <c r="BH444" s="97"/>
      <c r="BI444" s="97"/>
      <c r="BJ444" s="97"/>
      <c r="BK444" s="97"/>
      <c r="BL444" s="97"/>
      <c r="BM444" s="97"/>
      <c r="BN444" s="97"/>
      <c r="BO444" s="97"/>
      <c r="BP444" s="97"/>
      <c r="BQ444" s="97"/>
      <c r="BR444" s="97"/>
      <c r="BS444" s="97"/>
      <c r="BT444" s="97"/>
      <c r="BU444" s="97"/>
      <c r="BV444" s="97"/>
      <c r="BW444" s="97"/>
      <c r="BX444" s="97"/>
      <c r="BY444" s="97"/>
      <c r="BZ444" s="97"/>
      <c r="CA444" s="97"/>
      <c r="CB444" s="97"/>
      <c r="CC444" s="97"/>
      <c r="CD444" s="97"/>
      <c r="CE444" s="97"/>
      <c r="CF444" s="97"/>
      <c r="CG444" s="97"/>
      <c r="CH444" s="97"/>
      <c r="CI444" s="97"/>
      <c r="CJ444" s="97"/>
      <c r="CK444" s="97"/>
      <c r="CL444" s="97"/>
      <c r="CM444" s="97"/>
      <c r="CN444" s="97"/>
      <c r="CO444" s="97"/>
      <c r="CP444" s="97"/>
      <c r="CQ444" s="97"/>
      <c r="CR444" s="97"/>
      <c r="CS444" s="97"/>
      <c r="CT444" s="97"/>
      <c r="CU444" s="97"/>
      <c r="CV444" s="97"/>
      <c r="CW444" s="97"/>
      <c r="CX444" s="97"/>
      <c r="CY444" s="97"/>
      <c r="CZ444" s="97"/>
    </row>
    <row r="445" spans="1:105" x14ac:dyDescent="0.2">
      <c r="A445" s="86"/>
      <c r="F445" s="86"/>
      <c r="G445" s="86"/>
      <c r="H445" s="86"/>
      <c r="I445" s="86"/>
      <c r="J445" s="86"/>
      <c r="K445" s="86"/>
      <c r="L445" s="86"/>
      <c r="M445" s="86"/>
      <c r="N445" s="86"/>
      <c r="O445" s="86"/>
      <c r="P445" s="86"/>
      <c r="Q445" s="86"/>
      <c r="R445" s="86"/>
      <c r="S445" s="86"/>
      <c r="T445" s="86"/>
      <c r="U445" s="86"/>
      <c r="V445" s="86"/>
      <c r="W445" s="86"/>
      <c r="X445" s="86"/>
      <c r="Y445" s="86"/>
      <c r="AD445" s="188"/>
      <c r="AE445" s="188"/>
      <c r="AF445" s="188"/>
      <c r="AG445" s="188"/>
      <c r="AH445" s="188"/>
      <c r="AI445" s="188"/>
      <c r="AJ445" s="188"/>
      <c r="AK445" s="188"/>
      <c r="AL445" s="188"/>
      <c r="AM445" s="188"/>
      <c r="AN445" s="188"/>
      <c r="AO445" s="188"/>
      <c r="AP445" s="97"/>
      <c r="AQ445" s="97"/>
      <c r="AR445" s="97"/>
      <c r="AS445" s="97"/>
      <c r="AT445" s="97"/>
      <c r="AU445" s="97"/>
      <c r="AV445" s="97"/>
      <c r="AW445" s="97"/>
      <c r="AX445" s="97"/>
      <c r="AY445" s="97"/>
      <c r="AZ445" s="97"/>
      <c r="BA445" s="97"/>
      <c r="BB445" s="97"/>
      <c r="BC445" s="97"/>
      <c r="BD445" s="97"/>
      <c r="BE445" s="97"/>
      <c r="BF445" s="97"/>
      <c r="BG445" s="97"/>
      <c r="BH445" s="97"/>
      <c r="BI445" s="97"/>
      <c r="BJ445" s="97"/>
      <c r="BK445" s="97"/>
      <c r="BL445" s="97"/>
      <c r="BM445" s="97"/>
      <c r="BN445" s="97"/>
      <c r="BO445" s="97"/>
      <c r="BP445" s="97"/>
      <c r="BQ445" s="97"/>
      <c r="BR445" s="97"/>
      <c r="BS445" s="97"/>
      <c r="BT445" s="97"/>
      <c r="BU445" s="97"/>
      <c r="BV445" s="97"/>
      <c r="BW445" s="97"/>
      <c r="BX445" s="97"/>
      <c r="BY445" s="97"/>
      <c r="BZ445" s="97"/>
      <c r="CA445" s="97"/>
      <c r="CB445" s="97"/>
      <c r="CC445" s="97"/>
      <c r="CD445" s="97"/>
      <c r="CE445" s="97"/>
      <c r="CF445" s="97"/>
      <c r="CG445" s="97"/>
      <c r="CH445" s="97"/>
      <c r="CI445" s="97"/>
      <c r="CJ445" s="97"/>
      <c r="CK445" s="97"/>
      <c r="CL445" s="97"/>
      <c r="CM445" s="97"/>
      <c r="CN445" s="97"/>
      <c r="CO445" s="97"/>
      <c r="CP445" s="97"/>
      <c r="CQ445" s="97"/>
      <c r="CR445" s="97"/>
      <c r="CS445" s="97"/>
      <c r="CT445" s="97"/>
      <c r="CU445" s="97"/>
      <c r="CV445" s="97"/>
      <c r="CW445" s="97"/>
      <c r="CX445" s="97"/>
      <c r="CY445" s="97"/>
      <c r="CZ445" s="97"/>
    </row>
    <row r="446" spans="1:105" x14ac:dyDescent="0.2">
      <c r="A446" s="86"/>
      <c r="F446" s="86"/>
      <c r="G446" s="86"/>
      <c r="H446" s="86"/>
      <c r="I446" s="86"/>
      <c r="J446" s="86"/>
      <c r="K446" s="86"/>
      <c r="L446" s="86"/>
      <c r="M446" s="86"/>
      <c r="N446" s="86"/>
      <c r="O446" s="86"/>
      <c r="P446" s="86"/>
      <c r="Q446" s="86"/>
      <c r="R446" s="86"/>
      <c r="S446" s="86"/>
      <c r="T446" s="86"/>
      <c r="U446" s="86"/>
      <c r="V446" s="86"/>
      <c r="W446" s="86"/>
      <c r="X446" s="86"/>
      <c r="Y446" s="86"/>
      <c r="AD446" s="188"/>
      <c r="AE446" s="188"/>
      <c r="AF446" s="188"/>
      <c r="AG446" s="188"/>
      <c r="AH446" s="188"/>
      <c r="AI446" s="188"/>
      <c r="AJ446" s="188"/>
      <c r="AK446" s="188"/>
      <c r="AL446" s="188"/>
      <c r="AM446" s="188"/>
      <c r="AN446" s="188"/>
      <c r="AO446" s="188"/>
      <c r="AP446" s="97"/>
      <c r="AQ446" s="97"/>
      <c r="AR446" s="97"/>
      <c r="AS446" s="97"/>
      <c r="AT446" s="97"/>
      <c r="AU446" s="97"/>
      <c r="AV446" s="97"/>
      <c r="AW446" s="97"/>
      <c r="AX446" s="97"/>
      <c r="AY446" s="97"/>
      <c r="AZ446" s="97"/>
      <c r="BA446" s="97"/>
      <c r="BB446" s="97"/>
      <c r="BC446" s="97"/>
      <c r="BD446" s="97"/>
      <c r="BE446" s="97"/>
      <c r="BF446" s="97"/>
      <c r="BG446" s="97"/>
      <c r="BH446" s="97"/>
      <c r="BI446" s="97"/>
      <c r="BJ446" s="97"/>
      <c r="BK446" s="97"/>
      <c r="BL446" s="97"/>
      <c r="BM446" s="97"/>
      <c r="BN446" s="97"/>
      <c r="BO446" s="97"/>
      <c r="BP446" s="97"/>
      <c r="BQ446" s="97"/>
      <c r="BR446" s="97"/>
      <c r="BS446" s="97"/>
      <c r="BT446" s="97"/>
      <c r="BU446" s="97"/>
      <c r="BV446" s="97"/>
      <c r="BW446" s="97"/>
      <c r="BX446" s="97"/>
      <c r="BY446" s="97"/>
      <c r="BZ446" s="97"/>
      <c r="CA446" s="97"/>
      <c r="CB446" s="97"/>
      <c r="CC446" s="97"/>
      <c r="CD446" s="97"/>
      <c r="CE446" s="97"/>
      <c r="CF446" s="97"/>
      <c r="CG446" s="97"/>
      <c r="CH446" s="97"/>
      <c r="CI446" s="97"/>
      <c r="CJ446" s="97"/>
      <c r="CK446" s="97"/>
      <c r="CL446" s="97"/>
      <c r="CM446" s="97"/>
      <c r="CN446" s="97"/>
      <c r="CO446" s="97"/>
      <c r="CP446" s="97"/>
      <c r="CQ446" s="97"/>
      <c r="CR446" s="97"/>
      <c r="CS446" s="97"/>
      <c r="CT446" s="97"/>
      <c r="CU446" s="97"/>
      <c r="CV446" s="97"/>
      <c r="CW446" s="97"/>
      <c r="CX446" s="97"/>
      <c r="CY446" s="97"/>
      <c r="CZ446" s="97"/>
    </row>
    <row r="447" spans="1:105" x14ac:dyDescent="0.2">
      <c r="A447" s="86"/>
      <c r="F447" s="86"/>
      <c r="G447" s="86"/>
      <c r="H447" s="86"/>
      <c r="I447" s="86"/>
      <c r="J447" s="86"/>
      <c r="K447" s="86"/>
      <c r="L447" s="86"/>
      <c r="M447" s="86"/>
      <c r="N447" s="86"/>
      <c r="O447" s="86"/>
      <c r="P447" s="86"/>
      <c r="Q447" s="86"/>
      <c r="R447" s="86"/>
      <c r="S447" s="86"/>
      <c r="T447" s="86"/>
      <c r="U447" s="86"/>
      <c r="V447" s="86"/>
      <c r="W447" s="86"/>
      <c r="X447" s="86"/>
      <c r="Y447" s="86"/>
      <c r="AD447" s="188"/>
      <c r="AE447" s="188"/>
      <c r="AF447" s="188"/>
      <c r="AG447" s="188"/>
      <c r="AH447" s="188"/>
      <c r="AI447" s="188"/>
      <c r="AJ447" s="188"/>
      <c r="AK447" s="188"/>
      <c r="AL447" s="188"/>
      <c r="AM447" s="188"/>
      <c r="AN447" s="188"/>
      <c r="AO447" s="188"/>
      <c r="AP447" s="97"/>
      <c r="AQ447" s="97"/>
      <c r="AR447" s="97"/>
      <c r="AS447" s="97"/>
      <c r="AT447" s="97"/>
      <c r="AU447" s="97"/>
      <c r="AV447" s="97"/>
      <c r="AW447" s="97"/>
      <c r="AX447" s="97"/>
      <c r="AY447" s="97"/>
      <c r="AZ447" s="97"/>
      <c r="BA447" s="97"/>
      <c r="BB447" s="97"/>
      <c r="BC447" s="97"/>
      <c r="BD447" s="97"/>
      <c r="BE447" s="97"/>
      <c r="BF447" s="97"/>
      <c r="BG447" s="97"/>
      <c r="BH447" s="97"/>
      <c r="BI447" s="97"/>
      <c r="BJ447" s="97"/>
      <c r="BK447" s="97"/>
      <c r="BL447" s="97"/>
      <c r="BM447" s="97"/>
      <c r="BN447" s="97"/>
      <c r="BO447" s="97"/>
      <c r="BP447" s="97"/>
      <c r="BQ447" s="97"/>
      <c r="BR447" s="97"/>
      <c r="BS447" s="97"/>
      <c r="BT447" s="97"/>
      <c r="BU447" s="97"/>
      <c r="BV447" s="97"/>
      <c r="BW447" s="97"/>
      <c r="BX447" s="97"/>
      <c r="BY447" s="97"/>
      <c r="BZ447" s="97"/>
      <c r="CA447" s="97"/>
      <c r="CB447" s="97"/>
      <c r="CC447" s="97"/>
      <c r="CD447" s="97"/>
      <c r="CE447" s="97"/>
      <c r="CF447" s="97"/>
      <c r="CG447" s="97"/>
      <c r="CH447" s="97"/>
      <c r="CI447" s="97"/>
      <c r="CJ447" s="97"/>
      <c r="CK447" s="97"/>
      <c r="CL447" s="97"/>
      <c r="CM447" s="97"/>
      <c r="CN447" s="97"/>
      <c r="CO447" s="97"/>
      <c r="CP447" s="97"/>
      <c r="CQ447" s="97"/>
      <c r="CR447" s="97"/>
      <c r="CS447" s="97"/>
      <c r="CT447" s="97"/>
      <c r="CU447" s="97"/>
      <c r="CV447" s="97"/>
      <c r="CW447" s="97"/>
      <c r="CX447" s="97"/>
      <c r="CY447" s="97"/>
      <c r="CZ447" s="97"/>
    </row>
    <row r="448" spans="1:105" x14ac:dyDescent="0.2">
      <c r="A448" s="86"/>
      <c r="F448" s="86"/>
      <c r="G448" s="86"/>
      <c r="H448" s="86"/>
      <c r="I448" s="86"/>
      <c r="J448" s="86"/>
      <c r="K448" s="86"/>
      <c r="L448" s="86"/>
      <c r="M448" s="86"/>
      <c r="N448" s="86"/>
      <c r="O448" s="86"/>
      <c r="P448" s="86"/>
      <c r="Q448" s="86"/>
      <c r="R448" s="86"/>
      <c r="S448" s="86"/>
      <c r="T448" s="86"/>
      <c r="U448" s="86"/>
      <c r="V448" s="86"/>
      <c r="W448" s="86"/>
      <c r="X448" s="86"/>
      <c r="Y448" s="86"/>
      <c r="AD448" s="188"/>
      <c r="AE448" s="188"/>
      <c r="AF448" s="188"/>
      <c r="AG448" s="188"/>
      <c r="AH448" s="188"/>
      <c r="AI448" s="188"/>
      <c r="AJ448" s="188"/>
      <c r="AK448" s="188"/>
      <c r="AL448" s="188"/>
      <c r="AM448" s="188"/>
      <c r="AN448" s="188"/>
      <c r="AO448" s="188"/>
      <c r="AP448" s="97"/>
      <c r="AQ448" s="97"/>
      <c r="AR448" s="97"/>
      <c r="AS448" s="97"/>
      <c r="AT448" s="97"/>
      <c r="AU448" s="97"/>
      <c r="AV448" s="97"/>
      <c r="AW448" s="97"/>
      <c r="AX448" s="97"/>
      <c r="AY448" s="97"/>
      <c r="AZ448" s="97"/>
      <c r="BA448" s="97"/>
      <c r="BB448" s="97"/>
      <c r="BC448" s="97"/>
      <c r="BD448" s="97"/>
      <c r="BE448" s="97"/>
      <c r="BF448" s="97"/>
      <c r="BG448" s="97"/>
      <c r="BH448" s="97"/>
      <c r="BI448" s="97"/>
      <c r="BJ448" s="97"/>
      <c r="BK448" s="97"/>
      <c r="BL448" s="97"/>
      <c r="BM448" s="97"/>
      <c r="BN448" s="97"/>
      <c r="BO448" s="97"/>
      <c r="BP448" s="97"/>
      <c r="BQ448" s="97"/>
      <c r="BR448" s="97"/>
      <c r="BS448" s="97"/>
      <c r="BT448" s="97"/>
      <c r="BU448" s="97"/>
      <c r="BV448" s="97"/>
      <c r="BW448" s="97"/>
      <c r="BX448" s="97"/>
      <c r="BY448" s="97"/>
      <c r="BZ448" s="97"/>
      <c r="CA448" s="97"/>
      <c r="CB448" s="97"/>
      <c r="CC448" s="97"/>
      <c r="CD448" s="97"/>
      <c r="CE448" s="97"/>
      <c r="CF448" s="97"/>
      <c r="CG448" s="97"/>
      <c r="CH448" s="97"/>
      <c r="CI448" s="97"/>
      <c r="CJ448" s="97"/>
      <c r="CK448" s="97"/>
      <c r="CL448" s="97"/>
      <c r="CM448" s="97"/>
      <c r="CN448" s="97"/>
      <c r="CO448" s="97"/>
      <c r="CP448" s="97"/>
      <c r="CQ448" s="97"/>
      <c r="CR448" s="97"/>
      <c r="CS448" s="97"/>
      <c r="CT448" s="97"/>
      <c r="CU448" s="97"/>
      <c r="CV448" s="97"/>
      <c r="CW448" s="97"/>
      <c r="CX448" s="97"/>
      <c r="CY448" s="97"/>
      <c r="CZ448" s="97"/>
    </row>
    <row r="449" spans="1:105" x14ac:dyDescent="0.2">
      <c r="A449" s="86"/>
      <c r="F449" s="86"/>
      <c r="G449" s="86"/>
      <c r="H449" s="86"/>
      <c r="I449" s="86"/>
      <c r="J449" s="86"/>
      <c r="K449" s="86"/>
      <c r="L449" s="86"/>
      <c r="M449" s="86"/>
      <c r="N449" s="86"/>
      <c r="O449" s="86"/>
      <c r="P449" s="86"/>
      <c r="Q449" s="86"/>
      <c r="R449" s="86"/>
      <c r="S449" s="86"/>
      <c r="T449" s="86"/>
      <c r="U449" s="86"/>
      <c r="V449" s="86"/>
      <c r="W449" s="86"/>
      <c r="X449" s="86"/>
      <c r="Y449" s="86"/>
      <c r="AD449" s="188"/>
      <c r="AE449" s="188"/>
      <c r="AF449" s="188"/>
      <c r="AG449" s="188"/>
      <c r="AH449" s="188"/>
      <c r="AI449" s="188"/>
      <c r="AJ449" s="188"/>
      <c r="AK449" s="188"/>
      <c r="AL449" s="188"/>
      <c r="AM449" s="188"/>
      <c r="AN449" s="188"/>
      <c r="AO449" s="188"/>
      <c r="AP449" s="97"/>
      <c r="AQ449" s="97"/>
      <c r="AR449" s="97"/>
      <c r="AS449" s="97"/>
      <c r="AT449" s="97"/>
      <c r="AU449" s="97"/>
      <c r="AV449" s="97"/>
      <c r="AW449" s="97"/>
      <c r="AX449" s="97"/>
      <c r="AY449" s="97"/>
      <c r="AZ449" s="97"/>
      <c r="BA449" s="97"/>
      <c r="BB449" s="97"/>
      <c r="BC449" s="97"/>
      <c r="BD449" s="97"/>
      <c r="BE449" s="97"/>
      <c r="BF449" s="97"/>
      <c r="BG449" s="97"/>
      <c r="BH449" s="97"/>
      <c r="BI449" s="97"/>
      <c r="BJ449" s="97"/>
      <c r="BK449" s="97"/>
      <c r="BL449" s="97"/>
      <c r="BM449" s="97"/>
      <c r="BN449" s="97"/>
      <c r="BO449" s="97"/>
      <c r="BP449" s="97"/>
      <c r="BQ449" s="97"/>
      <c r="BR449" s="97"/>
      <c r="BS449" s="97"/>
      <c r="BT449" s="97"/>
      <c r="BU449" s="97"/>
      <c r="BV449" s="97"/>
      <c r="BW449" s="97"/>
      <c r="BX449" s="97"/>
      <c r="BY449" s="97"/>
      <c r="BZ449" s="97"/>
      <c r="CA449" s="97"/>
      <c r="CB449" s="97"/>
      <c r="CC449" s="97"/>
      <c r="CD449" s="97"/>
      <c r="CE449" s="97"/>
      <c r="CF449" s="97"/>
      <c r="CG449" s="97"/>
      <c r="CH449" s="97"/>
      <c r="CI449" s="97"/>
      <c r="CJ449" s="97"/>
      <c r="CK449" s="97"/>
      <c r="CL449" s="97"/>
      <c r="CM449" s="97"/>
      <c r="CN449" s="97"/>
      <c r="CO449" s="97"/>
      <c r="CP449" s="97"/>
      <c r="CQ449" s="97"/>
      <c r="CR449" s="97"/>
      <c r="CS449" s="97"/>
      <c r="CT449" s="97"/>
      <c r="CU449" s="97"/>
      <c r="CV449" s="97"/>
      <c r="CW449" s="97"/>
      <c r="CX449" s="97"/>
      <c r="CY449" s="97"/>
      <c r="CZ449" s="97"/>
    </row>
    <row r="450" spans="1:105" x14ac:dyDescent="0.2">
      <c r="A450" s="86"/>
      <c r="F450" s="86"/>
      <c r="G450" s="86"/>
      <c r="H450" s="86"/>
      <c r="I450" s="86"/>
      <c r="J450" s="86"/>
      <c r="K450" s="86"/>
      <c r="L450" s="86"/>
      <c r="M450" s="86"/>
      <c r="N450" s="86"/>
      <c r="O450" s="86"/>
      <c r="P450" s="86"/>
      <c r="Q450" s="86"/>
      <c r="R450" s="86"/>
      <c r="S450" s="86"/>
      <c r="T450" s="86"/>
      <c r="U450" s="86"/>
      <c r="V450" s="86"/>
      <c r="W450" s="86"/>
      <c r="X450" s="86"/>
      <c r="Y450" s="86"/>
      <c r="AD450" s="188"/>
      <c r="AE450" s="188"/>
      <c r="AF450" s="188"/>
      <c r="AG450" s="188"/>
      <c r="AH450" s="188"/>
      <c r="AI450" s="188"/>
      <c r="AJ450" s="188"/>
      <c r="AK450" s="188"/>
      <c r="AL450" s="188"/>
      <c r="AM450" s="188"/>
      <c r="AN450" s="188"/>
      <c r="AO450" s="188"/>
      <c r="AP450" s="97"/>
      <c r="AQ450" s="97"/>
      <c r="AR450" s="97"/>
      <c r="AS450" s="97"/>
      <c r="AT450" s="97"/>
      <c r="AU450" s="97"/>
      <c r="AV450" s="97"/>
      <c r="AW450" s="97"/>
      <c r="AX450" s="97"/>
      <c r="AY450" s="97"/>
      <c r="AZ450" s="97"/>
      <c r="BA450" s="97"/>
      <c r="BB450" s="97"/>
      <c r="BC450" s="97"/>
      <c r="BD450" s="97"/>
      <c r="BE450" s="97"/>
      <c r="BF450" s="97"/>
      <c r="BG450" s="97"/>
      <c r="BH450" s="97"/>
      <c r="BI450" s="97"/>
      <c r="BJ450" s="97"/>
      <c r="BK450" s="97"/>
      <c r="BL450" s="97"/>
      <c r="BM450" s="97"/>
      <c r="BN450" s="97"/>
      <c r="BO450" s="97"/>
      <c r="BP450" s="97"/>
      <c r="BQ450" s="97"/>
      <c r="BR450" s="97"/>
      <c r="BS450" s="97"/>
      <c r="BT450" s="97"/>
      <c r="BU450" s="97"/>
      <c r="BV450" s="97"/>
      <c r="BW450" s="97"/>
      <c r="BX450" s="97"/>
      <c r="BY450" s="97"/>
      <c r="BZ450" s="97"/>
      <c r="CA450" s="97"/>
      <c r="CB450" s="97"/>
      <c r="CC450" s="97"/>
      <c r="CD450" s="97"/>
      <c r="CE450" s="97"/>
      <c r="CF450" s="97"/>
      <c r="CG450" s="97"/>
      <c r="CH450" s="97"/>
      <c r="CI450" s="97"/>
      <c r="CJ450" s="97"/>
      <c r="CK450" s="97"/>
      <c r="CL450" s="97"/>
      <c r="CM450" s="97"/>
      <c r="CN450" s="97"/>
      <c r="CO450" s="97"/>
      <c r="CP450" s="97"/>
      <c r="CQ450" s="97"/>
      <c r="CR450" s="97"/>
      <c r="CS450" s="97"/>
      <c r="CT450" s="97"/>
      <c r="CU450" s="97"/>
      <c r="CV450" s="97"/>
      <c r="CW450" s="97"/>
      <c r="CX450" s="97"/>
      <c r="CY450" s="97"/>
      <c r="CZ450" s="97"/>
    </row>
    <row r="451" spans="1:105" x14ac:dyDescent="0.2">
      <c r="A451" s="86"/>
      <c r="F451" s="86"/>
      <c r="G451" s="86"/>
      <c r="H451" s="86"/>
      <c r="I451" s="86"/>
      <c r="J451" s="86"/>
      <c r="K451" s="86"/>
      <c r="L451" s="86"/>
      <c r="M451" s="86"/>
      <c r="N451" s="86"/>
      <c r="O451" s="86"/>
      <c r="P451" s="86"/>
      <c r="Q451" s="86"/>
      <c r="R451" s="86"/>
      <c r="S451" s="86"/>
      <c r="T451" s="86"/>
      <c r="U451" s="86"/>
      <c r="V451" s="86"/>
      <c r="W451" s="86"/>
      <c r="X451" s="86"/>
      <c r="Y451" s="86"/>
      <c r="AD451" s="190"/>
      <c r="AE451" s="188"/>
      <c r="AF451" s="190"/>
      <c r="AG451" s="188"/>
      <c r="AH451" s="190"/>
      <c r="AI451" s="188"/>
      <c r="AJ451" s="190"/>
      <c r="AK451" s="188"/>
      <c r="AL451" s="190"/>
      <c r="AM451" s="188"/>
      <c r="AN451" s="190"/>
      <c r="AO451" s="188"/>
      <c r="AP451" s="51"/>
      <c r="AQ451" s="97"/>
    </row>
    <row r="452" spans="1:105" x14ac:dyDescent="0.2">
      <c r="A452" s="86"/>
      <c r="F452" s="86"/>
      <c r="G452" s="86"/>
      <c r="H452" s="86"/>
      <c r="I452" s="86"/>
      <c r="J452" s="86"/>
      <c r="K452" s="86"/>
      <c r="L452" s="86"/>
      <c r="M452" s="86"/>
      <c r="N452" s="86"/>
      <c r="O452" s="86"/>
      <c r="P452" s="86"/>
      <c r="Q452" s="86"/>
      <c r="R452" s="86"/>
      <c r="S452" s="86"/>
      <c r="T452" s="86"/>
      <c r="U452" s="86"/>
      <c r="V452" s="86"/>
      <c r="W452" s="86"/>
      <c r="X452" s="86"/>
      <c r="Y452" s="86"/>
      <c r="AD452" s="191"/>
      <c r="AE452" s="191"/>
      <c r="AF452" s="191"/>
      <c r="AG452" s="191"/>
      <c r="AH452" s="191"/>
      <c r="AI452" s="191"/>
      <c r="AJ452" s="191"/>
      <c r="AK452" s="191"/>
      <c r="AL452" s="191"/>
      <c r="AM452" s="191"/>
      <c r="AN452" s="191"/>
      <c r="AO452" s="191"/>
      <c r="AP452" s="78"/>
      <c r="AQ452" s="78"/>
      <c r="AR452" s="78"/>
      <c r="AS452" s="78"/>
      <c r="AT452" s="78"/>
      <c r="AU452" s="78"/>
      <c r="AV452" s="78"/>
      <c r="AW452" s="78"/>
      <c r="AX452" s="78"/>
      <c r="AY452" s="78"/>
      <c r="AZ452" s="78"/>
      <c r="BA452" s="78"/>
      <c r="BB452" s="78"/>
      <c r="BC452" s="78"/>
      <c r="BD452" s="78"/>
      <c r="BE452" s="78"/>
      <c r="BF452" s="78"/>
      <c r="BG452" s="78"/>
      <c r="BH452" s="78"/>
      <c r="BI452" s="78"/>
      <c r="BJ452" s="78"/>
      <c r="BK452" s="78"/>
      <c r="BL452" s="78"/>
      <c r="BM452" s="78"/>
      <c r="BN452" s="78"/>
      <c r="BO452" s="78"/>
      <c r="BP452" s="78"/>
      <c r="BQ452" s="78"/>
      <c r="BR452" s="78"/>
      <c r="BS452" s="78"/>
      <c r="BT452" s="78"/>
      <c r="BU452" s="78"/>
      <c r="BV452" s="78"/>
      <c r="BW452" s="78"/>
      <c r="BX452" s="78"/>
      <c r="BY452" s="78"/>
      <c r="BZ452" s="78"/>
      <c r="CA452" s="78"/>
      <c r="CB452" s="78"/>
      <c r="CC452" s="78"/>
      <c r="CD452" s="78"/>
      <c r="CE452" s="78"/>
      <c r="CF452" s="78"/>
      <c r="CG452" s="78"/>
      <c r="CH452" s="78"/>
      <c r="CI452" s="78"/>
      <c r="CJ452" s="78"/>
      <c r="CK452" s="78"/>
      <c r="CL452" s="78"/>
      <c r="CM452" s="78"/>
      <c r="CN452" s="78"/>
      <c r="CO452" s="78"/>
      <c r="CP452" s="78"/>
      <c r="CQ452" s="78"/>
      <c r="CR452" s="78"/>
      <c r="CS452" s="78"/>
      <c r="CT452" s="78"/>
      <c r="CU452" s="78"/>
      <c r="CV452" s="78"/>
      <c r="CW452" s="78"/>
      <c r="CX452" s="78"/>
      <c r="CY452" s="78"/>
      <c r="CZ452" s="78"/>
      <c r="DA452" s="78"/>
    </row>
    <row r="453" spans="1:105" x14ac:dyDescent="0.2">
      <c r="A453" s="86"/>
      <c r="F453" s="86"/>
      <c r="G453" s="86"/>
      <c r="H453" s="86"/>
      <c r="I453" s="86"/>
      <c r="J453" s="86"/>
      <c r="K453" s="86"/>
      <c r="L453" s="86"/>
      <c r="M453" s="86"/>
      <c r="N453" s="86"/>
      <c r="O453" s="86"/>
      <c r="P453" s="86"/>
      <c r="Q453" s="86"/>
      <c r="R453" s="86"/>
      <c r="S453" s="86"/>
      <c r="T453" s="86"/>
      <c r="U453" s="86"/>
      <c r="V453" s="86"/>
      <c r="W453" s="86"/>
      <c r="X453" s="86"/>
      <c r="Y453" s="86"/>
      <c r="AD453" s="188"/>
      <c r="AE453" s="188"/>
      <c r="AF453" s="188"/>
      <c r="AG453" s="188"/>
      <c r="AH453" s="188"/>
      <c r="AI453" s="188"/>
      <c r="AJ453" s="188"/>
      <c r="AK453" s="188"/>
      <c r="AL453" s="188"/>
      <c r="AM453" s="188"/>
      <c r="AN453" s="188"/>
      <c r="AO453" s="188"/>
      <c r="AP453" s="97"/>
      <c r="AQ453" s="97"/>
      <c r="AR453" s="97"/>
      <c r="AS453" s="97"/>
      <c r="AT453" s="97"/>
      <c r="AU453" s="97"/>
      <c r="AV453" s="97"/>
      <c r="AW453" s="97"/>
      <c r="AX453" s="97"/>
      <c r="AY453" s="97"/>
      <c r="AZ453" s="97"/>
      <c r="BA453" s="97"/>
      <c r="BB453" s="97"/>
      <c r="BC453" s="97"/>
      <c r="BD453" s="97"/>
      <c r="BE453" s="97"/>
      <c r="BF453" s="97"/>
      <c r="BG453" s="97"/>
      <c r="BH453" s="97"/>
      <c r="BI453" s="97"/>
      <c r="BJ453" s="97"/>
      <c r="BK453" s="97"/>
      <c r="BL453" s="97"/>
      <c r="BM453" s="97"/>
      <c r="BN453" s="97"/>
      <c r="BO453" s="97"/>
      <c r="BP453" s="97"/>
      <c r="BQ453" s="97"/>
      <c r="BR453" s="97"/>
      <c r="BS453" s="97"/>
      <c r="BT453" s="97"/>
      <c r="BU453" s="97"/>
      <c r="BV453" s="97"/>
      <c r="BW453" s="97"/>
      <c r="BX453" s="97"/>
      <c r="BY453" s="97"/>
      <c r="BZ453" s="97"/>
      <c r="CA453" s="97"/>
      <c r="CB453" s="97"/>
      <c r="CC453" s="97"/>
      <c r="CD453" s="97"/>
      <c r="CE453" s="97"/>
      <c r="CF453" s="97"/>
      <c r="CG453" s="97"/>
      <c r="CH453" s="97"/>
      <c r="CI453" s="97"/>
      <c r="CJ453" s="97"/>
      <c r="CK453" s="97"/>
      <c r="CL453" s="97"/>
      <c r="CM453" s="97"/>
      <c r="CN453" s="97"/>
      <c r="CO453" s="97"/>
      <c r="CP453" s="97"/>
      <c r="CQ453" s="97"/>
      <c r="CR453" s="97"/>
      <c r="CS453" s="97"/>
      <c r="CT453" s="97"/>
      <c r="CU453" s="97"/>
      <c r="CV453" s="97"/>
      <c r="CW453" s="97"/>
      <c r="CX453" s="97"/>
      <c r="CY453" s="97"/>
      <c r="CZ453" s="97"/>
    </row>
    <row r="454" spans="1:105" x14ac:dyDescent="0.2">
      <c r="A454" s="86"/>
      <c r="F454" s="86"/>
      <c r="G454" s="86"/>
      <c r="H454" s="86"/>
      <c r="I454" s="86"/>
      <c r="J454" s="86"/>
      <c r="K454" s="86"/>
      <c r="L454" s="86"/>
      <c r="M454" s="86"/>
      <c r="N454" s="86"/>
      <c r="O454" s="86"/>
      <c r="P454" s="86"/>
      <c r="Q454" s="86"/>
      <c r="R454" s="86"/>
      <c r="S454" s="86"/>
      <c r="T454" s="86"/>
      <c r="U454" s="86"/>
      <c r="V454" s="86"/>
      <c r="W454" s="86"/>
      <c r="X454" s="86"/>
      <c r="Y454" s="86"/>
      <c r="AD454" s="188"/>
      <c r="AE454" s="188"/>
      <c r="AF454" s="188"/>
      <c r="AG454" s="188"/>
      <c r="AH454" s="188"/>
      <c r="AI454" s="188"/>
      <c r="AJ454" s="188"/>
      <c r="AK454" s="188"/>
      <c r="AL454" s="188"/>
      <c r="AM454" s="188"/>
      <c r="AN454" s="188"/>
      <c r="AO454" s="188"/>
      <c r="AP454" s="97"/>
      <c r="AQ454" s="97"/>
      <c r="AR454" s="97"/>
      <c r="AS454" s="97"/>
      <c r="AT454" s="97"/>
      <c r="AU454" s="97"/>
      <c r="AV454" s="97"/>
      <c r="AW454" s="97"/>
      <c r="AX454" s="97"/>
      <c r="AY454" s="97"/>
      <c r="AZ454" s="97"/>
      <c r="BA454" s="97"/>
      <c r="BB454" s="97"/>
      <c r="BC454" s="97"/>
      <c r="BD454" s="97"/>
      <c r="BE454" s="97"/>
      <c r="BF454" s="97"/>
      <c r="BG454" s="97"/>
      <c r="BH454" s="97"/>
      <c r="BI454" s="97"/>
      <c r="BJ454" s="97"/>
      <c r="BK454" s="97"/>
      <c r="BL454" s="97"/>
      <c r="BM454" s="97"/>
      <c r="BN454" s="97"/>
      <c r="BO454" s="97"/>
      <c r="BP454" s="97"/>
      <c r="BQ454" s="97"/>
      <c r="BR454" s="97"/>
      <c r="BS454" s="97"/>
      <c r="BT454" s="97"/>
      <c r="BU454" s="97"/>
      <c r="BV454" s="97"/>
      <c r="BW454" s="97"/>
      <c r="BX454" s="97"/>
      <c r="BY454" s="97"/>
      <c r="BZ454" s="97"/>
      <c r="CA454" s="97"/>
      <c r="CB454" s="97"/>
      <c r="CC454" s="97"/>
      <c r="CD454" s="97"/>
      <c r="CE454" s="97"/>
      <c r="CF454" s="97"/>
      <c r="CG454" s="97"/>
      <c r="CH454" s="97"/>
      <c r="CI454" s="97"/>
      <c r="CJ454" s="97"/>
      <c r="CK454" s="97"/>
      <c r="CL454" s="97"/>
      <c r="CM454" s="97"/>
      <c r="CN454" s="97"/>
      <c r="CO454" s="97"/>
      <c r="CP454" s="97"/>
      <c r="CQ454" s="97"/>
      <c r="CR454" s="97"/>
      <c r="CS454" s="97"/>
      <c r="CT454" s="97"/>
      <c r="CU454" s="97"/>
      <c r="CV454" s="97"/>
      <c r="CW454" s="97"/>
      <c r="CX454" s="97"/>
      <c r="CY454" s="97"/>
      <c r="CZ454" s="97"/>
    </row>
    <row r="455" spans="1:105" x14ac:dyDescent="0.2">
      <c r="A455" s="86"/>
      <c r="F455" s="86"/>
      <c r="G455" s="86"/>
      <c r="H455" s="86"/>
      <c r="I455" s="86"/>
      <c r="J455" s="86"/>
      <c r="K455" s="86"/>
      <c r="L455" s="86"/>
      <c r="M455" s="86"/>
      <c r="N455" s="86"/>
      <c r="O455" s="86"/>
      <c r="P455" s="86"/>
      <c r="Q455" s="86"/>
      <c r="R455" s="86"/>
      <c r="S455" s="86"/>
      <c r="T455" s="86"/>
      <c r="U455" s="86"/>
      <c r="V455" s="86"/>
      <c r="W455" s="86"/>
      <c r="X455" s="86"/>
      <c r="Y455" s="86"/>
      <c r="AD455" s="188"/>
      <c r="AE455" s="188"/>
      <c r="AF455" s="188"/>
      <c r="AG455" s="188"/>
      <c r="AH455" s="188"/>
      <c r="AI455" s="188"/>
      <c r="AJ455" s="188"/>
      <c r="AK455" s="188"/>
      <c r="AL455" s="188"/>
      <c r="AM455" s="188"/>
      <c r="AN455" s="188"/>
      <c r="AO455" s="188"/>
      <c r="AP455" s="97"/>
      <c r="AQ455" s="97"/>
      <c r="AR455" s="97"/>
      <c r="AS455" s="97"/>
      <c r="AT455" s="97"/>
      <c r="AU455" s="97"/>
      <c r="AV455" s="97"/>
      <c r="AW455" s="97"/>
      <c r="AX455" s="97"/>
      <c r="AY455" s="97"/>
      <c r="AZ455" s="97"/>
      <c r="BA455" s="97"/>
      <c r="BB455" s="97"/>
      <c r="BC455" s="97"/>
      <c r="BD455" s="97"/>
      <c r="BE455" s="97"/>
      <c r="BF455" s="97"/>
      <c r="BG455" s="97"/>
      <c r="BH455" s="97"/>
      <c r="BI455" s="97"/>
      <c r="BJ455" s="97"/>
      <c r="BK455" s="97"/>
      <c r="BL455" s="97"/>
      <c r="BM455" s="97"/>
      <c r="BN455" s="97"/>
      <c r="BO455" s="97"/>
      <c r="BP455" s="97"/>
      <c r="BQ455" s="97"/>
      <c r="BR455" s="97"/>
      <c r="BS455" s="97"/>
      <c r="BT455" s="97"/>
      <c r="BU455" s="97"/>
      <c r="BV455" s="97"/>
      <c r="BW455" s="97"/>
      <c r="BX455" s="97"/>
      <c r="BY455" s="97"/>
      <c r="BZ455" s="97"/>
      <c r="CA455" s="97"/>
      <c r="CB455" s="97"/>
      <c r="CC455" s="97"/>
      <c r="CD455" s="97"/>
      <c r="CE455" s="97"/>
      <c r="CF455" s="97"/>
      <c r="CG455" s="97"/>
      <c r="CH455" s="97"/>
      <c r="CI455" s="97"/>
      <c r="CJ455" s="97"/>
      <c r="CK455" s="97"/>
      <c r="CL455" s="97"/>
      <c r="CM455" s="97"/>
      <c r="CN455" s="97"/>
      <c r="CO455" s="97"/>
      <c r="CP455" s="97"/>
      <c r="CQ455" s="97"/>
      <c r="CR455" s="97"/>
      <c r="CS455" s="97"/>
      <c r="CT455" s="97"/>
      <c r="CU455" s="97"/>
      <c r="CV455" s="97"/>
      <c r="CW455" s="97"/>
      <c r="CX455" s="97"/>
      <c r="CY455" s="97"/>
      <c r="CZ455" s="97"/>
    </row>
    <row r="456" spans="1:105" x14ac:dyDescent="0.2">
      <c r="A456" s="86"/>
      <c r="F456" s="86"/>
      <c r="G456" s="86"/>
      <c r="H456" s="86"/>
      <c r="I456" s="86"/>
      <c r="J456" s="86"/>
      <c r="K456" s="86"/>
      <c r="L456" s="86"/>
      <c r="M456" s="86"/>
      <c r="N456" s="86"/>
      <c r="O456" s="86"/>
      <c r="P456" s="86"/>
      <c r="Q456" s="86"/>
      <c r="R456" s="86"/>
      <c r="S456" s="86"/>
      <c r="T456" s="86"/>
      <c r="U456" s="86"/>
      <c r="V456" s="86"/>
      <c r="W456" s="86"/>
      <c r="X456" s="86"/>
      <c r="Y456" s="86"/>
      <c r="AD456" s="188"/>
      <c r="AE456" s="188"/>
      <c r="AF456" s="188"/>
      <c r="AG456" s="188"/>
      <c r="AH456" s="188"/>
      <c r="AI456" s="188"/>
      <c r="AJ456" s="188"/>
      <c r="AK456" s="188"/>
      <c r="AL456" s="188"/>
      <c r="AM456" s="188"/>
      <c r="AN456" s="188"/>
      <c r="AO456" s="188"/>
      <c r="AP456" s="97"/>
      <c r="AQ456" s="97"/>
      <c r="AR456" s="97"/>
      <c r="AS456" s="97"/>
      <c r="AT456" s="97"/>
      <c r="AU456" s="97"/>
      <c r="AV456" s="97"/>
      <c r="AW456" s="97"/>
      <c r="AX456" s="97"/>
      <c r="AY456" s="97"/>
      <c r="AZ456" s="97"/>
      <c r="BA456" s="97"/>
      <c r="BB456" s="97"/>
      <c r="BC456" s="97"/>
      <c r="BD456" s="97"/>
      <c r="BE456" s="97"/>
      <c r="BF456" s="97"/>
      <c r="BG456" s="97"/>
      <c r="BH456" s="97"/>
      <c r="BI456" s="97"/>
      <c r="BJ456" s="97"/>
      <c r="BK456" s="97"/>
      <c r="BL456" s="97"/>
      <c r="BM456" s="97"/>
      <c r="BN456" s="97"/>
      <c r="BO456" s="97"/>
      <c r="BP456" s="97"/>
      <c r="BQ456" s="97"/>
      <c r="BR456" s="97"/>
      <c r="BS456" s="97"/>
      <c r="BT456" s="97"/>
      <c r="BU456" s="97"/>
      <c r="BV456" s="97"/>
      <c r="BW456" s="97"/>
      <c r="BX456" s="97"/>
      <c r="BY456" s="97"/>
      <c r="BZ456" s="97"/>
      <c r="CA456" s="97"/>
      <c r="CB456" s="97"/>
      <c r="CC456" s="97"/>
      <c r="CD456" s="97"/>
      <c r="CE456" s="97"/>
      <c r="CF456" s="97"/>
      <c r="CG456" s="97"/>
      <c r="CH456" s="97"/>
      <c r="CI456" s="97"/>
      <c r="CJ456" s="97"/>
      <c r="CK456" s="97"/>
      <c r="CL456" s="97"/>
      <c r="CM456" s="97"/>
      <c r="CN456" s="97"/>
      <c r="CO456" s="97"/>
      <c r="CP456" s="97"/>
      <c r="CQ456" s="97"/>
      <c r="CR456" s="97"/>
      <c r="CS456" s="97"/>
      <c r="CT456" s="97"/>
      <c r="CU456" s="97"/>
      <c r="CV456" s="97"/>
      <c r="CW456" s="97"/>
      <c r="CX456" s="97"/>
      <c r="CY456" s="97"/>
      <c r="CZ456" s="97"/>
    </row>
    <row r="457" spans="1:105" x14ac:dyDescent="0.2">
      <c r="A457" s="86"/>
      <c r="F457" s="86"/>
      <c r="G457" s="86"/>
      <c r="H457" s="86"/>
      <c r="I457" s="86"/>
      <c r="J457" s="86"/>
      <c r="K457" s="86"/>
      <c r="L457" s="86"/>
      <c r="M457" s="86"/>
      <c r="N457" s="86"/>
      <c r="O457" s="86"/>
      <c r="P457" s="86"/>
      <c r="Q457" s="86"/>
      <c r="R457" s="86"/>
      <c r="S457" s="86"/>
      <c r="T457" s="86"/>
      <c r="U457" s="86"/>
      <c r="V457" s="86"/>
      <c r="W457" s="86"/>
      <c r="X457" s="86"/>
      <c r="Y457" s="86"/>
      <c r="AD457" s="188"/>
      <c r="AE457" s="188"/>
      <c r="AF457" s="188"/>
      <c r="AG457" s="188"/>
      <c r="AH457" s="188"/>
      <c r="AI457" s="188"/>
      <c r="AJ457" s="188"/>
      <c r="AK457" s="188"/>
      <c r="AL457" s="188"/>
      <c r="AM457" s="188"/>
      <c r="AN457" s="188"/>
      <c r="AO457" s="188"/>
      <c r="AP457" s="97"/>
      <c r="AQ457" s="97"/>
      <c r="AR457" s="97"/>
      <c r="AS457" s="97"/>
      <c r="AT457" s="97"/>
      <c r="AU457" s="97"/>
      <c r="AV457" s="97"/>
      <c r="AW457" s="97"/>
      <c r="AX457" s="97"/>
      <c r="AY457" s="97"/>
      <c r="AZ457" s="97"/>
      <c r="BA457" s="97"/>
      <c r="BB457" s="97"/>
      <c r="BC457" s="97"/>
      <c r="BD457" s="97"/>
      <c r="BE457" s="97"/>
      <c r="BF457" s="97"/>
      <c r="BG457" s="97"/>
      <c r="BH457" s="97"/>
      <c r="BI457" s="97"/>
      <c r="BJ457" s="97"/>
      <c r="BK457" s="97"/>
      <c r="BL457" s="97"/>
      <c r="BM457" s="97"/>
      <c r="BN457" s="97"/>
      <c r="BO457" s="97"/>
      <c r="BP457" s="97"/>
      <c r="BQ457" s="97"/>
      <c r="BR457" s="97"/>
      <c r="BS457" s="97"/>
      <c r="BT457" s="97"/>
      <c r="BU457" s="97"/>
      <c r="BV457" s="97"/>
      <c r="BW457" s="97"/>
      <c r="BX457" s="97"/>
      <c r="BY457" s="97"/>
      <c r="BZ457" s="97"/>
      <c r="CA457" s="97"/>
      <c r="CB457" s="97"/>
      <c r="CC457" s="97"/>
      <c r="CD457" s="97"/>
      <c r="CE457" s="97"/>
      <c r="CF457" s="97"/>
      <c r="CG457" s="97"/>
      <c r="CH457" s="97"/>
      <c r="CI457" s="97"/>
      <c r="CJ457" s="97"/>
      <c r="CK457" s="97"/>
      <c r="CL457" s="97"/>
      <c r="CM457" s="97"/>
      <c r="CN457" s="97"/>
      <c r="CO457" s="97"/>
      <c r="CP457" s="97"/>
      <c r="CQ457" s="97"/>
      <c r="CR457" s="97"/>
      <c r="CS457" s="97"/>
      <c r="CT457" s="97"/>
      <c r="CU457" s="97"/>
      <c r="CV457" s="97"/>
      <c r="CW457" s="97"/>
      <c r="CX457" s="97"/>
      <c r="CY457" s="97"/>
      <c r="CZ457" s="97"/>
    </row>
    <row r="458" spans="1:105" x14ac:dyDescent="0.2">
      <c r="A458" s="86"/>
      <c r="F458" s="86"/>
      <c r="G458" s="86"/>
      <c r="H458" s="86"/>
      <c r="I458" s="86"/>
      <c r="J458" s="86"/>
      <c r="K458" s="86"/>
      <c r="L458" s="86"/>
      <c r="M458" s="86"/>
      <c r="N458" s="86"/>
      <c r="O458" s="86"/>
      <c r="P458" s="86"/>
      <c r="Q458" s="86"/>
      <c r="R458" s="86"/>
      <c r="S458" s="86"/>
      <c r="T458" s="86"/>
      <c r="U458" s="86"/>
      <c r="V458" s="86"/>
      <c r="W458" s="86"/>
      <c r="X458" s="86"/>
      <c r="Y458" s="86"/>
      <c r="AD458" s="188"/>
      <c r="AE458" s="188"/>
      <c r="AF458" s="188"/>
      <c r="AG458" s="188"/>
      <c r="AH458" s="188"/>
      <c r="AI458" s="188"/>
      <c r="AJ458" s="188"/>
      <c r="AK458" s="188"/>
      <c r="AL458" s="188"/>
      <c r="AM458" s="188"/>
      <c r="AN458" s="188"/>
      <c r="AO458" s="188"/>
      <c r="AP458" s="97"/>
      <c r="AQ458" s="97"/>
      <c r="AR458" s="97"/>
      <c r="AS458" s="97"/>
      <c r="AT458" s="97"/>
      <c r="AU458" s="97"/>
      <c r="AV458" s="97"/>
      <c r="AW458" s="97"/>
      <c r="AX458" s="97"/>
      <c r="AY458" s="97"/>
      <c r="AZ458" s="97"/>
      <c r="BA458" s="97"/>
      <c r="BB458" s="97"/>
      <c r="BC458" s="97"/>
      <c r="BD458" s="97"/>
      <c r="BE458" s="97"/>
      <c r="BF458" s="97"/>
      <c r="BG458" s="97"/>
      <c r="BH458" s="97"/>
      <c r="BI458" s="97"/>
      <c r="BJ458" s="97"/>
      <c r="BK458" s="97"/>
      <c r="BL458" s="97"/>
      <c r="BM458" s="97"/>
      <c r="BN458" s="97"/>
      <c r="BO458" s="97"/>
      <c r="BP458" s="97"/>
      <c r="BQ458" s="97"/>
      <c r="BR458" s="97"/>
      <c r="BS458" s="97"/>
      <c r="BT458" s="97"/>
      <c r="BU458" s="97"/>
      <c r="BV458" s="97"/>
      <c r="BW458" s="97"/>
      <c r="BX458" s="97"/>
      <c r="BY458" s="97"/>
      <c r="BZ458" s="97"/>
      <c r="CA458" s="97"/>
      <c r="CB458" s="97"/>
      <c r="CC458" s="97"/>
      <c r="CD458" s="97"/>
      <c r="CE458" s="97"/>
      <c r="CF458" s="97"/>
      <c r="CG458" s="97"/>
      <c r="CH458" s="97"/>
      <c r="CI458" s="97"/>
      <c r="CJ458" s="97"/>
      <c r="CK458" s="97"/>
      <c r="CL458" s="97"/>
      <c r="CM458" s="97"/>
      <c r="CN458" s="97"/>
      <c r="CO458" s="97"/>
      <c r="CP458" s="97"/>
      <c r="CQ458" s="97"/>
      <c r="CR458" s="97"/>
      <c r="CS458" s="97"/>
      <c r="CT458" s="97"/>
      <c r="CU458" s="97"/>
      <c r="CV458" s="97"/>
      <c r="CW458" s="97"/>
      <c r="CX458" s="97"/>
      <c r="CY458" s="97"/>
      <c r="CZ458" s="97"/>
    </row>
    <row r="459" spans="1:105" x14ac:dyDescent="0.2">
      <c r="A459" s="86"/>
      <c r="F459" s="86"/>
      <c r="G459" s="86"/>
      <c r="H459" s="86"/>
      <c r="I459" s="86"/>
      <c r="J459" s="86"/>
      <c r="K459" s="86"/>
      <c r="L459" s="86"/>
      <c r="M459" s="86"/>
      <c r="N459" s="86"/>
      <c r="O459" s="86"/>
      <c r="P459" s="86"/>
      <c r="Q459" s="86"/>
      <c r="R459" s="86"/>
      <c r="S459" s="86"/>
      <c r="T459" s="86"/>
      <c r="U459" s="86"/>
      <c r="V459" s="86"/>
      <c r="W459" s="86"/>
      <c r="X459" s="86"/>
      <c r="Y459" s="86"/>
      <c r="AD459" s="188"/>
      <c r="AE459" s="188"/>
      <c r="AF459" s="188"/>
      <c r="AG459" s="188"/>
      <c r="AH459" s="188"/>
      <c r="AI459" s="188"/>
      <c r="AJ459" s="188"/>
      <c r="AK459" s="188"/>
      <c r="AL459" s="188"/>
      <c r="AM459" s="188"/>
      <c r="AN459" s="188"/>
      <c r="AO459" s="188"/>
      <c r="AP459" s="97"/>
      <c r="AQ459" s="97"/>
      <c r="AR459" s="97"/>
      <c r="AS459" s="97"/>
      <c r="AT459" s="97"/>
      <c r="AU459" s="97"/>
      <c r="AV459" s="97"/>
      <c r="AW459" s="97"/>
      <c r="AX459" s="97"/>
      <c r="AY459" s="97"/>
      <c r="AZ459" s="97"/>
      <c r="BA459" s="97"/>
      <c r="BB459" s="97"/>
      <c r="BC459" s="97"/>
      <c r="BD459" s="97"/>
      <c r="BE459" s="97"/>
      <c r="BF459" s="97"/>
      <c r="BG459" s="97"/>
      <c r="BH459" s="97"/>
      <c r="BI459" s="97"/>
      <c r="BJ459" s="97"/>
      <c r="BK459" s="97"/>
      <c r="BL459" s="97"/>
      <c r="BM459" s="97"/>
      <c r="BN459" s="97"/>
      <c r="BO459" s="97"/>
      <c r="BP459" s="97"/>
      <c r="BQ459" s="97"/>
      <c r="BR459" s="97"/>
      <c r="BS459" s="97"/>
      <c r="BT459" s="97"/>
      <c r="BU459" s="97"/>
      <c r="BV459" s="97"/>
      <c r="BW459" s="97"/>
      <c r="BX459" s="97"/>
      <c r="BY459" s="97"/>
      <c r="BZ459" s="97"/>
      <c r="CA459" s="97"/>
      <c r="CB459" s="97"/>
      <c r="CC459" s="97"/>
      <c r="CD459" s="97"/>
      <c r="CE459" s="97"/>
      <c r="CF459" s="97"/>
      <c r="CG459" s="97"/>
      <c r="CH459" s="97"/>
      <c r="CI459" s="97"/>
      <c r="CJ459" s="97"/>
      <c r="CK459" s="97"/>
      <c r="CL459" s="97"/>
      <c r="CM459" s="97"/>
      <c r="CN459" s="97"/>
      <c r="CO459" s="97"/>
      <c r="CP459" s="97"/>
      <c r="CQ459" s="97"/>
      <c r="CR459" s="97"/>
      <c r="CS459" s="97"/>
      <c r="CT459" s="97"/>
      <c r="CU459" s="97"/>
      <c r="CV459" s="97"/>
      <c r="CW459" s="97"/>
      <c r="CX459" s="97"/>
      <c r="CY459" s="97"/>
      <c r="CZ459" s="97"/>
    </row>
    <row r="460" spans="1:105" x14ac:dyDescent="0.2">
      <c r="A460" s="86"/>
      <c r="F460" s="86"/>
      <c r="G460" s="86"/>
      <c r="H460" s="86"/>
      <c r="I460" s="86"/>
      <c r="J460" s="86"/>
      <c r="K460" s="86"/>
      <c r="L460" s="86"/>
      <c r="M460" s="86"/>
      <c r="N460" s="86"/>
      <c r="O460" s="86"/>
      <c r="P460" s="86"/>
      <c r="Q460" s="86"/>
      <c r="R460" s="86"/>
      <c r="S460" s="86"/>
      <c r="T460" s="86"/>
      <c r="U460" s="86"/>
      <c r="V460" s="86"/>
      <c r="W460" s="86"/>
      <c r="X460" s="86"/>
      <c r="Y460" s="86"/>
      <c r="AD460" s="188"/>
      <c r="AE460" s="188"/>
      <c r="AF460" s="188"/>
      <c r="AG460" s="188"/>
      <c r="AH460" s="188"/>
      <c r="AI460" s="188"/>
      <c r="AJ460" s="188"/>
      <c r="AK460" s="188"/>
      <c r="AL460" s="188"/>
      <c r="AM460" s="188"/>
      <c r="AN460" s="188"/>
      <c r="AO460" s="188"/>
      <c r="AP460" s="97"/>
      <c r="AQ460" s="97"/>
      <c r="AR460" s="97"/>
      <c r="AS460" s="97"/>
      <c r="AT460" s="97"/>
      <c r="AU460" s="97"/>
      <c r="AV460" s="97"/>
      <c r="AW460" s="97"/>
      <c r="AX460" s="97"/>
      <c r="AY460" s="97"/>
      <c r="AZ460" s="97"/>
      <c r="BA460" s="97"/>
      <c r="BB460" s="97"/>
      <c r="BC460" s="97"/>
      <c r="BD460" s="97"/>
      <c r="BE460" s="97"/>
      <c r="BF460" s="97"/>
      <c r="BG460" s="97"/>
      <c r="BH460" s="97"/>
      <c r="BI460" s="97"/>
      <c r="BJ460" s="97"/>
      <c r="BK460" s="97"/>
      <c r="BL460" s="97"/>
      <c r="BM460" s="97"/>
      <c r="BN460" s="97"/>
      <c r="BO460" s="97"/>
      <c r="BP460" s="97"/>
      <c r="BQ460" s="97"/>
      <c r="BR460" s="97"/>
      <c r="BS460" s="97"/>
      <c r="BT460" s="97"/>
      <c r="BU460" s="97"/>
      <c r="BV460" s="97"/>
      <c r="BW460" s="97"/>
      <c r="BX460" s="97"/>
      <c r="BY460" s="97"/>
      <c r="BZ460" s="97"/>
      <c r="CA460" s="97"/>
      <c r="CB460" s="97"/>
      <c r="CC460" s="97"/>
      <c r="CD460" s="97"/>
      <c r="CE460" s="97"/>
      <c r="CF460" s="97"/>
      <c r="CG460" s="97"/>
      <c r="CH460" s="97"/>
      <c r="CI460" s="97"/>
      <c r="CJ460" s="97"/>
      <c r="CK460" s="97"/>
      <c r="CL460" s="97"/>
      <c r="CM460" s="97"/>
      <c r="CN460" s="97"/>
      <c r="CO460" s="97"/>
      <c r="CP460" s="97"/>
      <c r="CQ460" s="97"/>
      <c r="CR460" s="97"/>
      <c r="CS460" s="97"/>
      <c r="CT460" s="97"/>
      <c r="CU460" s="97"/>
      <c r="CV460" s="97"/>
      <c r="CW460" s="97"/>
      <c r="CX460" s="97"/>
      <c r="CY460" s="97"/>
      <c r="CZ460" s="97"/>
    </row>
    <row r="461" spans="1:105" x14ac:dyDescent="0.2">
      <c r="A461" s="86"/>
      <c r="F461" s="86"/>
      <c r="G461" s="86"/>
      <c r="H461" s="86"/>
      <c r="I461" s="86"/>
      <c r="J461" s="86"/>
      <c r="K461" s="86"/>
      <c r="L461" s="86"/>
      <c r="M461" s="86"/>
      <c r="N461" s="86"/>
      <c r="O461" s="86"/>
      <c r="P461" s="86"/>
      <c r="Q461" s="86"/>
      <c r="R461" s="86"/>
      <c r="S461" s="86"/>
      <c r="T461" s="86"/>
      <c r="U461" s="86"/>
      <c r="V461" s="86"/>
      <c r="W461" s="86"/>
      <c r="X461" s="86"/>
      <c r="Y461" s="86"/>
      <c r="AD461" s="188"/>
      <c r="AE461" s="188"/>
      <c r="AF461" s="188"/>
      <c r="AG461" s="188"/>
      <c r="AH461" s="188"/>
      <c r="AI461" s="188"/>
      <c r="AJ461" s="188"/>
      <c r="AK461" s="188"/>
      <c r="AL461" s="188"/>
      <c r="AM461" s="188"/>
      <c r="AN461" s="188"/>
      <c r="AO461" s="188"/>
      <c r="AP461" s="97"/>
      <c r="AQ461" s="97"/>
      <c r="AR461" s="97"/>
      <c r="AS461" s="97"/>
      <c r="AT461" s="97"/>
      <c r="AU461" s="97"/>
      <c r="AV461" s="97"/>
      <c r="AW461" s="97"/>
      <c r="AX461" s="97"/>
      <c r="AY461" s="97"/>
      <c r="AZ461" s="97"/>
      <c r="BA461" s="97"/>
      <c r="BB461" s="97"/>
      <c r="BC461" s="97"/>
      <c r="BD461" s="97"/>
      <c r="BE461" s="97"/>
      <c r="BF461" s="97"/>
      <c r="BG461" s="97"/>
      <c r="BH461" s="97"/>
      <c r="BI461" s="97"/>
      <c r="BJ461" s="97"/>
      <c r="BK461" s="97"/>
      <c r="BL461" s="97"/>
      <c r="BM461" s="97"/>
      <c r="BN461" s="97"/>
      <c r="BO461" s="97"/>
      <c r="BP461" s="97"/>
      <c r="BQ461" s="97"/>
      <c r="BR461" s="97"/>
      <c r="BS461" s="97"/>
      <c r="BT461" s="97"/>
      <c r="BU461" s="97"/>
      <c r="BV461" s="97"/>
      <c r="BW461" s="97"/>
      <c r="BX461" s="97"/>
      <c r="BY461" s="97"/>
      <c r="BZ461" s="97"/>
      <c r="CA461" s="97"/>
      <c r="CB461" s="97"/>
      <c r="CC461" s="97"/>
      <c r="CD461" s="97"/>
      <c r="CE461" s="97"/>
      <c r="CF461" s="97"/>
      <c r="CG461" s="97"/>
      <c r="CH461" s="97"/>
      <c r="CI461" s="97"/>
      <c r="CJ461" s="97"/>
      <c r="CK461" s="97"/>
      <c r="CL461" s="97"/>
      <c r="CM461" s="97"/>
      <c r="CN461" s="97"/>
      <c r="CO461" s="97"/>
      <c r="CP461" s="97"/>
      <c r="CQ461" s="97"/>
      <c r="CR461" s="97"/>
      <c r="CS461" s="97"/>
      <c r="CT461" s="97"/>
      <c r="CU461" s="97"/>
      <c r="CV461" s="97"/>
      <c r="CW461" s="97"/>
      <c r="CX461" s="97"/>
      <c r="CY461" s="97"/>
      <c r="CZ461" s="97"/>
    </row>
    <row r="462" spans="1:105" x14ac:dyDescent="0.2">
      <c r="A462" s="86"/>
      <c r="F462" s="86"/>
      <c r="G462" s="86"/>
      <c r="H462" s="86"/>
      <c r="I462" s="86"/>
      <c r="J462" s="86"/>
      <c r="K462" s="86"/>
      <c r="L462" s="86"/>
      <c r="M462" s="86"/>
      <c r="N462" s="86"/>
      <c r="O462" s="86"/>
      <c r="P462" s="86"/>
      <c r="Q462" s="86"/>
      <c r="R462" s="86"/>
      <c r="S462" s="86"/>
      <c r="T462" s="86"/>
      <c r="U462" s="86"/>
      <c r="V462" s="86"/>
      <c r="W462" s="86"/>
      <c r="X462" s="86"/>
      <c r="Y462" s="86"/>
      <c r="AD462" s="190"/>
      <c r="AE462" s="188"/>
      <c r="AF462" s="190"/>
      <c r="AG462" s="188"/>
      <c r="AH462" s="190"/>
      <c r="AI462" s="188"/>
      <c r="AJ462" s="190"/>
      <c r="AK462" s="188"/>
      <c r="AL462" s="190"/>
      <c r="AM462" s="188"/>
      <c r="AN462" s="190"/>
      <c r="AO462" s="188"/>
      <c r="AP462" s="51"/>
      <c r="AQ462" s="97"/>
    </row>
    <row r="463" spans="1:105" x14ac:dyDescent="0.2">
      <c r="A463" s="86"/>
      <c r="F463" s="86"/>
      <c r="G463" s="86"/>
      <c r="H463" s="86"/>
      <c r="I463" s="86"/>
      <c r="J463" s="86"/>
      <c r="K463" s="86"/>
      <c r="L463" s="86"/>
      <c r="M463" s="86"/>
      <c r="N463" s="86"/>
      <c r="O463" s="86"/>
      <c r="P463" s="86"/>
      <c r="Q463" s="86"/>
      <c r="R463" s="86"/>
      <c r="S463" s="86"/>
      <c r="T463" s="86"/>
      <c r="U463" s="86"/>
      <c r="V463" s="86"/>
      <c r="W463" s="86"/>
      <c r="X463" s="86"/>
      <c r="Y463" s="86"/>
      <c r="AD463" s="191"/>
      <c r="AE463" s="191"/>
      <c r="AF463" s="191"/>
      <c r="AG463" s="191"/>
      <c r="AH463" s="191"/>
      <c r="AI463" s="191"/>
      <c r="AJ463" s="191"/>
      <c r="AK463" s="191"/>
      <c r="AL463" s="191"/>
      <c r="AM463" s="191"/>
      <c r="AN463" s="191"/>
      <c r="AO463" s="191"/>
      <c r="AP463" s="78"/>
      <c r="AQ463" s="78"/>
      <c r="AR463" s="78"/>
      <c r="AS463" s="78"/>
      <c r="AT463" s="78"/>
      <c r="AU463" s="78"/>
      <c r="AV463" s="78"/>
      <c r="AW463" s="78"/>
      <c r="AX463" s="78"/>
      <c r="AY463" s="78"/>
      <c r="AZ463" s="78"/>
      <c r="BA463" s="78"/>
      <c r="BB463" s="78"/>
      <c r="BC463" s="78"/>
      <c r="BD463" s="78"/>
      <c r="BE463" s="78"/>
      <c r="BF463" s="78"/>
      <c r="BG463" s="78"/>
      <c r="BH463" s="78"/>
      <c r="BI463" s="78"/>
      <c r="BJ463" s="78"/>
      <c r="BK463" s="78"/>
      <c r="BL463" s="78"/>
      <c r="BM463" s="78"/>
      <c r="BN463" s="78"/>
      <c r="BO463" s="78"/>
      <c r="BP463" s="78"/>
      <c r="BQ463" s="78"/>
      <c r="BR463" s="78"/>
      <c r="BS463" s="78"/>
      <c r="BT463" s="78"/>
      <c r="BU463" s="78"/>
      <c r="BV463" s="78"/>
      <c r="BW463" s="78"/>
      <c r="BX463" s="78"/>
      <c r="BY463" s="78"/>
      <c r="BZ463" s="78"/>
      <c r="CA463" s="78"/>
      <c r="CB463" s="78"/>
      <c r="CC463" s="78"/>
      <c r="CD463" s="78"/>
      <c r="CE463" s="78"/>
      <c r="CF463" s="78"/>
      <c r="CG463" s="78"/>
      <c r="CH463" s="78"/>
      <c r="CI463" s="78"/>
      <c r="CJ463" s="78"/>
      <c r="CK463" s="78"/>
      <c r="CL463" s="78"/>
      <c r="CM463" s="78"/>
      <c r="CN463" s="78"/>
      <c r="CO463" s="78"/>
      <c r="CP463" s="78"/>
      <c r="CQ463" s="78"/>
      <c r="CR463" s="78"/>
      <c r="CS463" s="78"/>
      <c r="CT463" s="78"/>
      <c r="CU463" s="78"/>
      <c r="CV463" s="78"/>
      <c r="CW463" s="78"/>
      <c r="CX463" s="78"/>
      <c r="CY463" s="78"/>
      <c r="CZ463" s="78"/>
      <c r="DA463" s="78"/>
    </row>
    <row r="464" spans="1:105" x14ac:dyDescent="0.2">
      <c r="A464" s="86"/>
      <c r="F464" s="86"/>
      <c r="G464" s="86"/>
      <c r="H464" s="86"/>
      <c r="I464" s="86"/>
      <c r="J464" s="86"/>
      <c r="K464" s="86"/>
      <c r="L464" s="86"/>
      <c r="M464" s="86"/>
      <c r="N464" s="86"/>
      <c r="O464" s="86"/>
      <c r="P464" s="86"/>
      <c r="Q464" s="86"/>
      <c r="R464" s="86"/>
      <c r="S464" s="86"/>
      <c r="T464" s="86"/>
      <c r="U464" s="86"/>
      <c r="V464" s="86"/>
      <c r="W464" s="86"/>
      <c r="X464" s="86"/>
      <c r="Y464" s="86"/>
      <c r="AD464" s="188"/>
      <c r="AE464" s="188"/>
      <c r="AF464" s="188"/>
      <c r="AG464" s="188"/>
      <c r="AH464" s="188"/>
      <c r="AI464" s="188"/>
      <c r="AJ464" s="188"/>
      <c r="AK464" s="188"/>
      <c r="AL464" s="188"/>
      <c r="AM464" s="188"/>
      <c r="AN464" s="188"/>
      <c r="AO464" s="188"/>
      <c r="AP464" s="97"/>
      <c r="AQ464" s="97"/>
      <c r="AR464" s="97"/>
      <c r="AS464" s="97"/>
      <c r="AT464" s="97"/>
      <c r="AU464" s="97"/>
      <c r="AV464" s="97"/>
      <c r="AW464" s="97"/>
      <c r="AX464" s="97"/>
      <c r="AY464" s="97"/>
      <c r="AZ464" s="97"/>
      <c r="BA464" s="97"/>
      <c r="BB464" s="97"/>
      <c r="BC464" s="97"/>
      <c r="BD464" s="97"/>
      <c r="BE464" s="97"/>
      <c r="BF464" s="97"/>
      <c r="BG464" s="97"/>
      <c r="BH464" s="97"/>
      <c r="BI464" s="97"/>
      <c r="BJ464" s="97"/>
      <c r="BK464" s="97"/>
      <c r="BL464" s="97"/>
      <c r="BM464" s="97"/>
      <c r="BN464" s="97"/>
      <c r="BO464" s="97"/>
      <c r="BP464" s="97"/>
      <c r="BQ464" s="97"/>
      <c r="BR464" s="97"/>
      <c r="BS464" s="97"/>
      <c r="BT464" s="97"/>
      <c r="BU464" s="97"/>
      <c r="BV464" s="97"/>
      <c r="BW464" s="97"/>
      <c r="BX464" s="97"/>
      <c r="BY464" s="97"/>
      <c r="BZ464" s="97"/>
      <c r="CA464" s="97"/>
      <c r="CB464" s="97"/>
      <c r="CC464" s="97"/>
      <c r="CD464" s="97"/>
      <c r="CE464" s="97"/>
      <c r="CF464" s="97"/>
      <c r="CG464" s="97"/>
      <c r="CH464" s="97"/>
      <c r="CI464" s="97"/>
      <c r="CJ464" s="97"/>
      <c r="CK464" s="97"/>
      <c r="CL464" s="97"/>
      <c r="CM464" s="97"/>
      <c r="CN464" s="97"/>
      <c r="CO464" s="97"/>
      <c r="CP464" s="97"/>
      <c r="CQ464" s="97"/>
      <c r="CR464" s="97"/>
      <c r="CS464" s="97"/>
      <c r="CT464" s="97"/>
      <c r="CU464" s="97"/>
      <c r="CV464" s="97"/>
      <c r="CW464" s="97"/>
      <c r="CX464" s="97"/>
      <c r="CY464" s="97"/>
      <c r="CZ464" s="97"/>
    </row>
    <row r="465" spans="1:105" x14ac:dyDescent="0.2">
      <c r="A465" s="86"/>
      <c r="F465" s="86"/>
      <c r="G465" s="86"/>
      <c r="H465" s="86"/>
      <c r="I465" s="86"/>
      <c r="J465" s="86"/>
      <c r="K465" s="86"/>
      <c r="L465" s="86"/>
      <c r="M465" s="86"/>
      <c r="N465" s="86"/>
      <c r="O465" s="86"/>
      <c r="P465" s="86"/>
      <c r="Q465" s="86"/>
      <c r="R465" s="86"/>
      <c r="S465" s="86"/>
      <c r="T465" s="86"/>
      <c r="U465" s="86"/>
      <c r="V465" s="86"/>
      <c r="W465" s="86"/>
      <c r="X465" s="86"/>
      <c r="Y465" s="86"/>
      <c r="AD465" s="188"/>
      <c r="AE465" s="188"/>
      <c r="AF465" s="188"/>
      <c r="AG465" s="188"/>
      <c r="AH465" s="188"/>
      <c r="AI465" s="188"/>
      <c r="AJ465" s="188"/>
      <c r="AK465" s="188"/>
      <c r="AL465" s="188"/>
      <c r="AM465" s="188"/>
      <c r="AN465" s="188"/>
      <c r="AO465" s="188"/>
      <c r="AP465" s="97"/>
      <c r="AQ465" s="97"/>
      <c r="AR465" s="97"/>
      <c r="AS465" s="97"/>
      <c r="AT465" s="97"/>
      <c r="AU465" s="97"/>
      <c r="AV465" s="97"/>
      <c r="AW465" s="97"/>
      <c r="AX465" s="97"/>
      <c r="AY465" s="97"/>
      <c r="AZ465" s="97"/>
      <c r="BA465" s="97"/>
      <c r="BB465" s="97"/>
      <c r="BC465" s="97"/>
      <c r="BD465" s="97"/>
      <c r="BE465" s="97"/>
      <c r="BF465" s="97"/>
      <c r="BG465" s="97"/>
      <c r="BH465" s="97"/>
      <c r="BI465" s="97"/>
      <c r="BJ465" s="97"/>
      <c r="BK465" s="97"/>
      <c r="BL465" s="97"/>
      <c r="BM465" s="97"/>
      <c r="BN465" s="97"/>
      <c r="BO465" s="97"/>
      <c r="BP465" s="97"/>
      <c r="BQ465" s="97"/>
      <c r="BR465" s="97"/>
      <c r="BS465" s="97"/>
      <c r="BT465" s="97"/>
      <c r="BU465" s="97"/>
      <c r="BV465" s="97"/>
      <c r="BW465" s="97"/>
      <c r="BX465" s="97"/>
      <c r="BY465" s="97"/>
      <c r="BZ465" s="97"/>
      <c r="CA465" s="97"/>
      <c r="CB465" s="97"/>
      <c r="CC465" s="97"/>
      <c r="CD465" s="97"/>
      <c r="CE465" s="97"/>
      <c r="CF465" s="97"/>
      <c r="CG465" s="97"/>
      <c r="CH465" s="97"/>
      <c r="CI465" s="97"/>
      <c r="CJ465" s="97"/>
      <c r="CK465" s="97"/>
      <c r="CL465" s="97"/>
      <c r="CM465" s="97"/>
      <c r="CN465" s="97"/>
      <c r="CO465" s="97"/>
      <c r="CP465" s="97"/>
      <c r="CQ465" s="97"/>
      <c r="CR465" s="97"/>
      <c r="CS465" s="97"/>
      <c r="CT465" s="97"/>
      <c r="CU465" s="97"/>
      <c r="CV465" s="97"/>
      <c r="CW465" s="97"/>
      <c r="CX465" s="97"/>
      <c r="CY465" s="97"/>
      <c r="CZ465" s="97"/>
    </row>
    <row r="466" spans="1:105" x14ac:dyDescent="0.2">
      <c r="A466" s="86"/>
      <c r="F466" s="86"/>
      <c r="G466" s="86"/>
      <c r="H466" s="86"/>
      <c r="I466" s="86"/>
      <c r="J466" s="86"/>
      <c r="K466" s="86"/>
      <c r="L466" s="86"/>
      <c r="M466" s="86"/>
      <c r="N466" s="86"/>
      <c r="O466" s="86"/>
      <c r="P466" s="86"/>
      <c r="Q466" s="86"/>
      <c r="R466" s="86"/>
      <c r="S466" s="86"/>
      <c r="T466" s="86"/>
      <c r="U466" s="86"/>
      <c r="V466" s="86"/>
      <c r="W466" s="86"/>
      <c r="X466" s="86"/>
      <c r="Y466" s="86"/>
      <c r="AD466" s="188"/>
      <c r="AE466" s="188"/>
      <c r="AF466" s="188"/>
      <c r="AG466" s="188"/>
      <c r="AH466" s="188"/>
      <c r="AI466" s="188"/>
      <c r="AJ466" s="188"/>
      <c r="AK466" s="188"/>
      <c r="AL466" s="188"/>
      <c r="AM466" s="188"/>
      <c r="AN466" s="188"/>
      <c r="AO466" s="188"/>
      <c r="AP466" s="97"/>
      <c r="AQ466" s="97"/>
      <c r="AR466" s="97"/>
      <c r="AS466" s="97"/>
      <c r="AT466" s="97"/>
      <c r="AU466" s="97"/>
      <c r="AV466" s="97"/>
      <c r="AW466" s="97"/>
      <c r="AX466" s="97"/>
      <c r="AY466" s="97"/>
      <c r="AZ466" s="97"/>
      <c r="BA466" s="97"/>
      <c r="BB466" s="97"/>
      <c r="BC466" s="97"/>
      <c r="BD466" s="97"/>
      <c r="BE466" s="97"/>
      <c r="BF466" s="97"/>
      <c r="BG466" s="97"/>
      <c r="BH466" s="97"/>
      <c r="BI466" s="97"/>
      <c r="BJ466" s="97"/>
      <c r="BK466" s="97"/>
      <c r="BL466" s="97"/>
      <c r="BM466" s="97"/>
      <c r="BN466" s="97"/>
      <c r="BO466" s="97"/>
      <c r="BP466" s="97"/>
      <c r="BQ466" s="97"/>
      <c r="BR466" s="97"/>
      <c r="BS466" s="97"/>
      <c r="BT466" s="97"/>
      <c r="BU466" s="97"/>
      <c r="BV466" s="97"/>
      <c r="BW466" s="97"/>
      <c r="BX466" s="97"/>
      <c r="BY466" s="97"/>
      <c r="BZ466" s="97"/>
      <c r="CA466" s="97"/>
      <c r="CB466" s="97"/>
      <c r="CC466" s="97"/>
      <c r="CD466" s="97"/>
      <c r="CE466" s="97"/>
      <c r="CF466" s="97"/>
      <c r="CG466" s="97"/>
      <c r="CH466" s="97"/>
      <c r="CI466" s="97"/>
      <c r="CJ466" s="97"/>
      <c r="CK466" s="97"/>
      <c r="CL466" s="97"/>
      <c r="CM466" s="97"/>
      <c r="CN466" s="97"/>
      <c r="CO466" s="97"/>
      <c r="CP466" s="97"/>
      <c r="CQ466" s="97"/>
      <c r="CR466" s="97"/>
      <c r="CS466" s="97"/>
      <c r="CT466" s="97"/>
      <c r="CU466" s="97"/>
      <c r="CV466" s="97"/>
      <c r="CW466" s="97"/>
      <c r="CX466" s="97"/>
      <c r="CY466" s="97"/>
      <c r="CZ466" s="97"/>
    </row>
    <row r="467" spans="1:105" x14ac:dyDescent="0.2">
      <c r="A467" s="86"/>
      <c r="F467" s="86"/>
      <c r="G467" s="86"/>
      <c r="H467" s="86"/>
      <c r="I467" s="86"/>
      <c r="J467" s="86"/>
      <c r="K467" s="86"/>
      <c r="L467" s="86"/>
      <c r="M467" s="86"/>
      <c r="N467" s="86"/>
      <c r="O467" s="86"/>
      <c r="P467" s="86"/>
      <c r="Q467" s="86"/>
      <c r="R467" s="86"/>
      <c r="S467" s="86"/>
      <c r="T467" s="86"/>
      <c r="U467" s="86"/>
      <c r="V467" s="86"/>
      <c r="W467" s="86"/>
      <c r="X467" s="86"/>
      <c r="Y467" s="86"/>
      <c r="AD467" s="188"/>
      <c r="AE467" s="188"/>
      <c r="AF467" s="188"/>
      <c r="AG467" s="188"/>
      <c r="AH467" s="188"/>
      <c r="AI467" s="188"/>
      <c r="AJ467" s="188"/>
      <c r="AK467" s="188"/>
      <c r="AL467" s="188"/>
      <c r="AM467" s="188"/>
      <c r="AN467" s="188"/>
      <c r="AO467" s="188"/>
      <c r="AP467" s="97"/>
      <c r="AQ467" s="97"/>
      <c r="AR467" s="97"/>
      <c r="AS467" s="97"/>
      <c r="AT467" s="97"/>
      <c r="AU467" s="97"/>
      <c r="AV467" s="97"/>
      <c r="AW467" s="97"/>
      <c r="AX467" s="97"/>
      <c r="AY467" s="97"/>
      <c r="AZ467" s="97"/>
      <c r="BA467" s="97"/>
      <c r="BB467" s="97"/>
      <c r="BC467" s="97"/>
      <c r="BD467" s="97"/>
      <c r="BE467" s="97"/>
      <c r="BF467" s="97"/>
      <c r="BG467" s="97"/>
      <c r="BH467" s="97"/>
      <c r="BI467" s="97"/>
      <c r="BJ467" s="97"/>
      <c r="BK467" s="97"/>
      <c r="BL467" s="97"/>
      <c r="BM467" s="97"/>
      <c r="BN467" s="97"/>
      <c r="BO467" s="97"/>
      <c r="BP467" s="97"/>
      <c r="BQ467" s="97"/>
      <c r="BR467" s="97"/>
      <c r="BS467" s="97"/>
      <c r="BT467" s="97"/>
      <c r="BU467" s="97"/>
      <c r="BV467" s="97"/>
      <c r="BW467" s="97"/>
      <c r="BX467" s="97"/>
      <c r="BY467" s="97"/>
      <c r="BZ467" s="97"/>
      <c r="CA467" s="97"/>
      <c r="CB467" s="97"/>
      <c r="CC467" s="97"/>
      <c r="CD467" s="97"/>
      <c r="CE467" s="97"/>
      <c r="CF467" s="97"/>
      <c r="CG467" s="97"/>
      <c r="CH467" s="97"/>
      <c r="CI467" s="97"/>
      <c r="CJ467" s="97"/>
      <c r="CK467" s="97"/>
      <c r="CL467" s="97"/>
      <c r="CM467" s="97"/>
      <c r="CN467" s="97"/>
      <c r="CO467" s="97"/>
      <c r="CP467" s="97"/>
      <c r="CQ467" s="97"/>
      <c r="CR467" s="97"/>
      <c r="CS467" s="97"/>
      <c r="CT467" s="97"/>
      <c r="CU467" s="97"/>
      <c r="CV467" s="97"/>
      <c r="CW467" s="97"/>
      <c r="CX467" s="97"/>
      <c r="CY467" s="97"/>
      <c r="CZ467" s="97"/>
    </row>
    <row r="468" spans="1:105" x14ac:dyDescent="0.2">
      <c r="A468" s="86"/>
      <c r="F468" s="86"/>
      <c r="G468" s="86"/>
      <c r="H468" s="86"/>
      <c r="I468" s="86"/>
      <c r="J468" s="86"/>
      <c r="K468" s="86"/>
      <c r="L468" s="86"/>
      <c r="M468" s="86"/>
      <c r="N468" s="86"/>
      <c r="O468" s="86"/>
      <c r="P468" s="86"/>
      <c r="Q468" s="86"/>
      <c r="R468" s="86"/>
      <c r="S468" s="86"/>
      <c r="T468" s="86"/>
      <c r="U468" s="86"/>
      <c r="V468" s="86"/>
      <c r="W468" s="86"/>
      <c r="X468" s="86"/>
      <c r="Y468" s="86"/>
      <c r="AD468" s="188"/>
      <c r="AE468" s="188"/>
      <c r="AF468" s="188"/>
      <c r="AG468" s="188"/>
      <c r="AH468" s="188"/>
      <c r="AI468" s="188"/>
      <c r="AJ468" s="188"/>
      <c r="AK468" s="188"/>
      <c r="AL468" s="188"/>
      <c r="AM468" s="188"/>
      <c r="AN468" s="188"/>
      <c r="AO468" s="188"/>
      <c r="AP468" s="97"/>
      <c r="AQ468" s="97"/>
      <c r="AR468" s="97"/>
      <c r="AS468" s="97"/>
      <c r="AT468" s="97"/>
      <c r="AU468" s="97"/>
      <c r="AV468" s="97"/>
      <c r="AW468" s="97"/>
      <c r="AX468" s="97"/>
      <c r="AY468" s="97"/>
      <c r="AZ468" s="97"/>
      <c r="BA468" s="97"/>
      <c r="BB468" s="97"/>
      <c r="BC468" s="97"/>
      <c r="BD468" s="97"/>
      <c r="BE468" s="97"/>
      <c r="BF468" s="97"/>
      <c r="BG468" s="97"/>
      <c r="BH468" s="97"/>
      <c r="BI468" s="97"/>
      <c r="BJ468" s="97"/>
      <c r="BK468" s="97"/>
      <c r="BL468" s="97"/>
      <c r="BM468" s="97"/>
      <c r="BN468" s="97"/>
      <c r="BO468" s="97"/>
      <c r="BP468" s="97"/>
      <c r="BQ468" s="97"/>
      <c r="BR468" s="97"/>
      <c r="BS468" s="97"/>
      <c r="BT468" s="97"/>
      <c r="BU468" s="97"/>
      <c r="BV468" s="97"/>
      <c r="BW468" s="97"/>
      <c r="BX468" s="97"/>
      <c r="BY468" s="97"/>
      <c r="BZ468" s="97"/>
      <c r="CA468" s="97"/>
      <c r="CB468" s="97"/>
      <c r="CC468" s="97"/>
      <c r="CD468" s="97"/>
      <c r="CE468" s="97"/>
      <c r="CF468" s="97"/>
      <c r="CG468" s="97"/>
      <c r="CH468" s="97"/>
      <c r="CI468" s="97"/>
      <c r="CJ468" s="97"/>
      <c r="CK468" s="97"/>
      <c r="CL468" s="97"/>
      <c r="CM468" s="97"/>
      <c r="CN468" s="97"/>
      <c r="CO468" s="97"/>
      <c r="CP468" s="97"/>
      <c r="CQ468" s="97"/>
      <c r="CR468" s="97"/>
      <c r="CS468" s="97"/>
      <c r="CT468" s="97"/>
      <c r="CU468" s="97"/>
      <c r="CV468" s="97"/>
      <c r="CW468" s="97"/>
      <c r="CX468" s="97"/>
      <c r="CY468" s="97"/>
      <c r="CZ468" s="97"/>
    </row>
    <row r="469" spans="1:105" x14ac:dyDescent="0.2">
      <c r="A469" s="86"/>
      <c r="F469" s="86"/>
      <c r="G469" s="86"/>
      <c r="H469" s="86"/>
      <c r="I469" s="86"/>
      <c r="J469" s="86"/>
      <c r="K469" s="86"/>
      <c r="L469" s="86"/>
      <c r="M469" s="86"/>
      <c r="N469" s="86"/>
      <c r="O469" s="86"/>
      <c r="P469" s="86"/>
      <c r="Q469" s="86"/>
      <c r="R469" s="86"/>
      <c r="S469" s="86"/>
      <c r="T469" s="86"/>
      <c r="U469" s="86"/>
      <c r="V469" s="86"/>
      <c r="W469" s="86"/>
      <c r="X469" s="86"/>
      <c r="Y469" s="86"/>
      <c r="AD469" s="188"/>
      <c r="AE469" s="188"/>
      <c r="AF469" s="188"/>
      <c r="AG469" s="188"/>
      <c r="AH469" s="188"/>
      <c r="AI469" s="188"/>
      <c r="AJ469" s="188"/>
      <c r="AK469" s="188"/>
      <c r="AL469" s="188"/>
      <c r="AM469" s="188"/>
      <c r="AN469" s="188"/>
      <c r="AO469" s="188"/>
      <c r="AP469" s="97"/>
      <c r="AQ469" s="97"/>
      <c r="AR469" s="97"/>
      <c r="AS469" s="97"/>
      <c r="AT469" s="97"/>
      <c r="AU469" s="97"/>
      <c r="AV469" s="97"/>
      <c r="AW469" s="97"/>
      <c r="AX469" s="97"/>
      <c r="AY469" s="97"/>
      <c r="AZ469" s="97"/>
      <c r="BA469" s="97"/>
      <c r="BB469" s="97"/>
      <c r="BC469" s="97"/>
      <c r="BD469" s="97"/>
      <c r="BE469" s="97"/>
      <c r="BF469" s="97"/>
      <c r="BG469" s="97"/>
      <c r="BH469" s="97"/>
      <c r="BI469" s="97"/>
      <c r="BJ469" s="97"/>
      <c r="BK469" s="97"/>
      <c r="BL469" s="97"/>
      <c r="BM469" s="97"/>
      <c r="BN469" s="97"/>
      <c r="BO469" s="97"/>
      <c r="BP469" s="97"/>
      <c r="BQ469" s="97"/>
      <c r="BR469" s="97"/>
      <c r="BS469" s="97"/>
      <c r="BT469" s="97"/>
      <c r="BU469" s="97"/>
      <c r="BV469" s="97"/>
      <c r="BW469" s="97"/>
      <c r="BX469" s="97"/>
      <c r="BY469" s="97"/>
      <c r="BZ469" s="97"/>
      <c r="CA469" s="97"/>
      <c r="CB469" s="97"/>
      <c r="CC469" s="97"/>
      <c r="CD469" s="97"/>
      <c r="CE469" s="97"/>
      <c r="CF469" s="97"/>
      <c r="CG469" s="97"/>
      <c r="CH469" s="97"/>
      <c r="CI469" s="97"/>
      <c r="CJ469" s="97"/>
      <c r="CK469" s="97"/>
      <c r="CL469" s="97"/>
      <c r="CM469" s="97"/>
      <c r="CN469" s="97"/>
      <c r="CO469" s="97"/>
      <c r="CP469" s="97"/>
      <c r="CQ469" s="97"/>
      <c r="CR469" s="97"/>
      <c r="CS469" s="97"/>
      <c r="CT469" s="97"/>
      <c r="CU469" s="97"/>
      <c r="CV469" s="97"/>
      <c r="CW469" s="97"/>
      <c r="CX469" s="97"/>
      <c r="CY469" s="97"/>
      <c r="CZ469" s="97"/>
    </row>
    <row r="470" spans="1:105" x14ac:dyDescent="0.2">
      <c r="A470" s="86"/>
      <c r="F470" s="86"/>
      <c r="G470" s="86"/>
      <c r="H470" s="86"/>
      <c r="I470" s="86"/>
      <c r="J470" s="86"/>
      <c r="K470" s="86"/>
      <c r="L470" s="86"/>
      <c r="M470" s="86"/>
      <c r="N470" s="86"/>
      <c r="O470" s="86"/>
      <c r="P470" s="86"/>
      <c r="Q470" s="86"/>
      <c r="R470" s="86"/>
      <c r="S470" s="86"/>
      <c r="T470" s="86"/>
      <c r="U470" s="86"/>
      <c r="V470" s="86"/>
      <c r="W470" s="86"/>
      <c r="X470" s="86"/>
      <c r="Y470" s="86"/>
      <c r="AD470" s="188"/>
      <c r="AE470" s="188"/>
      <c r="AF470" s="188"/>
      <c r="AG470" s="188"/>
      <c r="AH470" s="188"/>
      <c r="AI470" s="188"/>
      <c r="AJ470" s="188"/>
      <c r="AK470" s="188"/>
      <c r="AL470" s="188"/>
      <c r="AM470" s="188"/>
      <c r="AN470" s="188"/>
      <c r="AO470" s="188"/>
      <c r="AP470" s="97"/>
      <c r="AQ470" s="97"/>
      <c r="AR470" s="97"/>
      <c r="AS470" s="97"/>
      <c r="AT470" s="97"/>
      <c r="AU470" s="97"/>
      <c r="AV470" s="97"/>
      <c r="AW470" s="97"/>
      <c r="AX470" s="97"/>
      <c r="AY470" s="97"/>
      <c r="AZ470" s="97"/>
      <c r="BA470" s="97"/>
      <c r="BB470" s="97"/>
      <c r="BC470" s="97"/>
      <c r="BD470" s="97"/>
      <c r="BE470" s="97"/>
      <c r="BF470" s="97"/>
      <c r="BG470" s="97"/>
      <c r="BH470" s="97"/>
      <c r="BI470" s="97"/>
      <c r="BJ470" s="97"/>
      <c r="BK470" s="97"/>
      <c r="BL470" s="97"/>
      <c r="BM470" s="97"/>
      <c r="BN470" s="97"/>
      <c r="BO470" s="97"/>
      <c r="BP470" s="97"/>
      <c r="BQ470" s="97"/>
      <c r="BR470" s="97"/>
      <c r="BS470" s="97"/>
      <c r="BT470" s="97"/>
      <c r="BU470" s="97"/>
      <c r="BV470" s="97"/>
      <c r="BW470" s="97"/>
      <c r="BX470" s="97"/>
      <c r="BY470" s="97"/>
      <c r="BZ470" s="97"/>
      <c r="CA470" s="97"/>
      <c r="CB470" s="97"/>
      <c r="CC470" s="97"/>
      <c r="CD470" s="97"/>
      <c r="CE470" s="97"/>
      <c r="CF470" s="97"/>
      <c r="CG470" s="97"/>
      <c r="CH470" s="97"/>
      <c r="CI470" s="97"/>
      <c r="CJ470" s="97"/>
      <c r="CK470" s="97"/>
      <c r="CL470" s="97"/>
      <c r="CM470" s="97"/>
      <c r="CN470" s="97"/>
      <c r="CO470" s="97"/>
      <c r="CP470" s="97"/>
      <c r="CQ470" s="97"/>
      <c r="CR470" s="97"/>
      <c r="CS470" s="97"/>
      <c r="CT470" s="97"/>
      <c r="CU470" s="97"/>
      <c r="CV470" s="97"/>
      <c r="CW470" s="97"/>
      <c r="CX470" s="97"/>
      <c r="CY470" s="97"/>
      <c r="CZ470" s="97"/>
    </row>
    <row r="471" spans="1:105" x14ac:dyDescent="0.2">
      <c r="A471" s="86"/>
      <c r="F471" s="86"/>
      <c r="G471" s="86"/>
      <c r="H471" s="86"/>
      <c r="I471" s="86"/>
      <c r="J471" s="86"/>
      <c r="K471" s="86"/>
      <c r="L471" s="86"/>
      <c r="M471" s="86"/>
      <c r="N471" s="86"/>
      <c r="O471" s="86"/>
      <c r="P471" s="86"/>
      <c r="Q471" s="86"/>
      <c r="R471" s="86"/>
      <c r="S471" s="86"/>
      <c r="T471" s="86"/>
      <c r="U471" s="86"/>
      <c r="V471" s="86"/>
      <c r="W471" s="86"/>
      <c r="X471" s="86"/>
      <c r="Y471" s="86"/>
      <c r="AD471" s="188"/>
      <c r="AE471" s="188"/>
      <c r="AF471" s="188"/>
      <c r="AG471" s="188"/>
      <c r="AH471" s="188"/>
      <c r="AI471" s="188"/>
      <c r="AJ471" s="188"/>
      <c r="AK471" s="188"/>
      <c r="AL471" s="188"/>
      <c r="AM471" s="188"/>
      <c r="AN471" s="188"/>
      <c r="AO471" s="188"/>
      <c r="AP471" s="97"/>
      <c r="AQ471" s="97"/>
      <c r="AR471" s="97"/>
      <c r="AS471" s="97"/>
      <c r="AT471" s="97"/>
      <c r="AU471" s="97"/>
      <c r="AV471" s="97"/>
      <c r="AW471" s="97"/>
      <c r="AX471" s="97"/>
      <c r="AY471" s="97"/>
      <c r="AZ471" s="97"/>
      <c r="BA471" s="97"/>
      <c r="BB471" s="97"/>
      <c r="BC471" s="97"/>
      <c r="BD471" s="97"/>
      <c r="BE471" s="97"/>
      <c r="BF471" s="97"/>
      <c r="BG471" s="97"/>
      <c r="BH471" s="97"/>
      <c r="BI471" s="97"/>
      <c r="BJ471" s="97"/>
      <c r="BK471" s="97"/>
      <c r="BL471" s="97"/>
      <c r="BM471" s="97"/>
      <c r="BN471" s="97"/>
      <c r="BO471" s="97"/>
      <c r="BP471" s="97"/>
      <c r="BQ471" s="97"/>
      <c r="BR471" s="97"/>
      <c r="BS471" s="97"/>
      <c r="BT471" s="97"/>
      <c r="BU471" s="97"/>
      <c r="BV471" s="97"/>
      <c r="BW471" s="97"/>
      <c r="BX471" s="97"/>
      <c r="BY471" s="97"/>
      <c r="BZ471" s="97"/>
      <c r="CA471" s="97"/>
      <c r="CB471" s="97"/>
      <c r="CC471" s="97"/>
      <c r="CD471" s="97"/>
      <c r="CE471" s="97"/>
      <c r="CF471" s="97"/>
      <c r="CG471" s="97"/>
      <c r="CH471" s="97"/>
      <c r="CI471" s="97"/>
      <c r="CJ471" s="97"/>
      <c r="CK471" s="97"/>
      <c r="CL471" s="97"/>
      <c r="CM471" s="97"/>
      <c r="CN471" s="97"/>
      <c r="CO471" s="97"/>
      <c r="CP471" s="97"/>
      <c r="CQ471" s="97"/>
      <c r="CR471" s="97"/>
      <c r="CS471" s="97"/>
      <c r="CT471" s="97"/>
      <c r="CU471" s="97"/>
      <c r="CV471" s="97"/>
      <c r="CW471" s="97"/>
      <c r="CX471" s="97"/>
      <c r="CY471" s="97"/>
      <c r="CZ471" s="97"/>
    </row>
    <row r="472" spans="1:105" x14ac:dyDescent="0.2">
      <c r="A472" s="86"/>
      <c r="F472" s="86"/>
      <c r="G472" s="86"/>
      <c r="H472" s="86"/>
      <c r="I472" s="86"/>
      <c r="J472" s="86"/>
      <c r="K472" s="86"/>
      <c r="L472" s="86"/>
      <c r="M472" s="86"/>
      <c r="N472" s="86"/>
      <c r="O472" s="86"/>
      <c r="P472" s="86"/>
      <c r="Q472" s="86"/>
      <c r="R472" s="86"/>
      <c r="S472" s="86"/>
      <c r="T472" s="86"/>
      <c r="U472" s="86"/>
      <c r="V472" s="86"/>
      <c r="W472" s="86"/>
      <c r="X472" s="86"/>
      <c r="Y472" s="86"/>
      <c r="AD472" s="188"/>
      <c r="AE472" s="188"/>
      <c r="AF472" s="188"/>
      <c r="AG472" s="188"/>
      <c r="AH472" s="188"/>
      <c r="AI472" s="188"/>
      <c r="AJ472" s="188"/>
      <c r="AK472" s="188"/>
      <c r="AL472" s="188"/>
      <c r="AM472" s="188"/>
      <c r="AN472" s="188"/>
      <c r="AO472" s="188"/>
      <c r="AP472" s="97"/>
      <c r="AQ472" s="97"/>
      <c r="AR472" s="97"/>
      <c r="AS472" s="97"/>
      <c r="AT472" s="97"/>
      <c r="AU472" s="97"/>
      <c r="AV472" s="97"/>
      <c r="AW472" s="97"/>
      <c r="AX472" s="97"/>
      <c r="AY472" s="97"/>
      <c r="AZ472" s="97"/>
      <c r="BA472" s="97"/>
      <c r="BB472" s="97"/>
      <c r="BC472" s="97"/>
      <c r="BD472" s="97"/>
      <c r="BE472" s="97"/>
      <c r="BF472" s="97"/>
      <c r="BG472" s="97"/>
      <c r="BH472" s="97"/>
      <c r="BI472" s="97"/>
      <c r="BJ472" s="97"/>
      <c r="BK472" s="97"/>
      <c r="BL472" s="97"/>
      <c r="BM472" s="97"/>
      <c r="BN472" s="97"/>
      <c r="BO472" s="97"/>
      <c r="BP472" s="97"/>
      <c r="BQ472" s="97"/>
      <c r="BR472" s="97"/>
      <c r="BS472" s="97"/>
      <c r="BT472" s="97"/>
      <c r="BU472" s="97"/>
      <c r="BV472" s="97"/>
      <c r="BW472" s="97"/>
      <c r="BX472" s="97"/>
      <c r="BY472" s="97"/>
      <c r="BZ472" s="97"/>
      <c r="CA472" s="97"/>
      <c r="CB472" s="97"/>
      <c r="CC472" s="97"/>
      <c r="CD472" s="97"/>
      <c r="CE472" s="97"/>
      <c r="CF472" s="97"/>
      <c r="CG472" s="97"/>
      <c r="CH472" s="97"/>
      <c r="CI472" s="97"/>
      <c r="CJ472" s="97"/>
      <c r="CK472" s="97"/>
      <c r="CL472" s="97"/>
      <c r="CM472" s="97"/>
      <c r="CN472" s="97"/>
      <c r="CO472" s="97"/>
      <c r="CP472" s="97"/>
      <c r="CQ472" s="97"/>
      <c r="CR472" s="97"/>
      <c r="CS472" s="97"/>
      <c r="CT472" s="97"/>
      <c r="CU472" s="97"/>
      <c r="CV472" s="97"/>
      <c r="CW472" s="97"/>
      <c r="CX472" s="97"/>
      <c r="CY472" s="97"/>
      <c r="CZ472" s="97"/>
    </row>
    <row r="473" spans="1:105" x14ac:dyDescent="0.2">
      <c r="A473" s="86"/>
      <c r="F473" s="86"/>
      <c r="G473" s="86"/>
      <c r="H473" s="86"/>
      <c r="I473" s="86"/>
      <c r="J473" s="86"/>
      <c r="K473" s="86"/>
      <c r="L473" s="86"/>
      <c r="M473" s="86"/>
      <c r="N473" s="86"/>
      <c r="O473" s="86"/>
      <c r="P473" s="86"/>
      <c r="Q473" s="86"/>
      <c r="R473" s="86"/>
      <c r="S473" s="86"/>
      <c r="T473" s="86"/>
      <c r="U473" s="86"/>
      <c r="V473" s="86"/>
      <c r="W473" s="86"/>
      <c r="X473" s="86"/>
      <c r="Y473" s="86"/>
      <c r="AD473" s="190"/>
      <c r="AE473" s="188"/>
      <c r="AF473" s="190"/>
      <c r="AG473" s="188"/>
      <c r="AH473" s="190"/>
      <c r="AI473" s="188"/>
      <c r="AJ473" s="190"/>
      <c r="AK473" s="188"/>
      <c r="AL473" s="190"/>
      <c r="AM473" s="188"/>
      <c r="AN473" s="190"/>
      <c r="AO473" s="188"/>
      <c r="AP473" s="51"/>
      <c r="AQ473" s="97"/>
    </row>
    <row r="474" spans="1:105" x14ac:dyDescent="0.2">
      <c r="A474" s="86"/>
      <c r="F474" s="86"/>
      <c r="G474" s="86"/>
      <c r="H474" s="86"/>
      <c r="I474" s="86"/>
      <c r="J474" s="86"/>
      <c r="K474" s="86"/>
      <c r="L474" s="86"/>
      <c r="M474" s="86"/>
      <c r="N474" s="86"/>
      <c r="O474" s="86"/>
      <c r="P474" s="86"/>
      <c r="Q474" s="86"/>
      <c r="R474" s="86"/>
      <c r="S474" s="86"/>
      <c r="T474" s="86"/>
      <c r="U474" s="86"/>
      <c r="V474" s="86"/>
      <c r="W474" s="86"/>
      <c r="X474" s="86"/>
      <c r="Y474" s="86"/>
      <c r="AD474" s="191"/>
      <c r="AE474" s="191"/>
      <c r="AF474" s="191"/>
      <c r="AG474" s="191"/>
      <c r="AH474" s="191"/>
      <c r="AI474" s="191"/>
      <c r="AJ474" s="191"/>
      <c r="AK474" s="191"/>
      <c r="AL474" s="191"/>
      <c r="AM474" s="191"/>
      <c r="AN474" s="191"/>
      <c r="AO474" s="191"/>
      <c r="AP474" s="78"/>
      <c r="AQ474" s="78"/>
      <c r="AR474" s="78"/>
      <c r="AS474" s="78"/>
      <c r="AT474" s="78"/>
      <c r="AU474" s="78"/>
      <c r="AV474" s="78"/>
      <c r="AW474" s="78"/>
      <c r="AX474" s="78"/>
      <c r="AY474" s="78"/>
      <c r="AZ474" s="78"/>
      <c r="BA474" s="78"/>
      <c r="BB474" s="78"/>
      <c r="BC474" s="78"/>
      <c r="BD474" s="78"/>
      <c r="BE474" s="78"/>
      <c r="BF474" s="78"/>
      <c r="BG474" s="78"/>
      <c r="BH474" s="78"/>
      <c r="BI474" s="78"/>
      <c r="BJ474" s="78"/>
      <c r="BK474" s="78"/>
      <c r="BL474" s="78"/>
      <c r="BM474" s="78"/>
      <c r="BN474" s="78"/>
      <c r="BO474" s="78"/>
      <c r="BP474" s="78"/>
      <c r="BQ474" s="78"/>
      <c r="BR474" s="78"/>
      <c r="BS474" s="78"/>
      <c r="BT474" s="78"/>
      <c r="BU474" s="78"/>
      <c r="BV474" s="78"/>
      <c r="BW474" s="78"/>
      <c r="BX474" s="78"/>
      <c r="BY474" s="78"/>
      <c r="BZ474" s="78"/>
      <c r="CA474" s="78"/>
      <c r="CB474" s="78"/>
      <c r="CC474" s="78"/>
      <c r="CD474" s="78"/>
      <c r="CE474" s="78"/>
      <c r="CF474" s="78"/>
      <c r="CG474" s="78"/>
      <c r="CH474" s="78"/>
      <c r="CI474" s="78"/>
      <c r="CJ474" s="78"/>
      <c r="CK474" s="78"/>
      <c r="CL474" s="78"/>
      <c r="CM474" s="78"/>
      <c r="CN474" s="78"/>
      <c r="CO474" s="78"/>
      <c r="CP474" s="78"/>
      <c r="CQ474" s="78"/>
      <c r="CR474" s="78"/>
      <c r="CS474" s="78"/>
      <c r="CT474" s="78"/>
      <c r="CU474" s="78"/>
      <c r="CV474" s="78"/>
      <c r="CW474" s="78"/>
      <c r="CX474" s="78"/>
      <c r="CY474" s="78"/>
      <c r="CZ474" s="78"/>
      <c r="DA474" s="78"/>
    </row>
    <row r="475" spans="1:105" x14ac:dyDescent="0.2">
      <c r="A475" s="86"/>
      <c r="F475" s="86"/>
      <c r="G475" s="86"/>
      <c r="H475" s="86"/>
      <c r="I475" s="86"/>
      <c r="J475" s="86"/>
      <c r="K475" s="86"/>
      <c r="L475" s="86"/>
      <c r="M475" s="86"/>
      <c r="N475" s="86"/>
      <c r="O475" s="86"/>
      <c r="P475" s="86"/>
      <c r="Q475" s="86"/>
      <c r="R475" s="86"/>
      <c r="S475" s="86"/>
      <c r="T475" s="86"/>
      <c r="U475" s="86"/>
      <c r="V475" s="86"/>
      <c r="W475" s="86"/>
      <c r="X475" s="86"/>
      <c r="Y475" s="86"/>
      <c r="AD475" s="188"/>
      <c r="AE475" s="188"/>
      <c r="AF475" s="188"/>
      <c r="AG475" s="188"/>
      <c r="AH475" s="188"/>
      <c r="AI475" s="188"/>
      <c r="AJ475" s="188"/>
      <c r="AK475" s="188"/>
      <c r="AL475" s="188"/>
      <c r="AM475" s="188"/>
      <c r="AN475" s="188"/>
      <c r="AO475" s="188"/>
      <c r="AP475" s="97"/>
      <c r="AQ475" s="97"/>
      <c r="AR475" s="97"/>
      <c r="AS475" s="97"/>
      <c r="AT475" s="97"/>
      <c r="AU475" s="97"/>
      <c r="AV475" s="97"/>
      <c r="AW475" s="97"/>
      <c r="AX475" s="97"/>
      <c r="AY475" s="97"/>
      <c r="AZ475" s="97"/>
      <c r="BA475" s="97"/>
      <c r="BB475" s="97"/>
      <c r="BC475" s="97"/>
      <c r="BD475" s="97"/>
      <c r="BE475" s="97"/>
      <c r="BF475" s="97"/>
      <c r="BG475" s="97"/>
      <c r="BH475" s="97"/>
      <c r="BI475" s="97"/>
      <c r="BJ475" s="97"/>
      <c r="BK475" s="97"/>
      <c r="BL475" s="97"/>
      <c r="BM475" s="97"/>
      <c r="BN475" s="97"/>
      <c r="BO475" s="97"/>
      <c r="BP475" s="97"/>
      <c r="BQ475" s="97"/>
      <c r="BR475" s="97"/>
      <c r="BS475" s="97"/>
      <c r="BT475" s="97"/>
      <c r="BU475" s="97"/>
      <c r="BV475" s="97"/>
      <c r="BW475" s="97"/>
      <c r="BX475" s="97"/>
      <c r="BY475" s="97"/>
      <c r="BZ475" s="97"/>
      <c r="CA475" s="97"/>
      <c r="CB475" s="97"/>
      <c r="CC475" s="97"/>
      <c r="CD475" s="97"/>
      <c r="CE475" s="97"/>
      <c r="CF475" s="97"/>
      <c r="CG475" s="97"/>
      <c r="CH475" s="97"/>
      <c r="CI475" s="97"/>
      <c r="CJ475" s="97"/>
      <c r="CK475" s="97"/>
      <c r="CL475" s="97"/>
      <c r="CM475" s="97"/>
      <c r="CN475" s="97"/>
      <c r="CO475" s="97"/>
      <c r="CP475" s="97"/>
      <c r="CQ475" s="97"/>
      <c r="CR475" s="97"/>
      <c r="CS475" s="97"/>
      <c r="CT475" s="97"/>
      <c r="CU475" s="97"/>
      <c r="CV475" s="97"/>
      <c r="CW475" s="97"/>
      <c r="CX475" s="97"/>
      <c r="CY475" s="97"/>
      <c r="CZ475" s="97"/>
    </row>
    <row r="476" spans="1:105" x14ac:dyDescent="0.2">
      <c r="A476" s="86"/>
      <c r="F476" s="86"/>
      <c r="G476" s="86"/>
      <c r="H476" s="86"/>
      <c r="I476" s="86"/>
      <c r="J476" s="86"/>
      <c r="K476" s="86"/>
      <c r="L476" s="86"/>
      <c r="M476" s="86"/>
      <c r="N476" s="86"/>
      <c r="O476" s="86"/>
      <c r="P476" s="86"/>
      <c r="Q476" s="86"/>
      <c r="R476" s="86"/>
      <c r="S476" s="86"/>
      <c r="T476" s="86"/>
      <c r="U476" s="86"/>
      <c r="V476" s="86"/>
      <c r="W476" s="86"/>
      <c r="X476" s="86"/>
      <c r="Y476" s="86"/>
      <c r="AD476" s="188"/>
      <c r="AE476" s="188"/>
      <c r="AF476" s="188"/>
      <c r="AG476" s="188"/>
      <c r="AH476" s="188"/>
      <c r="AI476" s="188"/>
      <c r="AJ476" s="188"/>
      <c r="AK476" s="188"/>
      <c r="AL476" s="188"/>
      <c r="AM476" s="188"/>
      <c r="AN476" s="188"/>
      <c r="AO476" s="188"/>
      <c r="AP476" s="97"/>
      <c r="AQ476" s="97"/>
      <c r="AR476" s="97"/>
      <c r="AS476" s="97"/>
      <c r="AT476" s="97"/>
      <c r="AU476" s="97"/>
      <c r="AV476" s="97"/>
      <c r="AW476" s="97"/>
      <c r="AX476" s="97"/>
      <c r="AY476" s="97"/>
      <c r="AZ476" s="97"/>
      <c r="BA476" s="97"/>
      <c r="BB476" s="97"/>
      <c r="BC476" s="97"/>
      <c r="BD476" s="97"/>
      <c r="BE476" s="97"/>
      <c r="BF476" s="97"/>
      <c r="BG476" s="97"/>
      <c r="BH476" s="97"/>
      <c r="BI476" s="97"/>
      <c r="BJ476" s="97"/>
      <c r="BK476" s="97"/>
      <c r="BL476" s="97"/>
      <c r="BM476" s="97"/>
      <c r="BN476" s="97"/>
      <c r="BO476" s="97"/>
      <c r="BP476" s="97"/>
      <c r="BQ476" s="97"/>
      <c r="BR476" s="97"/>
      <c r="BS476" s="97"/>
      <c r="BT476" s="97"/>
      <c r="BU476" s="97"/>
      <c r="BV476" s="97"/>
      <c r="BW476" s="97"/>
      <c r="BX476" s="97"/>
      <c r="BY476" s="97"/>
      <c r="BZ476" s="97"/>
      <c r="CA476" s="97"/>
      <c r="CB476" s="97"/>
      <c r="CC476" s="97"/>
      <c r="CD476" s="97"/>
      <c r="CE476" s="97"/>
      <c r="CF476" s="97"/>
      <c r="CG476" s="97"/>
      <c r="CH476" s="97"/>
      <c r="CI476" s="97"/>
      <c r="CJ476" s="97"/>
      <c r="CK476" s="97"/>
      <c r="CL476" s="97"/>
      <c r="CM476" s="97"/>
      <c r="CN476" s="97"/>
      <c r="CO476" s="97"/>
      <c r="CP476" s="97"/>
      <c r="CQ476" s="97"/>
      <c r="CR476" s="97"/>
      <c r="CS476" s="97"/>
      <c r="CT476" s="97"/>
      <c r="CU476" s="97"/>
      <c r="CV476" s="97"/>
      <c r="CW476" s="97"/>
      <c r="CX476" s="97"/>
      <c r="CY476" s="97"/>
      <c r="CZ476" s="97"/>
    </row>
    <row r="477" spans="1:105" x14ac:dyDescent="0.2">
      <c r="A477" s="86"/>
      <c r="F477" s="86"/>
      <c r="G477" s="86"/>
      <c r="H477" s="86"/>
      <c r="I477" s="86"/>
      <c r="J477" s="86"/>
      <c r="K477" s="86"/>
      <c r="L477" s="86"/>
      <c r="M477" s="86"/>
      <c r="N477" s="86"/>
      <c r="O477" s="86"/>
      <c r="P477" s="86"/>
      <c r="Q477" s="86"/>
      <c r="R477" s="86"/>
      <c r="S477" s="86"/>
      <c r="T477" s="86"/>
      <c r="U477" s="86"/>
      <c r="V477" s="86"/>
      <c r="W477" s="86"/>
      <c r="X477" s="86"/>
      <c r="Y477" s="86"/>
      <c r="AD477" s="188"/>
      <c r="AE477" s="188"/>
      <c r="AF477" s="188"/>
      <c r="AG477" s="188"/>
      <c r="AH477" s="188"/>
      <c r="AI477" s="188"/>
      <c r="AJ477" s="188"/>
      <c r="AK477" s="188"/>
      <c r="AL477" s="188"/>
      <c r="AM477" s="188"/>
      <c r="AN477" s="188"/>
      <c r="AO477" s="188"/>
      <c r="AP477" s="97"/>
      <c r="AQ477" s="97"/>
      <c r="AR477" s="97"/>
      <c r="AS477" s="97"/>
      <c r="AT477" s="97"/>
      <c r="AU477" s="97"/>
      <c r="AV477" s="97"/>
      <c r="AW477" s="97"/>
      <c r="AX477" s="97"/>
      <c r="AY477" s="97"/>
      <c r="AZ477" s="97"/>
      <c r="BA477" s="97"/>
      <c r="BB477" s="97"/>
      <c r="BC477" s="97"/>
      <c r="BD477" s="97"/>
      <c r="BE477" s="97"/>
      <c r="BF477" s="97"/>
      <c r="BG477" s="97"/>
      <c r="BH477" s="97"/>
      <c r="BI477" s="97"/>
      <c r="BJ477" s="97"/>
      <c r="BK477" s="97"/>
      <c r="BL477" s="97"/>
      <c r="BM477" s="97"/>
      <c r="BN477" s="97"/>
      <c r="BO477" s="97"/>
      <c r="BP477" s="97"/>
      <c r="BQ477" s="97"/>
      <c r="BR477" s="97"/>
      <c r="BS477" s="97"/>
      <c r="BT477" s="97"/>
      <c r="BU477" s="97"/>
      <c r="BV477" s="97"/>
      <c r="BW477" s="97"/>
      <c r="BX477" s="97"/>
      <c r="BY477" s="97"/>
      <c r="BZ477" s="97"/>
      <c r="CA477" s="97"/>
      <c r="CB477" s="97"/>
      <c r="CC477" s="97"/>
      <c r="CD477" s="97"/>
      <c r="CE477" s="97"/>
      <c r="CF477" s="97"/>
      <c r="CG477" s="97"/>
      <c r="CH477" s="97"/>
      <c r="CI477" s="97"/>
      <c r="CJ477" s="97"/>
      <c r="CK477" s="97"/>
      <c r="CL477" s="97"/>
      <c r="CM477" s="97"/>
      <c r="CN477" s="97"/>
      <c r="CO477" s="97"/>
      <c r="CP477" s="97"/>
      <c r="CQ477" s="97"/>
      <c r="CR477" s="97"/>
      <c r="CS477" s="97"/>
      <c r="CT477" s="97"/>
      <c r="CU477" s="97"/>
      <c r="CV477" s="97"/>
      <c r="CW477" s="97"/>
      <c r="CX477" s="97"/>
      <c r="CY477" s="97"/>
      <c r="CZ477" s="97"/>
    </row>
    <row r="478" spans="1:105" x14ac:dyDescent="0.2">
      <c r="A478" s="86"/>
      <c r="F478" s="86"/>
      <c r="G478" s="86"/>
      <c r="H478" s="86"/>
      <c r="I478" s="86"/>
      <c r="J478" s="86"/>
      <c r="K478" s="86"/>
      <c r="L478" s="86"/>
      <c r="M478" s="86"/>
      <c r="N478" s="86"/>
      <c r="O478" s="86"/>
      <c r="P478" s="86"/>
      <c r="Q478" s="86"/>
      <c r="R478" s="86"/>
      <c r="S478" s="86"/>
      <c r="T478" s="86"/>
      <c r="U478" s="86"/>
      <c r="V478" s="86"/>
      <c r="W478" s="86"/>
      <c r="X478" s="86"/>
      <c r="Y478" s="86"/>
      <c r="AD478" s="188"/>
      <c r="AE478" s="188"/>
      <c r="AF478" s="188"/>
      <c r="AG478" s="188"/>
      <c r="AH478" s="188"/>
      <c r="AI478" s="188"/>
      <c r="AJ478" s="188"/>
      <c r="AK478" s="188"/>
      <c r="AL478" s="188"/>
      <c r="AM478" s="188"/>
      <c r="AN478" s="188"/>
      <c r="AO478" s="188"/>
      <c r="AP478" s="97"/>
      <c r="AQ478" s="97"/>
      <c r="AR478" s="97"/>
      <c r="AS478" s="97"/>
      <c r="AT478" s="97"/>
      <c r="AU478" s="97"/>
      <c r="AV478" s="97"/>
      <c r="AW478" s="97"/>
      <c r="AX478" s="97"/>
      <c r="AY478" s="97"/>
      <c r="AZ478" s="97"/>
      <c r="BA478" s="97"/>
      <c r="BB478" s="97"/>
      <c r="BC478" s="97"/>
      <c r="BD478" s="97"/>
      <c r="BE478" s="97"/>
      <c r="BF478" s="97"/>
      <c r="BG478" s="97"/>
      <c r="BH478" s="97"/>
      <c r="BI478" s="97"/>
      <c r="BJ478" s="97"/>
      <c r="BK478" s="97"/>
      <c r="BL478" s="97"/>
      <c r="BM478" s="97"/>
      <c r="BN478" s="97"/>
      <c r="BO478" s="97"/>
      <c r="BP478" s="97"/>
      <c r="BQ478" s="97"/>
      <c r="BR478" s="97"/>
      <c r="BS478" s="97"/>
      <c r="BT478" s="97"/>
      <c r="BU478" s="97"/>
      <c r="BV478" s="97"/>
      <c r="BW478" s="97"/>
      <c r="BX478" s="97"/>
      <c r="BY478" s="97"/>
      <c r="BZ478" s="97"/>
      <c r="CA478" s="97"/>
      <c r="CB478" s="97"/>
      <c r="CC478" s="97"/>
      <c r="CD478" s="97"/>
      <c r="CE478" s="97"/>
      <c r="CF478" s="97"/>
      <c r="CG478" s="97"/>
      <c r="CH478" s="97"/>
      <c r="CI478" s="97"/>
      <c r="CJ478" s="97"/>
      <c r="CK478" s="97"/>
      <c r="CL478" s="97"/>
      <c r="CM478" s="97"/>
      <c r="CN478" s="97"/>
      <c r="CO478" s="97"/>
      <c r="CP478" s="97"/>
      <c r="CQ478" s="97"/>
      <c r="CR478" s="97"/>
      <c r="CS478" s="97"/>
      <c r="CT478" s="97"/>
      <c r="CU478" s="97"/>
      <c r="CV478" s="97"/>
      <c r="CW478" s="97"/>
      <c r="CX478" s="97"/>
      <c r="CY478" s="97"/>
      <c r="CZ478" s="97"/>
    </row>
    <row r="479" spans="1:105" x14ac:dyDescent="0.2">
      <c r="A479" s="86"/>
      <c r="F479" s="86"/>
      <c r="G479" s="86"/>
      <c r="H479" s="86"/>
      <c r="I479" s="86"/>
      <c r="J479" s="86"/>
      <c r="K479" s="86"/>
      <c r="L479" s="86"/>
      <c r="M479" s="86"/>
      <c r="N479" s="86"/>
      <c r="O479" s="86"/>
      <c r="P479" s="86"/>
      <c r="Q479" s="86"/>
      <c r="R479" s="86"/>
      <c r="S479" s="86"/>
      <c r="T479" s="86"/>
      <c r="U479" s="86"/>
      <c r="V479" s="86"/>
      <c r="W479" s="86"/>
      <c r="X479" s="86"/>
      <c r="Y479" s="86"/>
      <c r="AD479" s="188"/>
      <c r="AE479" s="188"/>
      <c r="AF479" s="188"/>
      <c r="AG479" s="188"/>
      <c r="AH479" s="188"/>
      <c r="AI479" s="188"/>
      <c r="AJ479" s="188"/>
      <c r="AK479" s="188"/>
      <c r="AL479" s="188"/>
      <c r="AM479" s="188"/>
      <c r="AN479" s="188"/>
      <c r="AO479" s="188"/>
      <c r="AP479" s="97"/>
      <c r="AQ479" s="97"/>
      <c r="AR479" s="97"/>
      <c r="AS479" s="97"/>
      <c r="AT479" s="97"/>
      <c r="AU479" s="97"/>
      <c r="AV479" s="97"/>
      <c r="AW479" s="97"/>
      <c r="AX479" s="97"/>
      <c r="AY479" s="97"/>
      <c r="AZ479" s="97"/>
      <c r="BA479" s="97"/>
      <c r="BB479" s="97"/>
      <c r="BC479" s="97"/>
      <c r="BD479" s="97"/>
      <c r="BE479" s="97"/>
      <c r="BF479" s="97"/>
      <c r="BG479" s="97"/>
      <c r="BH479" s="97"/>
      <c r="BI479" s="97"/>
      <c r="BJ479" s="97"/>
      <c r="BK479" s="97"/>
      <c r="BL479" s="97"/>
      <c r="BM479" s="97"/>
      <c r="BN479" s="97"/>
      <c r="BO479" s="97"/>
      <c r="BP479" s="97"/>
      <c r="BQ479" s="97"/>
      <c r="BR479" s="97"/>
      <c r="BS479" s="97"/>
      <c r="BT479" s="97"/>
      <c r="BU479" s="97"/>
      <c r="BV479" s="97"/>
      <c r="BW479" s="97"/>
      <c r="BX479" s="97"/>
      <c r="BY479" s="97"/>
      <c r="BZ479" s="97"/>
      <c r="CA479" s="97"/>
      <c r="CB479" s="97"/>
      <c r="CC479" s="97"/>
      <c r="CD479" s="97"/>
      <c r="CE479" s="97"/>
      <c r="CF479" s="97"/>
      <c r="CG479" s="97"/>
      <c r="CH479" s="97"/>
      <c r="CI479" s="97"/>
      <c r="CJ479" s="97"/>
      <c r="CK479" s="97"/>
      <c r="CL479" s="97"/>
      <c r="CM479" s="97"/>
      <c r="CN479" s="97"/>
      <c r="CO479" s="97"/>
      <c r="CP479" s="97"/>
      <c r="CQ479" s="97"/>
      <c r="CR479" s="97"/>
      <c r="CS479" s="97"/>
      <c r="CT479" s="97"/>
      <c r="CU479" s="97"/>
      <c r="CV479" s="97"/>
      <c r="CW479" s="97"/>
      <c r="CX479" s="97"/>
      <c r="CY479" s="97"/>
      <c r="CZ479" s="97"/>
    </row>
    <row r="480" spans="1:105" x14ac:dyDescent="0.2">
      <c r="A480" s="86"/>
      <c r="F480" s="86"/>
      <c r="G480" s="86"/>
      <c r="H480" s="86"/>
      <c r="I480" s="86"/>
      <c r="J480" s="86"/>
      <c r="K480" s="86"/>
      <c r="L480" s="86"/>
      <c r="M480" s="86"/>
      <c r="N480" s="86"/>
      <c r="O480" s="86"/>
      <c r="P480" s="86"/>
      <c r="Q480" s="86"/>
      <c r="R480" s="86"/>
      <c r="S480" s="86"/>
      <c r="T480" s="86"/>
      <c r="U480" s="86"/>
      <c r="V480" s="86"/>
      <c r="W480" s="86"/>
      <c r="X480" s="86"/>
      <c r="Y480" s="86"/>
      <c r="AD480" s="188"/>
      <c r="AE480" s="188"/>
      <c r="AF480" s="188"/>
      <c r="AG480" s="188"/>
      <c r="AH480" s="188"/>
      <c r="AI480" s="188"/>
      <c r="AJ480" s="188"/>
      <c r="AK480" s="188"/>
      <c r="AL480" s="188"/>
      <c r="AM480" s="188"/>
      <c r="AN480" s="188"/>
      <c r="AO480" s="188"/>
      <c r="AP480" s="97"/>
      <c r="AQ480" s="97"/>
      <c r="AR480" s="97"/>
      <c r="AS480" s="97"/>
      <c r="AT480" s="97"/>
      <c r="AU480" s="97"/>
      <c r="AV480" s="97"/>
      <c r="AW480" s="97"/>
      <c r="AX480" s="97"/>
      <c r="AY480" s="97"/>
      <c r="AZ480" s="97"/>
      <c r="BA480" s="97"/>
      <c r="BB480" s="97"/>
      <c r="BC480" s="97"/>
      <c r="BD480" s="97"/>
      <c r="BE480" s="97"/>
      <c r="BF480" s="97"/>
      <c r="BG480" s="97"/>
      <c r="BH480" s="97"/>
      <c r="BI480" s="97"/>
      <c r="BJ480" s="97"/>
      <c r="BK480" s="97"/>
      <c r="BL480" s="97"/>
      <c r="BM480" s="97"/>
      <c r="BN480" s="97"/>
      <c r="BO480" s="97"/>
      <c r="BP480" s="97"/>
      <c r="BQ480" s="97"/>
      <c r="BR480" s="97"/>
      <c r="BS480" s="97"/>
      <c r="BT480" s="97"/>
      <c r="BU480" s="97"/>
      <c r="BV480" s="97"/>
      <c r="BW480" s="97"/>
      <c r="BX480" s="97"/>
      <c r="BY480" s="97"/>
      <c r="BZ480" s="97"/>
      <c r="CA480" s="97"/>
      <c r="CB480" s="97"/>
      <c r="CC480" s="97"/>
      <c r="CD480" s="97"/>
      <c r="CE480" s="97"/>
      <c r="CF480" s="97"/>
      <c r="CG480" s="97"/>
      <c r="CH480" s="97"/>
      <c r="CI480" s="97"/>
      <c r="CJ480" s="97"/>
      <c r="CK480" s="97"/>
      <c r="CL480" s="97"/>
      <c r="CM480" s="97"/>
      <c r="CN480" s="97"/>
      <c r="CO480" s="97"/>
      <c r="CP480" s="97"/>
      <c r="CQ480" s="97"/>
      <c r="CR480" s="97"/>
      <c r="CS480" s="97"/>
      <c r="CT480" s="97"/>
      <c r="CU480" s="97"/>
      <c r="CV480" s="97"/>
      <c r="CW480" s="97"/>
      <c r="CX480" s="97"/>
      <c r="CY480" s="97"/>
      <c r="CZ480" s="97"/>
    </row>
    <row r="481" spans="1:105" x14ac:dyDescent="0.2">
      <c r="A481" s="86"/>
      <c r="F481" s="86"/>
      <c r="G481" s="86"/>
      <c r="H481" s="86"/>
      <c r="I481" s="86"/>
      <c r="J481" s="86"/>
      <c r="K481" s="86"/>
      <c r="L481" s="86"/>
      <c r="M481" s="86"/>
      <c r="N481" s="86"/>
      <c r="O481" s="86"/>
      <c r="P481" s="86"/>
      <c r="Q481" s="86"/>
      <c r="R481" s="86"/>
      <c r="S481" s="86"/>
      <c r="T481" s="86"/>
      <c r="U481" s="86"/>
      <c r="V481" s="86"/>
      <c r="W481" s="86"/>
      <c r="X481" s="86"/>
      <c r="Y481" s="86"/>
      <c r="AD481" s="188"/>
      <c r="AE481" s="188"/>
      <c r="AF481" s="188"/>
      <c r="AG481" s="188"/>
      <c r="AH481" s="188"/>
      <c r="AI481" s="188"/>
      <c r="AJ481" s="188"/>
      <c r="AK481" s="188"/>
      <c r="AL481" s="188"/>
      <c r="AM481" s="188"/>
      <c r="AN481" s="188"/>
      <c r="AO481" s="188"/>
      <c r="AP481" s="97"/>
      <c r="AQ481" s="97"/>
      <c r="AR481" s="97"/>
      <c r="AS481" s="97"/>
      <c r="AT481" s="97"/>
      <c r="AU481" s="97"/>
      <c r="AV481" s="97"/>
      <c r="AW481" s="97"/>
      <c r="AX481" s="97"/>
      <c r="AY481" s="97"/>
      <c r="AZ481" s="97"/>
      <c r="BA481" s="97"/>
      <c r="BB481" s="97"/>
      <c r="BC481" s="97"/>
      <c r="BD481" s="97"/>
      <c r="BE481" s="97"/>
      <c r="BF481" s="97"/>
      <c r="BG481" s="97"/>
      <c r="BH481" s="97"/>
      <c r="BI481" s="97"/>
      <c r="BJ481" s="97"/>
      <c r="BK481" s="97"/>
      <c r="BL481" s="97"/>
      <c r="BM481" s="97"/>
      <c r="BN481" s="97"/>
      <c r="BO481" s="97"/>
      <c r="BP481" s="97"/>
      <c r="BQ481" s="97"/>
      <c r="BR481" s="97"/>
      <c r="BS481" s="97"/>
      <c r="BT481" s="97"/>
      <c r="BU481" s="97"/>
      <c r="BV481" s="97"/>
      <c r="BW481" s="97"/>
      <c r="BX481" s="97"/>
      <c r="BY481" s="97"/>
      <c r="BZ481" s="97"/>
      <c r="CA481" s="97"/>
      <c r="CB481" s="97"/>
      <c r="CC481" s="97"/>
      <c r="CD481" s="97"/>
      <c r="CE481" s="97"/>
      <c r="CF481" s="97"/>
      <c r="CG481" s="97"/>
      <c r="CH481" s="97"/>
      <c r="CI481" s="97"/>
      <c r="CJ481" s="97"/>
      <c r="CK481" s="97"/>
      <c r="CL481" s="97"/>
      <c r="CM481" s="97"/>
      <c r="CN481" s="97"/>
      <c r="CO481" s="97"/>
      <c r="CP481" s="97"/>
      <c r="CQ481" s="97"/>
      <c r="CR481" s="97"/>
      <c r="CS481" s="97"/>
      <c r="CT481" s="97"/>
      <c r="CU481" s="97"/>
      <c r="CV481" s="97"/>
      <c r="CW481" s="97"/>
      <c r="CX481" s="97"/>
      <c r="CY481" s="97"/>
      <c r="CZ481" s="97"/>
    </row>
    <row r="482" spans="1:105" x14ac:dyDescent="0.2">
      <c r="A482" s="86"/>
      <c r="F482" s="86"/>
      <c r="G482" s="86"/>
      <c r="H482" s="86"/>
      <c r="I482" s="86"/>
      <c r="J482" s="86"/>
      <c r="K482" s="86"/>
      <c r="L482" s="86"/>
      <c r="M482" s="86"/>
      <c r="N482" s="86"/>
      <c r="O482" s="86"/>
      <c r="P482" s="86"/>
      <c r="Q482" s="86"/>
      <c r="R482" s="86"/>
      <c r="S482" s="86"/>
      <c r="T482" s="86"/>
      <c r="U482" s="86"/>
      <c r="V482" s="86"/>
      <c r="W482" s="86"/>
      <c r="X482" s="86"/>
      <c r="Y482" s="86"/>
      <c r="AD482" s="188"/>
      <c r="AE482" s="188"/>
      <c r="AF482" s="188"/>
      <c r="AG482" s="188"/>
      <c r="AH482" s="188"/>
      <c r="AI482" s="188"/>
      <c r="AJ482" s="188"/>
      <c r="AK482" s="188"/>
      <c r="AL482" s="188"/>
      <c r="AM482" s="188"/>
      <c r="AN482" s="188"/>
      <c r="AO482" s="188"/>
      <c r="AP482" s="97"/>
      <c r="AQ482" s="97"/>
      <c r="AR482" s="97"/>
      <c r="AS482" s="97"/>
      <c r="AT482" s="97"/>
      <c r="AU482" s="97"/>
      <c r="AV482" s="97"/>
      <c r="AW482" s="97"/>
      <c r="AX482" s="97"/>
      <c r="AY482" s="97"/>
      <c r="AZ482" s="97"/>
      <c r="BA482" s="97"/>
      <c r="BB482" s="97"/>
      <c r="BC482" s="97"/>
      <c r="BD482" s="97"/>
      <c r="BE482" s="97"/>
      <c r="BF482" s="97"/>
      <c r="BG482" s="97"/>
      <c r="BH482" s="97"/>
      <c r="BI482" s="97"/>
      <c r="BJ482" s="97"/>
      <c r="BK482" s="97"/>
      <c r="BL482" s="97"/>
      <c r="BM482" s="97"/>
      <c r="BN482" s="97"/>
      <c r="BO482" s="97"/>
      <c r="BP482" s="97"/>
      <c r="BQ482" s="97"/>
      <c r="BR482" s="97"/>
      <c r="BS482" s="97"/>
      <c r="BT482" s="97"/>
      <c r="BU482" s="97"/>
      <c r="BV482" s="97"/>
      <c r="BW482" s="97"/>
      <c r="BX482" s="97"/>
      <c r="BY482" s="97"/>
      <c r="BZ482" s="97"/>
      <c r="CA482" s="97"/>
      <c r="CB482" s="97"/>
      <c r="CC482" s="97"/>
      <c r="CD482" s="97"/>
      <c r="CE482" s="97"/>
      <c r="CF482" s="97"/>
      <c r="CG482" s="97"/>
      <c r="CH482" s="97"/>
      <c r="CI482" s="97"/>
      <c r="CJ482" s="97"/>
      <c r="CK482" s="97"/>
      <c r="CL482" s="97"/>
      <c r="CM482" s="97"/>
      <c r="CN482" s="97"/>
      <c r="CO482" s="97"/>
      <c r="CP482" s="97"/>
      <c r="CQ482" s="97"/>
      <c r="CR482" s="97"/>
      <c r="CS482" s="97"/>
      <c r="CT482" s="97"/>
      <c r="CU482" s="97"/>
      <c r="CV482" s="97"/>
      <c r="CW482" s="97"/>
      <c r="CX482" s="97"/>
      <c r="CY482" s="97"/>
      <c r="CZ482" s="97"/>
    </row>
    <row r="483" spans="1:105" x14ac:dyDescent="0.2">
      <c r="A483" s="86"/>
      <c r="F483" s="86"/>
      <c r="G483" s="86"/>
      <c r="H483" s="86"/>
      <c r="I483" s="86"/>
      <c r="J483" s="86"/>
      <c r="K483" s="86"/>
      <c r="L483" s="86"/>
      <c r="M483" s="86"/>
      <c r="N483" s="86"/>
      <c r="O483" s="86"/>
      <c r="P483" s="86"/>
      <c r="Q483" s="86"/>
      <c r="R483" s="86"/>
      <c r="S483" s="86"/>
      <c r="T483" s="86"/>
      <c r="U483" s="86"/>
      <c r="V483" s="86"/>
      <c r="W483" s="86"/>
      <c r="X483" s="86"/>
      <c r="Y483" s="86"/>
      <c r="AD483" s="188"/>
      <c r="AE483" s="188"/>
      <c r="AF483" s="188"/>
      <c r="AG483" s="188"/>
      <c r="AH483" s="188"/>
      <c r="AI483" s="188"/>
      <c r="AJ483" s="188"/>
      <c r="AK483" s="188"/>
      <c r="AL483" s="188"/>
      <c r="AM483" s="188"/>
      <c r="AN483" s="188"/>
      <c r="AO483" s="188"/>
      <c r="AP483" s="97"/>
      <c r="AQ483" s="97"/>
      <c r="AR483" s="97"/>
      <c r="AS483" s="97"/>
      <c r="AT483" s="97"/>
      <c r="AU483" s="97"/>
      <c r="AV483" s="97"/>
      <c r="AW483" s="97"/>
      <c r="AX483" s="97"/>
      <c r="AY483" s="97"/>
      <c r="AZ483" s="97"/>
      <c r="BA483" s="97"/>
      <c r="BB483" s="97"/>
      <c r="BC483" s="97"/>
      <c r="BD483" s="97"/>
      <c r="BE483" s="97"/>
      <c r="BF483" s="97"/>
      <c r="BG483" s="97"/>
      <c r="BH483" s="97"/>
      <c r="BI483" s="97"/>
      <c r="BJ483" s="97"/>
      <c r="BK483" s="97"/>
      <c r="BL483" s="97"/>
      <c r="BM483" s="97"/>
      <c r="BN483" s="97"/>
      <c r="BO483" s="97"/>
      <c r="BP483" s="97"/>
      <c r="BQ483" s="97"/>
      <c r="BR483" s="97"/>
      <c r="BS483" s="97"/>
      <c r="BT483" s="97"/>
      <c r="BU483" s="97"/>
      <c r="BV483" s="97"/>
      <c r="BW483" s="97"/>
      <c r="BX483" s="97"/>
      <c r="BY483" s="97"/>
      <c r="BZ483" s="97"/>
      <c r="CA483" s="97"/>
      <c r="CB483" s="97"/>
      <c r="CC483" s="97"/>
      <c r="CD483" s="97"/>
      <c r="CE483" s="97"/>
      <c r="CF483" s="97"/>
      <c r="CG483" s="97"/>
      <c r="CH483" s="97"/>
      <c r="CI483" s="97"/>
      <c r="CJ483" s="97"/>
      <c r="CK483" s="97"/>
      <c r="CL483" s="97"/>
      <c r="CM483" s="97"/>
      <c r="CN483" s="97"/>
      <c r="CO483" s="97"/>
      <c r="CP483" s="97"/>
      <c r="CQ483" s="97"/>
      <c r="CR483" s="97"/>
      <c r="CS483" s="97"/>
      <c r="CT483" s="97"/>
      <c r="CU483" s="97"/>
      <c r="CV483" s="97"/>
      <c r="CW483" s="97"/>
      <c r="CX483" s="97"/>
      <c r="CY483" s="97"/>
      <c r="CZ483" s="97"/>
    </row>
    <row r="484" spans="1:105" x14ac:dyDescent="0.2">
      <c r="A484" s="86"/>
      <c r="F484" s="86"/>
      <c r="G484" s="86"/>
      <c r="H484" s="86"/>
      <c r="I484" s="86"/>
      <c r="J484" s="86"/>
      <c r="K484" s="86"/>
      <c r="L484" s="86"/>
      <c r="M484" s="86"/>
      <c r="N484" s="86"/>
      <c r="O484" s="86"/>
      <c r="P484" s="86"/>
      <c r="Q484" s="86"/>
      <c r="R484" s="86"/>
      <c r="S484" s="86"/>
      <c r="T484" s="86"/>
      <c r="U484" s="86"/>
      <c r="V484" s="86"/>
      <c r="W484" s="86"/>
      <c r="X484" s="86"/>
      <c r="Y484" s="86"/>
      <c r="AD484" s="190"/>
      <c r="AE484" s="188"/>
      <c r="AF484" s="190"/>
      <c r="AG484" s="188"/>
      <c r="AH484" s="190"/>
      <c r="AI484" s="188"/>
      <c r="AJ484" s="190"/>
      <c r="AK484" s="188"/>
      <c r="AL484" s="190"/>
      <c r="AM484" s="188"/>
      <c r="AN484" s="190"/>
      <c r="AO484" s="188"/>
      <c r="AP484" s="51"/>
      <c r="AQ484" s="97"/>
    </row>
    <row r="485" spans="1:105" x14ac:dyDescent="0.2">
      <c r="A485" s="86"/>
      <c r="F485" s="86"/>
      <c r="G485" s="86"/>
      <c r="H485" s="86"/>
      <c r="I485" s="86"/>
      <c r="J485" s="86"/>
      <c r="K485" s="86"/>
      <c r="L485" s="86"/>
      <c r="M485" s="86"/>
      <c r="N485" s="86"/>
      <c r="O485" s="86"/>
      <c r="P485" s="86"/>
      <c r="Q485" s="86"/>
      <c r="R485" s="86"/>
      <c r="S485" s="86"/>
      <c r="T485" s="86"/>
      <c r="U485" s="86"/>
      <c r="V485" s="86"/>
      <c r="W485" s="86"/>
      <c r="X485" s="86"/>
      <c r="Y485" s="86"/>
      <c r="AD485" s="191"/>
      <c r="AE485" s="191"/>
      <c r="AF485" s="191"/>
      <c r="AG485" s="191"/>
      <c r="AH485" s="191"/>
      <c r="AI485" s="191"/>
      <c r="AJ485" s="191"/>
      <c r="AK485" s="191"/>
      <c r="AL485" s="191"/>
      <c r="AM485" s="191"/>
      <c r="AN485" s="191"/>
      <c r="AO485" s="191"/>
      <c r="AP485" s="78"/>
      <c r="AQ485" s="78"/>
      <c r="AR485" s="78"/>
      <c r="AS485" s="78"/>
      <c r="AT485" s="78"/>
      <c r="AU485" s="78"/>
      <c r="AV485" s="78"/>
      <c r="AW485" s="78"/>
      <c r="AX485" s="78"/>
      <c r="AY485" s="78"/>
      <c r="AZ485" s="78"/>
      <c r="BA485" s="78"/>
      <c r="BB485" s="78"/>
      <c r="BC485" s="78"/>
      <c r="BD485" s="78"/>
      <c r="BE485" s="78"/>
      <c r="BF485" s="78"/>
      <c r="BG485" s="78"/>
      <c r="BH485" s="78"/>
      <c r="BI485" s="78"/>
      <c r="BJ485" s="78"/>
      <c r="BK485" s="78"/>
      <c r="BL485" s="78"/>
      <c r="BM485" s="78"/>
      <c r="BN485" s="78"/>
      <c r="BO485" s="78"/>
      <c r="BP485" s="78"/>
      <c r="BQ485" s="78"/>
      <c r="BR485" s="78"/>
      <c r="BS485" s="78"/>
      <c r="BT485" s="78"/>
      <c r="BU485" s="78"/>
      <c r="BV485" s="78"/>
      <c r="BW485" s="78"/>
      <c r="BX485" s="78"/>
      <c r="BY485" s="78"/>
      <c r="BZ485" s="78"/>
      <c r="CA485" s="78"/>
      <c r="CB485" s="78"/>
      <c r="CC485" s="78"/>
      <c r="CD485" s="78"/>
      <c r="CE485" s="78"/>
      <c r="CF485" s="78"/>
      <c r="CG485" s="78"/>
      <c r="CH485" s="78"/>
      <c r="CI485" s="78"/>
      <c r="CJ485" s="78"/>
      <c r="CK485" s="78"/>
      <c r="CL485" s="78"/>
      <c r="CM485" s="78"/>
      <c r="CN485" s="78"/>
      <c r="CO485" s="78"/>
      <c r="CP485" s="78"/>
      <c r="CQ485" s="78"/>
      <c r="CR485" s="78"/>
      <c r="CS485" s="78"/>
      <c r="CT485" s="78"/>
      <c r="CU485" s="78"/>
      <c r="CV485" s="78"/>
      <c r="CW485" s="78"/>
      <c r="CX485" s="78"/>
      <c r="CY485" s="78"/>
      <c r="CZ485" s="78"/>
      <c r="DA485" s="78"/>
    </row>
    <row r="486" spans="1:105" x14ac:dyDescent="0.2">
      <c r="A486" s="86"/>
      <c r="F486" s="86"/>
      <c r="G486" s="86"/>
      <c r="H486" s="86"/>
      <c r="I486" s="86"/>
      <c r="J486" s="86"/>
      <c r="K486" s="86"/>
      <c r="L486" s="86"/>
      <c r="M486" s="86"/>
      <c r="N486" s="86"/>
      <c r="O486" s="86"/>
      <c r="P486" s="86"/>
      <c r="Q486" s="86"/>
      <c r="R486" s="86"/>
      <c r="S486" s="86"/>
      <c r="T486" s="86"/>
      <c r="U486" s="86"/>
      <c r="V486" s="86"/>
      <c r="W486" s="86"/>
      <c r="X486" s="86"/>
      <c r="Y486" s="86"/>
      <c r="AD486" s="188"/>
      <c r="AE486" s="188"/>
      <c r="AF486" s="188"/>
      <c r="AG486" s="188"/>
      <c r="AH486" s="188"/>
      <c r="AI486" s="188"/>
      <c r="AJ486" s="188"/>
      <c r="AK486" s="188"/>
      <c r="AL486" s="188"/>
      <c r="AM486" s="188"/>
      <c r="AN486" s="188"/>
      <c r="AO486" s="188"/>
      <c r="AP486" s="97"/>
      <c r="AQ486" s="97"/>
      <c r="AR486" s="97"/>
      <c r="AS486" s="97"/>
      <c r="AT486" s="97"/>
      <c r="AU486" s="97"/>
      <c r="AV486" s="97"/>
      <c r="AW486" s="97"/>
      <c r="AX486" s="97"/>
      <c r="AY486" s="97"/>
      <c r="AZ486" s="97"/>
      <c r="BA486" s="97"/>
      <c r="BB486" s="97"/>
      <c r="BC486" s="97"/>
      <c r="BD486" s="97"/>
      <c r="BE486" s="97"/>
      <c r="BF486" s="97"/>
      <c r="BG486" s="97"/>
      <c r="BH486" s="97"/>
      <c r="BI486" s="97"/>
      <c r="BJ486" s="97"/>
      <c r="BK486" s="97"/>
      <c r="BL486" s="97"/>
      <c r="BM486" s="97"/>
      <c r="BN486" s="97"/>
      <c r="BO486" s="97"/>
      <c r="BP486" s="97"/>
      <c r="BQ486" s="97"/>
      <c r="BR486" s="97"/>
      <c r="BS486" s="97"/>
      <c r="BT486" s="97"/>
      <c r="BU486" s="97"/>
      <c r="BV486" s="97"/>
      <c r="BW486" s="97"/>
      <c r="BX486" s="97"/>
      <c r="BY486" s="97"/>
      <c r="BZ486" s="97"/>
      <c r="CA486" s="97"/>
      <c r="CB486" s="97"/>
      <c r="CC486" s="97"/>
      <c r="CD486" s="97"/>
      <c r="CE486" s="97"/>
      <c r="CF486" s="97"/>
      <c r="CG486" s="97"/>
      <c r="CH486" s="97"/>
      <c r="CI486" s="97"/>
      <c r="CJ486" s="97"/>
      <c r="CK486" s="97"/>
      <c r="CL486" s="97"/>
      <c r="CM486" s="97"/>
      <c r="CN486" s="97"/>
      <c r="CO486" s="97"/>
      <c r="CP486" s="97"/>
      <c r="CQ486" s="97"/>
      <c r="CR486" s="97"/>
      <c r="CS486" s="97"/>
      <c r="CT486" s="97"/>
      <c r="CU486" s="97"/>
      <c r="CV486" s="97"/>
      <c r="CW486" s="97"/>
      <c r="CX486" s="97"/>
      <c r="CY486" s="97"/>
      <c r="CZ486" s="97"/>
    </row>
    <row r="487" spans="1:105" x14ac:dyDescent="0.2">
      <c r="A487" s="86"/>
      <c r="F487" s="86"/>
      <c r="G487" s="86"/>
      <c r="H487" s="86"/>
      <c r="I487" s="86"/>
      <c r="J487" s="86"/>
      <c r="K487" s="86"/>
      <c r="L487" s="86"/>
      <c r="M487" s="86"/>
      <c r="N487" s="86"/>
      <c r="O487" s="86"/>
      <c r="P487" s="86"/>
      <c r="Q487" s="86"/>
      <c r="R487" s="86"/>
      <c r="S487" s="86"/>
      <c r="T487" s="86"/>
      <c r="U487" s="86"/>
      <c r="V487" s="86"/>
      <c r="W487" s="86"/>
      <c r="X487" s="86"/>
      <c r="Y487" s="86"/>
      <c r="AD487" s="188"/>
      <c r="AE487" s="188"/>
      <c r="AF487" s="188"/>
      <c r="AG487" s="188"/>
      <c r="AH487" s="188"/>
      <c r="AI487" s="188"/>
      <c r="AJ487" s="188"/>
      <c r="AK487" s="188"/>
      <c r="AL487" s="188"/>
      <c r="AM487" s="188"/>
      <c r="AN487" s="188"/>
      <c r="AO487" s="188"/>
      <c r="AP487" s="97"/>
      <c r="AQ487" s="97"/>
      <c r="AR487" s="97"/>
      <c r="AS487" s="97"/>
      <c r="AT487" s="97"/>
      <c r="AU487" s="97"/>
      <c r="AV487" s="97"/>
      <c r="AW487" s="97"/>
      <c r="AX487" s="97"/>
      <c r="AY487" s="97"/>
      <c r="AZ487" s="97"/>
      <c r="BA487" s="97"/>
      <c r="BB487" s="97"/>
      <c r="BC487" s="97"/>
      <c r="BD487" s="97"/>
      <c r="BE487" s="97"/>
      <c r="BF487" s="97"/>
      <c r="BG487" s="97"/>
      <c r="BH487" s="97"/>
      <c r="BI487" s="97"/>
      <c r="BJ487" s="97"/>
      <c r="BK487" s="97"/>
      <c r="BL487" s="97"/>
      <c r="BM487" s="97"/>
      <c r="BN487" s="97"/>
      <c r="BO487" s="97"/>
      <c r="BP487" s="97"/>
      <c r="BQ487" s="97"/>
      <c r="BR487" s="97"/>
      <c r="BS487" s="97"/>
      <c r="BT487" s="97"/>
      <c r="BU487" s="97"/>
      <c r="BV487" s="97"/>
      <c r="BW487" s="97"/>
      <c r="BX487" s="97"/>
      <c r="BY487" s="97"/>
      <c r="BZ487" s="97"/>
      <c r="CA487" s="97"/>
      <c r="CB487" s="97"/>
      <c r="CC487" s="97"/>
      <c r="CD487" s="97"/>
      <c r="CE487" s="97"/>
      <c r="CF487" s="97"/>
      <c r="CG487" s="97"/>
      <c r="CH487" s="97"/>
      <c r="CI487" s="97"/>
      <c r="CJ487" s="97"/>
      <c r="CK487" s="97"/>
      <c r="CL487" s="97"/>
      <c r="CM487" s="97"/>
      <c r="CN487" s="97"/>
      <c r="CO487" s="97"/>
      <c r="CP487" s="97"/>
      <c r="CQ487" s="97"/>
      <c r="CR487" s="97"/>
      <c r="CS487" s="97"/>
      <c r="CT487" s="97"/>
      <c r="CU487" s="97"/>
      <c r="CV487" s="97"/>
      <c r="CW487" s="97"/>
      <c r="CX487" s="97"/>
      <c r="CY487" s="97"/>
      <c r="CZ487" s="97"/>
    </row>
    <row r="488" spans="1:105" x14ac:dyDescent="0.2">
      <c r="A488" s="86"/>
      <c r="F488" s="86"/>
      <c r="G488" s="86"/>
      <c r="H488" s="86"/>
      <c r="I488" s="86"/>
      <c r="J488" s="86"/>
      <c r="K488" s="86"/>
      <c r="L488" s="86"/>
      <c r="M488" s="86"/>
      <c r="N488" s="86"/>
      <c r="O488" s="86"/>
      <c r="P488" s="86"/>
      <c r="Q488" s="86"/>
      <c r="R488" s="86"/>
      <c r="S488" s="86"/>
      <c r="T488" s="86"/>
      <c r="U488" s="86"/>
      <c r="V488" s="86"/>
      <c r="W488" s="86"/>
      <c r="X488" s="86"/>
      <c r="Y488" s="86"/>
      <c r="AD488" s="188"/>
      <c r="AE488" s="188"/>
      <c r="AF488" s="188"/>
      <c r="AG488" s="188"/>
      <c r="AH488" s="188"/>
      <c r="AI488" s="188"/>
      <c r="AJ488" s="188"/>
      <c r="AK488" s="188"/>
      <c r="AL488" s="188"/>
      <c r="AM488" s="188"/>
      <c r="AN488" s="188"/>
      <c r="AO488" s="188"/>
      <c r="AP488" s="97"/>
      <c r="AQ488" s="97"/>
      <c r="AR488" s="97"/>
      <c r="AS488" s="97"/>
      <c r="AT488" s="97"/>
      <c r="AU488" s="97"/>
      <c r="AV488" s="97"/>
      <c r="AW488" s="97"/>
      <c r="AX488" s="97"/>
      <c r="AY488" s="97"/>
      <c r="AZ488" s="97"/>
      <c r="BA488" s="97"/>
      <c r="BB488" s="97"/>
      <c r="BC488" s="97"/>
      <c r="BD488" s="97"/>
      <c r="BE488" s="97"/>
      <c r="BF488" s="97"/>
      <c r="BG488" s="97"/>
      <c r="BH488" s="97"/>
      <c r="BI488" s="97"/>
      <c r="BJ488" s="97"/>
      <c r="BK488" s="97"/>
      <c r="BL488" s="97"/>
      <c r="BM488" s="97"/>
      <c r="BN488" s="97"/>
      <c r="BO488" s="97"/>
      <c r="BP488" s="97"/>
      <c r="BQ488" s="97"/>
      <c r="BR488" s="97"/>
      <c r="BS488" s="97"/>
      <c r="BT488" s="97"/>
      <c r="BU488" s="97"/>
      <c r="BV488" s="97"/>
      <c r="BW488" s="97"/>
      <c r="BX488" s="97"/>
      <c r="BY488" s="97"/>
      <c r="BZ488" s="97"/>
      <c r="CA488" s="97"/>
      <c r="CB488" s="97"/>
      <c r="CC488" s="97"/>
      <c r="CD488" s="97"/>
      <c r="CE488" s="97"/>
      <c r="CF488" s="97"/>
      <c r="CG488" s="97"/>
      <c r="CH488" s="97"/>
      <c r="CI488" s="97"/>
      <c r="CJ488" s="97"/>
      <c r="CK488" s="97"/>
      <c r="CL488" s="97"/>
      <c r="CM488" s="97"/>
      <c r="CN488" s="97"/>
      <c r="CO488" s="97"/>
      <c r="CP488" s="97"/>
      <c r="CQ488" s="97"/>
      <c r="CR488" s="97"/>
      <c r="CS488" s="97"/>
      <c r="CT488" s="97"/>
      <c r="CU488" s="97"/>
      <c r="CV488" s="97"/>
      <c r="CW488" s="97"/>
      <c r="CX488" s="97"/>
      <c r="CY488" s="97"/>
      <c r="CZ488" s="97"/>
    </row>
    <row r="489" spans="1:105" x14ac:dyDescent="0.2">
      <c r="A489" s="86"/>
      <c r="F489" s="86"/>
      <c r="G489" s="86"/>
      <c r="H489" s="86"/>
      <c r="I489" s="86"/>
      <c r="J489" s="86"/>
      <c r="K489" s="86"/>
      <c r="L489" s="86"/>
      <c r="M489" s="86"/>
      <c r="N489" s="86"/>
      <c r="O489" s="86"/>
      <c r="P489" s="86"/>
      <c r="Q489" s="86"/>
      <c r="R489" s="86"/>
      <c r="S489" s="86"/>
      <c r="T489" s="86"/>
      <c r="U489" s="86"/>
      <c r="V489" s="86"/>
      <c r="W489" s="86"/>
      <c r="X489" s="86"/>
      <c r="Y489" s="86"/>
      <c r="AD489" s="188"/>
      <c r="AE489" s="188"/>
      <c r="AF489" s="188"/>
      <c r="AG489" s="188"/>
      <c r="AH489" s="188"/>
      <c r="AI489" s="188"/>
      <c r="AJ489" s="188"/>
      <c r="AK489" s="188"/>
      <c r="AL489" s="188"/>
      <c r="AM489" s="188"/>
      <c r="AN489" s="188"/>
      <c r="AO489" s="188"/>
      <c r="AP489" s="97"/>
      <c r="AQ489" s="97"/>
      <c r="AR489" s="97"/>
      <c r="AS489" s="97"/>
      <c r="AT489" s="97"/>
      <c r="AU489" s="97"/>
      <c r="AV489" s="97"/>
      <c r="AW489" s="97"/>
      <c r="AX489" s="97"/>
      <c r="AY489" s="97"/>
      <c r="AZ489" s="97"/>
      <c r="BA489" s="97"/>
      <c r="BB489" s="97"/>
      <c r="BC489" s="97"/>
      <c r="BD489" s="97"/>
      <c r="BE489" s="97"/>
      <c r="BF489" s="97"/>
      <c r="BG489" s="97"/>
      <c r="BH489" s="97"/>
      <c r="BI489" s="97"/>
      <c r="BJ489" s="97"/>
      <c r="BK489" s="97"/>
      <c r="BL489" s="97"/>
      <c r="BM489" s="97"/>
      <c r="BN489" s="97"/>
      <c r="BO489" s="97"/>
      <c r="BP489" s="97"/>
      <c r="BQ489" s="97"/>
      <c r="BR489" s="97"/>
      <c r="BS489" s="97"/>
      <c r="BT489" s="97"/>
      <c r="BU489" s="97"/>
      <c r="BV489" s="97"/>
      <c r="BW489" s="97"/>
      <c r="BX489" s="97"/>
      <c r="BY489" s="97"/>
      <c r="BZ489" s="97"/>
      <c r="CA489" s="97"/>
      <c r="CB489" s="97"/>
      <c r="CC489" s="97"/>
      <c r="CD489" s="97"/>
      <c r="CE489" s="97"/>
      <c r="CF489" s="97"/>
      <c r="CG489" s="97"/>
      <c r="CH489" s="97"/>
      <c r="CI489" s="97"/>
      <c r="CJ489" s="97"/>
      <c r="CK489" s="97"/>
      <c r="CL489" s="97"/>
      <c r="CM489" s="97"/>
      <c r="CN489" s="97"/>
      <c r="CO489" s="97"/>
      <c r="CP489" s="97"/>
      <c r="CQ489" s="97"/>
      <c r="CR489" s="97"/>
      <c r="CS489" s="97"/>
      <c r="CT489" s="97"/>
      <c r="CU489" s="97"/>
      <c r="CV489" s="97"/>
      <c r="CW489" s="97"/>
      <c r="CX489" s="97"/>
      <c r="CY489" s="97"/>
      <c r="CZ489" s="97"/>
    </row>
    <row r="490" spans="1:105" x14ac:dyDescent="0.2">
      <c r="A490" s="86"/>
      <c r="F490" s="86"/>
      <c r="G490" s="86"/>
      <c r="H490" s="86"/>
      <c r="I490" s="86"/>
      <c r="J490" s="86"/>
      <c r="K490" s="86"/>
      <c r="L490" s="86"/>
      <c r="M490" s="86"/>
      <c r="N490" s="86"/>
      <c r="O490" s="86"/>
      <c r="P490" s="86"/>
      <c r="Q490" s="86"/>
      <c r="R490" s="86"/>
      <c r="S490" s="86"/>
      <c r="T490" s="86"/>
      <c r="U490" s="86"/>
      <c r="V490" s="86"/>
      <c r="W490" s="86"/>
      <c r="X490" s="86"/>
      <c r="Y490" s="86"/>
      <c r="AD490" s="188"/>
      <c r="AE490" s="188"/>
      <c r="AF490" s="188"/>
      <c r="AG490" s="188"/>
      <c r="AH490" s="188"/>
      <c r="AI490" s="188"/>
      <c r="AJ490" s="188"/>
      <c r="AK490" s="188"/>
      <c r="AL490" s="188"/>
      <c r="AM490" s="188"/>
      <c r="AN490" s="188"/>
      <c r="AO490" s="188"/>
      <c r="AP490" s="97"/>
      <c r="AQ490" s="97"/>
      <c r="AR490" s="97"/>
      <c r="AS490" s="97"/>
      <c r="AT490" s="97"/>
      <c r="AU490" s="97"/>
      <c r="AV490" s="97"/>
      <c r="AW490" s="97"/>
      <c r="AX490" s="97"/>
      <c r="AY490" s="97"/>
      <c r="AZ490" s="97"/>
      <c r="BA490" s="97"/>
      <c r="BB490" s="97"/>
      <c r="BC490" s="97"/>
      <c r="BD490" s="97"/>
      <c r="BE490" s="97"/>
      <c r="BF490" s="97"/>
      <c r="BG490" s="97"/>
      <c r="BH490" s="97"/>
      <c r="BI490" s="97"/>
      <c r="BJ490" s="97"/>
      <c r="BK490" s="97"/>
      <c r="BL490" s="97"/>
      <c r="BM490" s="97"/>
      <c r="BN490" s="97"/>
      <c r="BO490" s="97"/>
      <c r="BP490" s="97"/>
      <c r="BQ490" s="97"/>
      <c r="BR490" s="97"/>
      <c r="BS490" s="97"/>
      <c r="BT490" s="97"/>
      <c r="BU490" s="97"/>
      <c r="BV490" s="97"/>
      <c r="BW490" s="97"/>
      <c r="BX490" s="97"/>
      <c r="BY490" s="97"/>
      <c r="BZ490" s="97"/>
      <c r="CA490" s="97"/>
      <c r="CB490" s="97"/>
      <c r="CC490" s="97"/>
      <c r="CD490" s="97"/>
      <c r="CE490" s="97"/>
      <c r="CF490" s="97"/>
      <c r="CG490" s="97"/>
      <c r="CH490" s="97"/>
      <c r="CI490" s="97"/>
      <c r="CJ490" s="97"/>
      <c r="CK490" s="97"/>
      <c r="CL490" s="97"/>
      <c r="CM490" s="97"/>
      <c r="CN490" s="97"/>
      <c r="CO490" s="97"/>
      <c r="CP490" s="97"/>
      <c r="CQ490" s="97"/>
      <c r="CR490" s="97"/>
      <c r="CS490" s="97"/>
      <c r="CT490" s="97"/>
      <c r="CU490" s="97"/>
      <c r="CV490" s="97"/>
      <c r="CW490" s="97"/>
      <c r="CX490" s="97"/>
      <c r="CY490" s="97"/>
      <c r="CZ490" s="97"/>
    </row>
    <row r="491" spans="1:105" x14ac:dyDescent="0.2">
      <c r="A491" s="86"/>
      <c r="F491" s="86"/>
      <c r="G491" s="86"/>
      <c r="H491" s="86"/>
      <c r="I491" s="86"/>
      <c r="J491" s="86"/>
      <c r="K491" s="86"/>
      <c r="L491" s="86"/>
      <c r="M491" s="86"/>
      <c r="N491" s="86"/>
      <c r="O491" s="86"/>
      <c r="P491" s="86"/>
      <c r="Q491" s="86"/>
      <c r="R491" s="86"/>
      <c r="S491" s="86"/>
      <c r="T491" s="86"/>
      <c r="U491" s="86"/>
      <c r="V491" s="86"/>
      <c r="W491" s="86"/>
      <c r="X491" s="86"/>
      <c r="Y491" s="86"/>
      <c r="AD491" s="188"/>
      <c r="AE491" s="188"/>
      <c r="AF491" s="188"/>
      <c r="AG491" s="188"/>
      <c r="AH491" s="188"/>
      <c r="AI491" s="188"/>
      <c r="AJ491" s="188"/>
      <c r="AK491" s="188"/>
      <c r="AL491" s="188"/>
      <c r="AM491" s="188"/>
      <c r="AN491" s="188"/>
      <c r="AO491" s="188"/>
      <c r="AP491" s="97"/>
      <c r="AQ491" s="97"/>
      <c r="AR491" s="97"/>
      <c r="AS491" s="97"/>
      <c r="AT491" s="97"/>
      <c r="AU491" s="97"/>
      <c r="AV491" s="97"/>
      <c r="AW491" s="97"/>
      <c r="AX491" s="97"/>
      <c r="AY491" s="97"/>
      <c r="AZ491" s="97"/>
      <c r="BA491" s="97"/>
      <c r="BB491" s="97"/>
      <c r="BC491" s="97"/>
      <c r="BD491" s="97"/>
      <c r="BE491" s="97"/>
      <c r="BF491" s="97"/>
      <c r="BG491" s="97"/>
      <c r="BH491" s="97"/>
      <c r="BI491" s="97"/>
      <c r="BJ491" s="97"/>
      <c r="BK491" s="97"/>
      <c r="BL491" s="97"/>
      <c r="BM491" s="97"/>
      <c r="BN491" s="97"/>
      <c r="BO491" s="97"/>
      <c r="BP491" s="97"/>
      <c r="BQ491" s="97"/>
      <c r="BR491" s="97"/>
      <c r="BS491" s="97"/>
      <c r="BT491" s="97"/>
      <c r="BU491" s="97"/>
      <c r="BV491" s="97"/>
      <c r="BW491" s="97"/>
      <c r="BX491" s="97"/>
      <c r="BY491" s="97"/>
      <c r="BZ491" s="97"/>
      <c r="CA491" s="97"/>
      <c r="CB491" s="97"/>
      <c r="CC491" s="97"/>
      <c r="CD491" s="97"/>
      <c r="CE491" s="97"/>
      <c r="CF491" s="97"/>
      <c r="CG491" s="97"/>
      <c r="CH491" s="97"/>
      <c r="CI491" s="97"/>
      <c r="CJ491" s="97"/>
      <c r="CK491" s="97"/>
      <c r="CL491" s="97"/>
      <c r="CM491" s="97"/>
      <c r="CN491" s="97"/>
      <c r="CO491" s="97"/>
      <c r="CP491" s="97"/>
      <c r="CQ491" s="97"/>
      <c r="CR491" s="97"/>
      <c r="CS491" s="97"/>
      <c r="CT491" s="97"/>
      <c r="CU491" s="97"/>
      <c r="CV491" s="97"/>
      <c r="CW491" s="97"/>
      <c r="CX491" s="97"/>
      <c r="CY491" s="97"/>
      <c r="CZ491" s="97"/>
    </row>
    <row r="492" spans="1:105" x14ac:dyDescent="0.2">
      <c r="A492" s="86"/>
      <c r="F492" s="86"/>
      <c r="G492" s="86"/>
      <c r="H492" s="86"/>
      <c r="I492" s="86"/>
      <c r="J492" s="86"/>
      <c r="K492" s="86"/>
      <c r="L492" s="86"/>
      <c r="M492" s="86"/>
      <c r="N492" s="86"/>
      <c r="O492" s="86"/>
      <c r="P492" s="86"/>
      <c r="Q492" s="86"/>
      <c r="R492" s="86"/>
      <c r="S492" s="86"/>
      <c r="T492" s="86"/>
      <c r="U492" s="86"/>
      <c r="V492" s="86"/>
      <c r="W492" s="86"/>
      <c r="X492" s="86"/>
      <c r="Y492" s="86"/>
      <c r="AD492" s="188"/>
      <c r="AE492" s="188"/>
      <c r="AF492" s="188"/>
      <c r="AG492" s="188"/>
      <c r="AH492" s="188"/>
      <c r="AI492" s="188"/>
      <c r="AJ492" s="188"/>
      <c r="AK492" s="188"/>
      <c r="AL492" s="188"/>
      <c r="AM492" s="188"/>
      <c r="AN492" s="188"/>
      <c r="AO492" s="188"/>
      <c r="AP492" s="97"/>
      <c r="AQ492" s="97"/>
      <c r="AR492" s="97"/>
      <c r="AS492" s="97"/>
      <c r="AT492" s="97"/>
      <c r="AU492" s="97"/>
      <c r="AV492" s="97"/>
      <c r="AW492" s="97"/>
      <c r="AX492" s="97"/>
      <c r="AY492" s="97"/>
      <c r="AZ492" s="97"/>
      <c r="BA492" s="97"/>
      <c r="BB492" s="97"/>
      <c r="BC492" s="97"/>
      <c r="BD492" s="97"/>
      <c r="BE492" s="97"/>
      <c r="BF492" s="97"/>
      <c r="BG492" s="97"/>
      <c r="BH492" s="97"/>
      <c r="BI492" s="97"/>
      <c r="BJ492" s="97"/>
      <c r="BK492" s="97"/>
      <c r="BL492" s="97"/>
      <c r="BM492" s="97"/>
      <c r="BN492" s="97"/>
      <c r="BO492" s="97"/>
      <c r="BP492" s="97"/>
      <c r="BQ492" s="97"/>
      <c r="BR492" s="97"/>
      <c r="BS492" s="97"/>
      <c r="BT492" s="97"/>
      <c r="BU492" s="97"/>
      <c r="BV492" s="97"/>
      <c r="BW492" s="97"/>
      <c r="BX492" s="97"/>
      <c r="BY492" s="97"/>
      <c r="BZ492" s="97"/>
      <c r="CA492" s="97"/>
      <c r="CB492" s="97"/>
      <c r="CC492" s="97"/>
      <c r="CD492" s="97"/>
      <c r="CE492" s="97"/>
      <c r="CF492" s="97"/>
      <c r="CG492" s="97"/>
      <c r="CH492" s="97"/>
      <c r="CI492" s="97"/>
      <c r="CJ492" s="97"/>
      <c r="CK492" s="97"/>
      <c r="CL492" s="97"/>
      <c r="CM492" s="97"/>
      <c r="CN492" s="97"/>
      <c r="CO492" s="97"/>
      <c r="CP492" s="97"/>
      <c r="CQ492" s="97"/>
      <c r="CR492" s="97"/>
      <c r="CS492" s="97"/>
      <c r="CT492" s="97"/>
      <c r="CU492" s="97"/>
      <c r="CV492" s="97"/>
      <c r="CW492" s="97"/>
      <c r="CX492" s="97"/>
      <c r="CY492" s="97"/>
      <c r="CZ492" s="97"/>
    </row>
    <row r="493" spans="1:105" x14ac:dyDescent="0.2">
      <c r="A493" s="86"/>
      <c r="F493" s="86"/>
      <c r="G493" s="86"/>
      <c r="H493" s="86"/>
      <c r="I493" s="86"/>
      <c r="J493" s="86"/>
      <c r="K493" s="86"/>
      <c r="L493" s="86"/>
      <c r="M493" s="86"/>
      <c r="N493" s="86"/>
      <c r="O493" s="86"/>
      <c r="P493" s="86"/>
      <c r="Q493" s="86"/>
      <c r="R493" s="86"/>
      <c r="S493" s="86"/>
      <c r="T493" s="86"/>
      <c r="U493" s="86"/>
      <c r="V493" s="86"/>
      <c r="W493" s="86"/>
      <c r="X493" s="86"/>
      <c r="Y493" s="86"/>
      <c r="AD493" s="188"/>
      <c r="AE493" s="188"/>
      <c r="AF493" s="188"/>
      <c r="AG493" s="188"/>
      <c r="AH493" s="188"/>
      <c r="AI493" s="188"/>
      <c r="AJ493" s="188"/>
      <c r="AK493" s="188"/>
      <c r="AL493" s="188"/>
      <c r="AM493" s="188"/>
      <c r="AN493" s="188"/>
      <c r="AO493" s="188"/>
      <c r="AP493" s="97"/>
      <c r="AQ493" s="97"/>
      <c r="AR493" s="97"/>
      <c r="AS493" s="97"/>
      <c r="AT493" s="97"/>
      <c r="AU493" s="97"/>
      <c r="AV493" s="97"/>
      <c r="AW493" s="97"/>
      <c r="AX493" s="97"/>
      <c r="AY493" s="97"/>
      <c r="AZ493" s="97"/>
      <c r="BA493" s="97"/>
      <c r="BB493" s="97"/>
      <c r="BC493" s="97"/>
      <c r="BD493" s="97"/>
      <c r="BE493" s="97"/>
      <c r="BF493" s="97"/>
      <c r="BG493" s="97"/>
      <c r="BH493" s="97"/>
      <c r="BI493" s="97"/>
      <c r="BJ493" s="97"/>
      <c r="BK493" s="97"/>
      <c r="BL493" s="97"/>
      <c r="BM493" s="97"/>
      <c r="BN493" s="97"/>
      <c r="BO493" s="97"/>
      <c r="BP493" s="97"/>
      <c r="BQ493" s="97"/>
      <c r="BR493" s="97"/>
      <c r="BS493" s="97"/>
      <c r="BT493" s="97"/>
      <c r="BU493" s="97"/>
      <c r="BV493" s="97"/>
      <c r="BW493" s="97"/>
      <c r="BX493" s="97"/>
      <c r="BY493" s="97"/>
      <c r="BZ493" s="97"/>
      <c r="CA493" s="97"/>
      <c r="CB493" s="97"/>
      <c r="CC493" s="97"/>
      <c r="CD493" s="97"/>
      <c r="CE493" s="97"/>
      <c r="CF493" s="97"/>
      <c r="CG493" s="97"/>
      <c r="CH493" s="97"/>
      <c r="CI493" s="97"/>
      <c r="CJ493" s="97"/>
      <c r="CK493" s="97"/>
      <c r="CL493" s="97"/>
      <c r="CM493" s="97"/>
      <c r="CN493" s="97"/>
      <c r="CO493" s="97"/>
      <c r="CP493" s="97"/>
      <c r="CQ493" s="97"/>
      <c r="CR493" s="97"/>
      <c r="CS493" s="97"/>
      <c r="CT493" s="97"/>
      <c r="CU493" s="97"/>
      <c r="CV493" s="97"/>
      <c r="CW493" s="97"/>
      <c r="CX493" s="97"/>
      <c r="CY493" s="97"/>
      <c r="CZ493" s="97"/>
    </row>
    <row r="494" spans="1:105" x14ac:dyDescent="0.2">
      <c r="A494" s="86"/>
      <c r="F494" s="86"/>
      <c r="G494" s="86"/>
      <c r="H494" s="86"/>
      <c r="I494" s="86"/>
      <c r="J494" s="86"/>
      <c r="K494" s="86"/>
      <c r="L494" s="86"/>
      <c r="M494" s="86"/>
      <c r="N494" s="86"/>
      <c r="O494" s="86"/>
      <c r="P494" s="86"/>
      <c r="Q494" s="86"/>
      <c r="R494" s="86"/>
      <c r="S494" s="86"/>
      <c r="T494" s="86"/>
      <c r="U494" s="86"/>
      <c r="V494" s="86"/>
      <c r="W494" s="86"/>
      <c r="X494" s="86"/>
      <c r="Y494" s="86"/>
      <c r="AD494" s="188"/>
      <c r="AE494" s="188"/>
      <c r="AF494" s="188"/>
      <c r="AG494" s="188"/>
      <c r="AH494" s="188"/>
      <c r="AI494" s="188"/>
      <c r="AJ494" s="188"/>
      <c r="AK494" s="188"/>
      <c r="AL494" s="188"/>
      <c r="AM494" s="188"/>
      <c r="AN494" s="188"/>
      <c r="AO494" s="188"/>
      <c r="AP494" s="97"/>
      <c r="AQ494" s="97"/>
      <c r="AR494" s="97"/>
      <c r="AS494" s="97"/>
      <c r="AT494" s="97"/>
      <c r="AU494" s="97"/>
      <c r="AV494" s="97"/>
      <c r="AW494" s="97"/>
      <c r="AX494" s="97"/>
      <c r="AY494" s="97"/>
      <c r="AZ494" s="97"/>
      <c r="BA494" s="97"/>
      <c r="BB494" s="97"/>
      <c r="BC494" s="97"/>
      <c r="BD494" s="97"/>
      <c r="BE494" s="97"/>
      <c r="BF494" s="97"/>
      <c r="BG494" s="97"/>
      <c r="BH494" s="97"/>
      <c r="BI494" s="97"/>
      <c r="BJ494" s="97"/>
      <c r="BK494" s="97"/>
      <c r="BL494" s="97"/>
      <c r="BM494" s="97"/>
      <c r="BN494" s="97"/>
      <c r="BO494" s="97"/>
      <c r="BP494" s="97"/>
      <c r="BQ494" s="97"/>
      <c r="BR494" s="97"/>
      <c r="BS494" s="97"/>
      <c r="BT494" s="97"/>
      <c r="BU494" s="97"/>
      <c r="BV494" s="97"/>
      <c r="BW494" s="97"/>
      <c r="BX494" s="97"/>
      <c r="BY494" s="97"/>
      <c r="BZ494" s="97"/>
      <c r="CA494" s="97"/>
      <c r="CB494" s="97"/>
      <c r="CC494" s="97"/>
      <c r="CD494" s="97"/>
      <c r="CE494" s="97"/>
      <c r="CF494" s="97"/>
      <c r="CG494" s="97"/>
      <c r="CH494" s="97"/>
      <c r="CI494" s="97"/>
      <c r="CJ494" s="97"/>
      <c r="CK494" s="97"/>
      <c r="CL494" s="97"/>
      <c r="CM494" s="97"/>
      <c r="CN494" s="97"/>
      <c r="CO494" s="97"/>
      <c r="CP494" s="97"/>
      <c r="CQ494" s="97"/>
      <c r="CR494" s="97"/>
      <c r="CS494" s="97"/>
      <c r="CT494" s="97"/>
      <c r="CU494" s="97"/>
      <c r="CV494" s="97"/>
      <c r="CW494" s="97"/>
      <c r="CX494" s="97"/>
      <c r="CY494" s="97"/>
      <c r="CZ494" s="97"/>
    </row>
    <row r="495" spans="1:105" x14ac:dyDescent="0.2">
      <c r="A495" s="86"/>
      <c r="F495" s="86"/>
      <c r="G495" s="86"/>
      <c r="H495" s="86"/>
      <c r="I495" s="86"/>
      <c r="J495" s="86"/>
      <c r="K495" s="86"/>
      <c r="L495" s="86"/>
      <c r="M495" s="86"/>
      <c r="N495" s="86"/>
      <c r="O495" s="86"/>
      <c r="P495" s="86"/>
      <c r="Q495" s="86"/>
      <c r="R495" s="86"/>
      <c r="S495" s="86"/>
      <c r="T495" s="86"/>
      <c r="U495" s="86"/>
      <c r="V495" s="86"/>
      <c r="W495" s="86"/>
      <c r="X495" s="86"/>
      <c r="Y495" s="86"/>
      <c r="AD495" s="190"/>
      <c r="AE495" s="188"/>
      <c r="AF495" s="190"/>
      <c r="AG495" s="188"/>
      <c r="AH495" s="190"/>
      <c r="AI495" s="188"/>
      <c r="AJ495" s="190"/>
      <c r="AK495" s="188"/>
      <c r="AL495" s="190"/>
      <c r="AM495" s="188"/>
      <c r="AN495" s="190"/>
      <c r="AO495" s="188"/>
      <c r="AP495" s="51"/>
      <c r="AQ495" s="97"/>
    </row>
    <row r="496" spans="1:105" x14ac:dyDescent="0.2">
      <c r="A496" s="86"/>
      <c r="F496" s="86"/>
      <c r="G496" s="86"/>
      <c r="H496" s="86"/>
      <c r="I496" s="86"/>
      <c r="J496" s="86"/>
      <c r="K496" s="86"/>
      <c r="L496" s="86"/>
      <c r="M496" s="86"/>
      <c r="N496" s="86"/>
      <c r="O496" s="86"/>
      <c r="P496" s="86"/>
      <c r="Q496" s="86"/>
      <c r="R496" s="86"/>
      <c r="S496" s="86"/>
      <c r="T496" s="86"/>
      <c r="U496" s="86"/>
      <c r="V496" s="86"/>
      <c r="W496" s="86"/>
      <c r="X496" s="86"/>
      <c r="Y496" s="86"/>
      <c r="AD496" s="191"/>
      <c r="AE496" s="191"/>
      <c r="AF496" s="191"/>
      <c r="AG496" s="191"/>
      <c r="AH496" s="191"/>
      <c r="AI496" s="191"/>
      <c r="AJ496" s="191"/>
      <c r="AK496" s="191"/>
      <c r="AL496" s="191"/>
      <c r="AM496" s="191"/>
      <c r="AN496" s="191"/>
      <c r="AO496" s="191"/>
      <c r="AP496" s="78"/>
      <c r="AQ496" s="78"/>
      <c r="AR496" s="78"/>
      <c r="AS496" s="78"/>
      <c r="AT496" s="78"/>
      <c r="AU496" s="78"/>
      <c r="AV496" s="78"/>
      <c r="AW496" s="78"/>
      <c r="AX496" s="78"/>
      <c r="AY496" s="78"/>
      <c r="AZ496" s="78"/>
      <c r="BA496" s="78"/>
      <c r="BB496" s="78"/>
      <c r="BC496" s="78"/>
      <c r="BD496" s="78"/>
      <c r="BE496" s="78"/>
      <c r="BF496" s="78"/>
      <c r="BG496" s="78"/>
      <c r="BH496" s="78"/>
      <c r="BI496" s="78"/>
      <c r="BJ496" s="78"/>
      <c r="BK496" s="78"/>
      <c r="BL496" s="78"/>
      <c r="BM496" s="78"/>
      <c r="BN496" s="78"/>
      <c r="BO496" s="78"/>
      <c r="BP496" s="78"/>
      <c r="BQ496" s="78"/>
      <c r="BR496" s="78"/>
      <c r="BS496" s="78"/>
      <c r="BT496" s="78"/>
      <c r="BU496" s="78"/>
      <c r="BV496" s="78"/>
      <c r="BW496" s="78"/>
      <c r="BX496" s="78"/>
      <c r="BY496" s="78"/>
      <c r="BZ496" s="78"/>
      <c r="CA496" s="78"/>
      <c r="CB496" s="78"/>
      <c r="CC496" s="78"/>
      <c r="CD496" s="78"/>
      <c r="CE496" s="78"/>
      <c r="CF496" s="78"/>
      <c r="CG496" s="78"/>
      <c r="CH496" s="78"/>
      <c r="CI496" s="78"/>
      <c r="CJ496" s="78"/>
      <c r="CK496" s="78"/>
      <c r="CL496" s="78"/>
      <c r="CM496" s="78"/>
      <c r="CN496" s="78"/>
      <c r="CO496" s="78"/>
      <c r="CP496" s="78"/>
      <c r="CQ496" s="78"/>
      <c r="CR496" s="78"/>
      <c r="CS496" s="78"/>
      <c r="CT496" s="78"/>
      <c r="CU496" s="78"/>
      <c r="CV496" s="78"/>
      <c r="CW496" s="78"/>
      <c r="CX496" s="78"/>
      <c r="CY496" s="78"/>
      <c r="CZ496" s="78"/>
      <c r="DA496" s="78"/>
    </row>
    <row r="497" spans="1:105" x14ac:dyDescent="0.2">
      <c r="A497" s="86"/>
      <c r="F497" s="86"/>
      <c r="G497" s="86"/>
      <c r="H497" s="86"/>
      <c r="I497" s="86"/>
      <c r="J497" s="86"/>
      <c r="K497" s="86"/>
      <c r="L497" s="86"/>
      <c r="M497" s="86"/>
      <c r="N497" s="86"/>
      <c r="O497" s="86"/>
      <c r="P497" s="86"/>
      <c r="Q497" s="86"/>
      <c r="R497" s="86"/>
      <c r="S497" s="86"/>
      <c r="T497" s="86"/>
      <c r="U497" s="86"/>
      <c r="V497" s="86"/>
      <c r="W497" s="86"/>
      <c r="X497" s="86"/>
      <c r="Y497" s="86"/>
      <c r="AD497" s="188"/>
      <c r="AE497" s="188"/>
      <c r="AF497" s="188"/>
      <c r="AG497" s="188"/>
      <c r="AH497" s="188"/>
      <c r="AI497" s="188"/>
      <c r="AJ497" s="188"/>
      <c r="AK497" s="188"/>
      <c r="AL497" s="188"/>
      <c r="AM497" s="188"/>
      <c r="AN497" s="188"/>
      <c r="AO497" s="188"/>
      <c r="AP497" s="97"/>
      <c r="AQ497" s="97"/>
      <c r="AR497" s="97"/>
      <c r="AS497" s="97"/>
      <c r="AT497" s="97"/>
      <c r="AU497" s="97"/>
      <c r="AV497" s="97"/>
      <c r="AW497" s="97"/>
      <c r="AX497" s="97"/>
      <c r="AY497" s="97"/>
      <c r="AZ497" s="97"/>
      <c r="BA497" s="97"/>
      <c r="BB497" s="97"/>
      <c r="BC497" s="97"/>
      <c r="BD497" s="97"/>
      <c r="BE497" s="97"/>
      <c r="BF497" s="97"/>
      <c r="BG497" s="97"/>
      <c r="BH497" s="97"/>
      <c r="BI497" s="97"/>
      <c r="BJ497" s="97"/>
      <c r="BK497" s="97"/>
      <c r="BL497" s="97"/>
      <c r="BM497" s="97"/>
      <c r="BN497" s="97"/>
      <c r="BO497" s="97"/>
      <c r="BP497" s="97"/>
      <c r="BQ497" s="97"/>
      <c r="BR497" s="97"/>
      <c r="BS497" s="97"/>
      <c r="BT497" s="97"/>
      <c r="BU497" s="97"/>
      <c r="BV497" s="97"/>
      <c r="BW497" s="97"/>
      <c r="BX497" s="97"/>
      <c r="BY497" s="97"/>
      <c r="BZ497" s="97"/>
      <c r="CA497" s="97"/>
      <c r="CB497" s="97"/>
      <c r="CC497" s="97"/>
      <c r="CD497" s="97"/>
      <c r="CE497" s="97"/>
      <c r="CF497" s="97"/>
      <c r="CG497" s="97"/>
      <c r="CH497" s="97"/>
      <c r="CI497" s="97"/>
      <c r="CJ497" s="97"/>
      <c r="CK497" s="97"/>
      <c r="CL497" s="97"/>
      <c r="CM497" s="97"/>
      <c r="CN497" s="97"/>
      <c r="CO497" s="97"/>
      <c r="CP497" s="97"/>
      <c r="CQ497" s="97"/>
      <c r="CR497" s="97"/>
      <c r="CS497" s="97"/>
      <c r="CT497" s="97"/>
      <c r="CU497" s="97"/>
      <c r="CV497" s="97"/>
      <c r="CW497" s="97"/>
      <c r="CX497" s="97"/>
      <c r="CY497" s="97"/>
      <c r="CZ497" s="97"/>
    </row>
    <row r="498" spans="1:105" x14ac:dyDescent="0.2">
      <c r="A498" s="86"/>
      <c r="F498" s="86"/>
      <c r="G498" s="86"/>
      <c r="H498" s="86"/>
      <c r="I498" s="86"/>
      <c r="J498" s="86"/>
      <c r="K498" s="86"/>
      <c r="L498" s="86"/>
      <c r="M498" s="86"/>
      <c r="N498" s="86"/>
      <c r="O498" s="86"/>
      <c r="P498" s="86"/>
      <c r="Q498" s="86"/>
      <c r="R498" s="86"/>
      <c r="S498" s="86"/>
      <c r="T498" s="86"/>
      <c r="U498" s="86"/>
      <c r="V498" s="86"/>
      <c r="W498" s="86"/>
      <c r="X498" s="86"/>
      <c r="Y498" s="86"/>
      <c r="AD498" s="188"/>
      <c r="AE498" s="188"/>
      <c r="AF498" s="188"/>
      <c r="AG498" s="188"/>
      <c r="AH498" s="188"/>
      <c r="AI498" s="188"/>
      <c r="AJ498" s="188"/>
      <c r="AK498" s="188"/>
      <c r="AL498" s="188"/>
      <c r="AM498" s="188"/>
      <c r="AN498" s="188"/>
      <c r="AO498" s="188"/>
      <c r="AP498" s="97"/>
      <c r="AQ498" s="97"/>
      <c r="AR498" s="97"/>
      <c r="AS498" s="97"/>
      <c r="AT498" s="97"/>
      <c r="AU498" s="97"/>
      <c r="AV498" s="97"/>
      <c r="AW498" s="97"/>
      <c r="AX498" s="97"/>
      <c r="AY498" s="97"/>
      <c r="AZ498" s="97"/>
      <c r="BA498" s="97"/>
      <c r="BB498" s="97"/>
      <c r="BC498" s="97"/>
      <c r="BD498" s="97"/>
      <c r="BE498" s="97"/>
      <c r="BF498" s="97"/>
      <c r="BG498" s="97"/>
      <c r="BH498" s="97"/>
      <c r="BI498" s="97"/>
      <c r="BJ498" s="97"/>
      <c r="BK498" s="97"/>
      <c r="BL498" s="97"/>
      <c r="BM498" s="97"/>
      <c r="BN498" s="97"/>
      <c r="BO498" s="97"/>
      <c r="BP498" s="97"/>
      <c r="BQ498" s="97"/>
      <c r="BR498" s="97"/>
      <c r="BS498" s="97"/>
      <c r="BT498" s="97"/>
      <c r="BU498" s="97"/>
      <c r="BV498" s="97"/>
      <c r="BW498" s="97"/>
      <c r="BX498" s="97"/>
      <c r="BY498" s="97"/>
      <c r="BZ498" s="97"/>
      <c r="CA498" s="97"/>
      <c r="CB498" s="97"/>
      <c r="CC498" s="97"/>
      <c r="CD498" s="97"/>
      <c r="CE498" s="97"/>
      <c r="CF498" s="97"/>
      <c r="CG498" s="97"/>
      <c r="CH498" s="97"/>
      <c r="CI498" s="97"/>
      <c r="CJ498" s="97"/>
      <c r="CK498" s="97"/>
      <c r="CL498" s="97"/>
      <c r="CM498" s="97"/>
      <c r="CN498" s="97"/>
      <c r="CO498" s="97"/>
      <c r="CP498" s="97"/>
      <c r="CQ498" s="97"/>
      <c r="CR498" s="97"/>
      <c r="CS498" s="97"/>
      <c r="CT498" s="97"/>
      <c r="CU498" s="97"/>
      <c r="CV498" s="97"/>
      <c r="CW498" s="97"/>
      <c r="CX498" s="97"/>
      <c r="CY498" s="97"/>
      <c r="CZ498" s="97"/>
    </row>
    <row r="499" spans="1:105" x14ac:dyDescent="0.2">
      <c r="A499" s="86"/>
      <c r="F499" s="86"/>
      <c r="G499" s="86"/>
      <c r="H499" s="86"/>
      <c r="I499" s="86"/>
      <c r="J499" s="86"/>
      <c r="K499" s="86"/>
      <c r="L499" s="86"/>
      <c r="M499" s="86"/>
      <c r="N499" s="86"/>
      <c r="O499" s="86"/>
      <c r="P499" s="86"/>
      <c r="Q499" s="86"/>
      <c r="R499" s="86"/>
      <c r="S499" s="86"/>
      <c r="T499" s="86"/>
      <c r="U499" s="86"/>
      <c r="V499" s="86"/>
      <c r="W499" s="86"/>
      <c r="X499" s="86"/>
      <c r="Y499" s="86"/>
      <c r="AD499" s="188"/>
      <c r="AE499" s="188"/>
      <c r="AF499" s="188"/>
      <c r="AG499" s="188"/>
      <c r="AH499" s="188"/>
      <c r="AI499" s="188"/>
      <c r="AJ499" s="188"/>
      <c r="AK499" s="188"/>
      <c r="AL499" s="188"/>
      <c r="AM499" s="188"/>
      <c r="AN499" s="188"/>
      <c r="AO499" s="188"/>
      <c r="AP499" s="97"/>
      <c r="AQ499" s="97"/>
      <c r="AR499" s="97"/>
      <c r="AS499" s="97"/>
      <c r="AT499" s="97"/>
      <c r="AU499" s="97"/>
      <c r="AV499" s="97"/>
      <c r="AW499" s="97"/>
      <c r="AX499" s="97"/>
      <c r="AY499" s="97"/>
      <c r="AZ499" s="97"/>
      <c r="BA499" s="97"/>
      <c r="BB499" s="97"/>
      <c r="BC499" s="97"/>
      <c r="BD499" s="97"/>
      <c r="BE499" s="97"/>
      <c r="BF499" s="97"/>
      <c r="BG499" s="97"/>
      <c r="BH499" s="97"/>
      <c r="BI499" s="97"/>
      <c r="BJ499" s="97"/>
      <c r="BK499" s="97"/>
      <c r="BL499" s="97"/>
      <c r="BM499" s="97"/>
      <c r="BN499" s="97"/>
      <c r="BO499" s="97"/>
      <c r="BP499" s="97"/>
      <c r="BQ499" s="97"/>
      <c r="BR499" s="97"/>
      <c r="BS499" s="97"/>
      <c r="BT499" s="97"/>
      <c r="BU499" s="97"/>
      <c r="BV499" s="97"/>
      <c r="BW499" s="97"/>
      <c r="BX499" s="97"/>
      <c r="BY499" s="97"/>
      <c r="BZ499" s="97"/>
      <c r="CA499" s="97"/>
      <c r="CB499" s="97"/>
      <c r="CC499" s="97"/>
      <c r="CD499" s="97"/>
      <c r="CE499" s="97"/>
      <c r="CF499" s="97"/>
      <c r="CG499" s="97"/>
      <c r="CH499" s="97"/>
      <c r="CI499" s="97"/>
      <c r="CJ499" s="97"/>
      <c r="CK499" s="97"/>
      <c r="CL499" s="97"/>
      <c r="CM499" s="97"/>
      <c r="CN499" s="97"/>
      <c r="CO499" s="97"/>
      <c r="CP499" s="97"/>
      <c r="CQ499" s="97"/>
      <c r="CR499" s="97"/>
      <c r="CS499" s="97"/>
      <c r="CT499" s="97"/>
      <c r="CU499" s="97"/>
      <c r="CV499" s="97"/>
      <c r="CW499" s="97"/>
      <c r="CX499" s="97"/>
      <c r="CY499" s="97"/>
      <c r="CZ499" s="97"/>
    </row>
    <row r="500" spans="1:105" x14ac:dyDescent="0.2">
      <c r="A500" s="86"/>
      <c r="F500" s="86"/>
      <c r="G500" s="86"/>
      <c r="H500" s="86"/>
      <c r="I500" s="86"/>
      <c r="J500" s="86"/>
      <c r="K500" s="86"/>
      <c r="L500" s="86"/>
      <c r="M500" s="86"/>
      <c r="N500" s="86"/>
      <c r="O500" s="86"/>
      <c r="P500" s="86"/>
      <c r="Q500" s="86"/>
      <c r="R500" s="86"/>
      <c r="S500" s="86"/>
      <c r="T500" s="86"/>
      <c r="U500" s="86"/>
      <c r="V500" s="86"/>
      <c r="W500" s="86"/>
      <c r="X500" s="86"/>
      <c r="Y500" s="86"/>
      <c r="AD500" s="188"/>
      <c r="AE500" s="188"/>
      <c r="AF500" s="188"/>
      <c r="AG500" s="188"/>
      <c r="AH500" s="188"/>
      <c r="AI500" s="188"/>
      <c r="AJ500" s="188"/>
      <c r="AK500" s="188"/>
      <c r="AL500" s="188"/>
      <c r="AM500" s="188"/>
      <c r="AN500" s="188"/>
      <c r="AO500" s="188"/>
      <c r="AP500" s="97"/>
      <c r="AQ500" s="97"/>
      <c r="AR500" s="97"/>
      <c r="AS500" s="97"/>
      <c r="AT500" s="97"/>
      <c r="AU500" s="97"/>
      <c r="AV500" s="97"/>
      <c r="AW500" s="97"/>
      <c r="AX500" s="97"/>
      <c r="AY500" s="97"/>
      <c r="AZ500" s="97"/>
      <c r="BA500" s="97"/>
      <c r="BB500" s="97"/>
      <c r="BC500" s="97"/>
      <c r="BD500" s="97"/>
      <c r="BE500" s="97"/>
      <c r="BF500" s="97"/>
      <c r="BG500" s="97"/>
      <c r="BH500" s="97"/>
      <c r="BI500" s="97"/>
      <c r="BJ500" s="97"/>
      <c r="BK500" s="97"/>
      <c r="BL500" s="97"/>
      <c r="BM500" s="97"/>
      <c r="BN500" s="97"/>
      <c r="BO500" s="97"/>
      <c r="BP500" s="97"/>
      <c r="BQ500" s="97"/>
      <c r="BR500" s="97"/>
      <c r="BS500" s="97"/>
      <c r="BT500" s="97"/>
      <c r="BU500" s="97"/>
      <c r="BV500" s="97"/>
      <c r="BW500" s="97"/>
      <c r="BX500" s="97"/>
      <c r="BY500" s="97"/>
      <c r="BZ500" s="97"/>
      <c r="CA500" s="97"/>
      <c r="CB500" s="97"/>
      <c r="CC500" s="97"/>
      <c r="CD500" s="97"/>
      <c r="CE500" s="97"/>
      <c r="CF500" s="97"/>
      <c r="CG500" s="97"/>
      <c r="CH500" s="97"/>
      <c r="CI500" s="97"/>
      <c r="CJ500" s="97"/>
      <c r="CK500" s="97"/>
      <c r="CL500" s="97"/>
      <c r="CM500" s="97"/>
      <c r="CN500" s="97"/>
      <c r="CO500" s="97"/>
      <c r="CP500" s="97"/>
      <c r="CQ500" s="97"/>
      <c r="CR500" s="97"/>
      <c r="CS500" s="97"/>
      <c r="CT500" s="97"/>
      <c r="CU500" s="97"/>
      <c r="CV500" s="97"/>
      <c r="CW500" s="97"/>
      <c r="CX500" s="97"/>
      <c r="CY500" s="97"/>
      <c r="CZ500" s="97"/>
    </row>
    <row r="501" spans="1:105" x14ac:dyDescent="0.2">
      <c r="A501" s="86"/>
      <c r="F501" s="86"/>
      <c r="G501" s="86"/>
      <c r="H501" s="86"/>
      <c r="I501" s="86"/>
      <c r="J501" s="86"/>
      <c r="K501" s="86"/>
      <c r="L501" s="86"/>
      <c r="M501" s="86"/>
      <c r="N501" s="86"/>
      <c r="O501" s="86"/>
      <c r="P501" s="86"/>
      <c r="Q501" s="86"/>
      <c r="R501" s="86"/>
      <c r="S501" s="86"/>
      <c r="T501" s="86"/>
      <c r="U501" s="86"/>
      <c r="V501" s="86"/>
      <c r="W501" s="86"/>
      <c r="X501" s="86"/>
      <c r="Y501" s="86"/>
      <c r="AD501" s="188"/>
      <c r="AE501" s="188"/>
      <c r="AF501" s="188"/>
      <c r="AG501" s="188"/>
      <c r="AH501" s="188"/>
      <c r="AI501" s="188"/>
      <c r="AJ501" s="188"/>
      <c r="AK501" s="188"/>
      <c r="AL501" s="188"/>
      <c r="AM501" s="188"/>
      <c r="AN501" s="188"/>
      <c r="AO501" s="188"/>
      <c r="AP501" s="97"/>
      <c r="AQ501" s="97"/>
      <c r="AR501" s="97"/>
      <c r="AS501" s="97"/>
      <c r="AT501" s="97"/>
      <c r="AU501" s="97"/>
      <c r="AV501" s="97"/>
      <c r="AW501" s="97"/>
      <c r="AX501" s="97"/>
      <c r="AY501" s="97"/>
      <c r="AZ501" s="97"/>
      <c r="BA501" s="97"/>
      <c r="BB501" s="97"/>
      <c r="BC501" s="97"/>
      <c r="BD501" s="97"/>
      <c r="BE501" s="97"/>
      <c r="BF501" s="97"/>
      <c r="BG501" s="97"/>
      <c r="BH501" s="97"/>
      <c r="BI501" s="97"/>
      <c r="BJ501" s="97"/>
      <c r="BK501" s="97"/>
      <c r="BL501" s="97"/>
      <c r="BM501" s="97"/>
      <c r="BN501" s="97"/>
      <c r="BO501" s="97"/>
      <c r="BP501" s="97"/>
      <c r="BQ501" s="97"/>
      <c r="BR501" s="97"/>
      <c r="BS501" s="97"/>
      <c r="BT501" s="97"/>
      <c r="BU501" s="97"/>
      <c r="BV501" s="97"/>
      <c r="BW501" s="97"/>
      <c r="BX501" s="97"/>
      <c r="BY501" s="97"/>
      <c r="BZ501" s="97"/>
      <c r="CA501" s="97"/>
      <c r="CB501" s="97"/>
      <c r="CC501" s="97"/>
      <c r="CD501" s="97"/>
      <c r="CE501" s="97"/>
      <c r="CF501" s="97"/>
      <c r="CG501" s="97"/>
      <c r="CH501" s="97"/>
      <c r="CI501" s="97"/>
      <c r="CJ501" s="97"/>
      <c r="CK501" s="97"/>
      <c r="CL501" s="97"/>
      <c r="CM501" s="97"/>
      <c r="CN501" s="97"/>
      <c r="CO501" s="97"/>
      <c r="CP501" s="97"/>
      <c r="CQ501" s="97"/>
      <c r="CR501" s="97"/>
      <c r="CS501" s="97"/>
      <c r="CT501" s="97"/>
      <c r="CU501" s="97"/>
      <c r="CV501" s="97"/>
      <c r="CW501" s="97"/>
      <c r="CX501" s="97"/>
      <c r="CY501" s="97"/>
      <c r="CZ501" s="97"/>
    </row>
    <row r="502" spans="1:105" x14ac:dyDescent="0.2">
      <c r="A502" s="86"/>
      <c r="F502" s="86"/>
      <c r="G502" s="86"/>
      <c r="H502" s="86"/>
      <c r="I502" s="86"/>
      <c r="J502" s="86"/>
      <c r="K502" s="86"/>
      <c r="L502" s="86"/>
      <c r="M502" s="86"/>
      <c r="N502" s="86"/>
      <c r="O502" s="86"/>
      <c r="P502" s="86"/>
      <c r="Q502" s="86"/>
      <c r="R502" s="86"/>
      <c r="S502" s="86"/>
      <c r="T502" s="86"/>
      <c r="U502" s="86"/>
      <c r="V502" s="86"/>
      <c r="W502" s="86"/>
      <c r="X502" s="86"/>
      <c r="Y502" s="86"/>
      <c r="AD502" s="188"/>
      <c r="AE502" s="188"/>
      <c r="AF502" s="188"/>
      <c r="AG502" s="188"/>
      <c r="AH502" s="188"/>
      <c r="AI502" s="188"/>
      <c r="AJ502" s="188"/>
      <c r="AK502" s="188"/>
      <c r="AL502" s="188"/>
      <c r="AM502" s="188"/>
      <c r="AN502" s="188"/>
      <c r="AO502" s="188"/>
      <c r="AP502" s="97"/>
      <c r="AQ502" s="97"/>
      <c r="AR502" s="97"/>
      <c r="AS502" s="97"/>
      <c r="AT502" s="97"/>
      <c r="AU502" s="97"/>
      <c r="AV502" s="97"/>
      <c r="AW502" s="97"/>
      <c r="AX502" s="97"/>
      <c r="AY502" s="97"/>
      <c r="AZ502" s="97"/>
      <c r="BA502" s="97"/>
      <c r="BB502" s="97"/>
      <c r="BC502" s="97"/>
      <c r="BD502" s="97"/>
      <c r="BE502" s="97"/>
      <c r="BF502" s="97"/>
      <c r="BG502" s="97"/>
      <c r="BH502" s="97"/>
      <c r="BI502" s="97"/>
      <c r="BJ502" s="97"/>
      <c r="BK502" s="97"/>
      <c r="BL502" s="97"/>
      <c r="BM502" s="97"/>
      <c r="BN502" s="97"/>
      <c r="BO502" s="97"/>
      <c r="BP502" s="97"/>
      <c r="BQ502" s="97"/>
      <c r="BR502" s="97"/>
      <c r="BS502" s="97"/>
      <c r="BT502" s="97"/>
      <c r="BU502" s="97"/>
      <c r="BV502" s="97"/>
      <c r="BW502" s="97"/>
      <c r="BX502" s="97"/>
      <c r="BY502" s="97"/>
      <c r="BZ502" s="97"/>
      <c r="CA502" s="97"/>
      <c r="CB502" s="97"/>
      <c r="CC502" s="97"/>
      <c r="CD502" s="97"/>
      <c r="CE502" s="97"/>
      <c r="CF502" s="97"/>
      <c r="CG502" s="97"/>
      <c r="CH502" s="97"/>
      <c r="CI502" s="97"/>
      <c r="CJ502" s="97"/>
      <c r="CK502" s="97"/>
      <c r="CL502" s="97"/>
      <c r="CM502" s="97"/>
      <c r="CN502" s="97"/>
      <c r="CO502" s="97"/>
      <c r="CP502" s="97"/>
      <c r="CQ502" s="97"/>
      <c r="CR502" s="97"/>
      <c r="CS502" s="97"/>
      <c r="CT502" s="97"/>
      <c r="CU502" s="97"/>
      <c r="CV502" s="97"/>
      <c r="CW502" s="97"/>
      <c r="CX502" s="97"/>
      <c r="CY502" s="97"/>
      <c r="CZ502" s="97"/>
    </row>
    <row r="503" spans="1:105" x14ac:dyDescent="0.2">
      <c r="A503" s="86"/>
      <c r="F503" s="86"/>
      <c r="G503" s="86"/>
      <c r="H503" s="86"/>
      <c r="I503" s="86"/>
      <c r="J503" s="86"/>
      <c r="K503" s="86"/>
      <c r="L503" s="86"/>
      <c r="M503" s="86"/>
      <c r="N503" s="86"/>
      <c r="O503" s="86"/>
      <c r="P503" s="86"/>
      <c r="Q503" s="86"/>
      <c r="R503" s="86"/>
      <c r="S503" s="86"/>
      <c r="T503" s="86"/>
      <c r="U503" s="86"/>
      <c r="V503" s="86"/>
      <c r="W503" s="86"/>
      <c r="X503" s="86"/>
      <c r="Y503" s="86"/>
      <c r="AD503" s="188"/>
      <c r="AE503" s="188"/>
      <c r="AF503" s="188"/>
      <c r="AG503" s="188"/>
      <c r="AH503" s="188"/>
      <c r="AI503" s="188"/>
      <c r="AJ503" s="188"/>
      <c r="AK503" s="188"/>
      <c r="AL503" s="188"/>
      <c r="AM503" s="188"/>
      <c r="AN503" s="188"/>
      <c r="AO503" s="188"/>
      <c r="AP503" s="97"/>
      <c r="AQ503" s="97"/>
      <c r="AR503" s="97"/>
      <c r="AS503" s="97"/>
      <c r="AT503" s="97"/>
      <c r="AU503" s="97"/>
      <c r="AV503" s="97"/>
      <c r="AW503" s="97"/>
      <c r="AX503" s="97"/>
      <c r="AY503" s="97"/>
      <c r="AZ503" s="97"/>
      <c r="BA503" s="97"/>
      <c r="BB503" s="97"/>
      <c r="BC503" s="97"/>
      <c r="BD503" s="97"/>
      <c r="BE503" s="97"/>
      <c r="BF503" s="97"/>
      <c r="BG503" s="97"/>
      <c r="BH503" s="97"/>
      <c r="BI503" s="97"/>
      <c r="BJ503" s="97"/>
      <c r="BK503" s="97"/>
      <c r="BL503" s="97"/>
      <c r="BM503" s="97"/>
      <c r="BN503" s="97"/>
      <c r="BO503" s="97"/>
      <c r="BP503" s="97"/>
      <c r="BQ503" s="97"/>
      <c r="BR503" s="97"/>
      <c r="BS503" s="97"/>
      <c r="BT503" s="97"/>
      <c r="BU503" s="97"/>
      <c r="BV503" s="97"/>
      <c r="BW503" s="97"/>
      <c r="BX503" s="97"/>
      <c r="BY503" s="97"/>
      <c r="BZ503" s="97"/>
      <c r="CA503" s="97"/>
      <c r="CB503" s="97"/>
      <c r="CC503" s="97"/>
      <c r="CD503" s="97"/>
      <c r="CE503" s="97"/>
      <c r="CF503" s="97"/>
      <c r="CG503" s="97"/>
      <c r="CH503" s="97"/>
      <c r="CI503" s="97"/>
      <c r="CJ503" s="97"/>
      <c r="CK503" s="97"/>
      <c r="CL503" s="97"/>
      <c r="CM503" s="97"/>
      <c r="CN503" s="97"/>
      <c r="CO503" s="97"/>
      <c r="CP503" s="97"/>
      <c r="CQ503" s="97"/>
      <c r="CR503" s="97"/>
      <c r="CS503" s="97"/>
      <c r="CT503" s="97"/>
      <c r="CU503" s="97"/>
      <c r="CV503" s="97"/>
      <c r="CW503" s="97"/>
      <c r="CX503" s="97"/>
      <c r="CY503" s="97"/>
      <c r="CZ503" s="97"/>
    </row>
    <row r="504" spans="1:105" x14ac:dyDescent="0.2">
      <c r="A504" s="86"/>
      <c r="F504" s="86"/>
      <c r="G504" s="86"/>
      <c r="H504" s="86"/>
      <c r="I504" s="86"/>
      <c r="J504" s="86"/>
      <c r="K504" s="86"/>
      <c r="L504" s="86"/>
      <c r="M504" s="86"/>
      <c r="N504" s="86"/>
      <c r="O504" s="86"/>
      <c r="P504" s="86"/>
      <c r="Q504" s="86"/>
      <c r="R504" s="86"/>
      <c r="S504" s="86"/>
      <c r="T504" s="86"/>
      <c r="U504" s="86"/>
      <c r="V504" s="86"/>
      <c r="W504" s="86"/>
      <c r="X504" s="86"/>
      <c r="Y504" s="86"/>
      <c r="AD504" s="188"/>
      <c r="AE504" s="188"/>
      <c r="AF504" s="188"/>
      <c r="AG504" s="188"/>
      <c r="AH504" s="188"/>
      <c r="AI504" s="188"/>
      <c r="AJ504" s="188"/>
      <c r="AK504" s="188"/>
      <c r="AL504" s="188"/>
      <c r="AM504" s="188"/>
      <c r="AN504" s="188"/>
      <c r="AO504" s="188"/>
      <c r="AP504" s="97"/>
      <c r="AQ504" s="97"/>
      <c r="AR504" s="97"/>
      <c r="AS504" s="97"/>
      <c r="AT504" s="97"/>
      <c r="AU504" s="97"/>
      <c r="AV504" s="97"/>
      <c r="AW504" s="97"/>
      <c r="AX504" s="97"/>
      <c r="AY504" s="97"/>
      <c r="AZ504" s="97"/>
      <c r="BA504" s="97"/>
      <c r="BB504" s="97"/>
      <c r="BC504" s="97"/>
      <c r="BD504" s="97"/>
      <c r="BE504" s="97"/>
      <c r="BF504" s="97"/>
      <c r="BG504" s="97"/>
      <c r="BH504" s="97"/>
      <c r="BI504" s="97"/>
      <c r="BJ504" s="97"/>
      <c r="BK504" s="97"/>
      <c r="BL504" s="97"/>
      <c r="BM504" s="97"/>
      <c r="BN504" s="97"/>
      <c r="BO504" s="97"/>
      <c r="BP504" s="97"/>
      <c r="BQ504" s="97"/>
      <c r="BR504" s="97"/>
      <c r="BS504" s="97"/>
      <c r="BT504" s="97"/>
      <c r="BU504" s="97"/>
      <c r="BV504" s="97"/>
      <c r="BW504" s="97"/>
      <c r="BX504" s="97"/>
      <c r="BY504" s="97"/>
      <c r="BZ504" s="97"/>
      <c r="CA504" s="97"/>
      <c r="CB504" s="97"/>
      <c r="CC504" s="97"/>
      <c r="CD504" s="97"/>
      <c r="CE504" s="97"/>
      <c r="CF504" s="97"/>
      <c r="CG504" s="97"/>
      <c r="CH504" s="97"/>
      <c r="CI504" s="97"/>
      <c r="CJ504" s="97"/>
      <c r="CK504" s="97"/>
      <c r="CL504" s="97"/>
      <c r="CM504" s="97"/>
      <c r="CN504" s="97"/>
      <c r="CO504" s="97"/>
      <c r="CP504" s="97"/>
      <c r="CQ504" s="97"/>
      <c r="CR504" s="97"/>
      <c r="CS504" s="97"/>
      <c r="CT504" s="97"/>
      <c r="CU504" s="97"/>
      <c r="CV504" s="97"/>
      <c r="CW504" s="97"/>
      <c r="CX504" s="97"/>
      <c r="CY504" s="97"/>
      <c r="CZ504" s="97"/>
    </row>
    <row r="505" spans="1:105" x14ac:dyDescent="0.2">
      <c r="A505" s="86"/>
      <c r="F505" s="86"/>
      <c r="G505" s="86"/>
      <c r="H505" s="86"/>
      <c r="I505" s="86"/>
      <c r="J505" s="86"/>
      <c r="K505" s="86"/>
      <c r="L505" s="86"/>
      <c r="M505" s="86"/>
      <c r="N505" s="86"/>
      <c r="O505" s="86"/>
      <c r="P505" s="86"/>
      <c r="Q505" s="86"/>
      <c r="R505" s="86"/>
      <c r="S505" s="86"/>
      <c r="T505" s="86"/>
      <c r="U505" s="86"/>
      <c r="V505" s="86"/>
      <c r="W505" s="86"/>
      <c r="X505" s="86"/>
      <c r="Y505" s="86"/>
      <c r="AD505" s="188"/>
      <c r="AE505" s="188"/>
      <c r="AF505" s="188"/>
      <c r="AG505" s="188"/>
      <c r="AH505" s="188"/>
      <c r="AI505" s="188"/>
      <c r="AJ505" s="188"/>
      <c r="AK505" s="188"/>
      <c r="AL505" s="188"/>
      <c r="AM505" s="188"/>
      <c r="AN505" s="188"/>
      <c r="AO505" s="188"/>
      <c r="AP505" s="97"/>
      <c r="AQ505" s="97"/>
      <c r="AR505" s="97"/>
      <c r="AS505" s="97"/>
      <c r="AT505" s="97"/>
      <c r="AU505" s="97"/>
      <c r="AV505" s="97"/>
      <c r="AW505" s="97"/>
      <c r="AX505" s="97"/>
      <c r="AY505" s="97"/>
      <c r="AZ505" s="97"/>
      <c r="BA505" s="97"/>
      <c r="BB505" s="97"/>
      <c r="BC505" s="97"/>
      <c r="BD505" s="97"/>
      <c r="BE505" s="97"/>
      <c r="BF505" s="97"/>
      <c r="BG505" s="97"/>
      <c r="BH505" s="97"/>
      <c r="BI505" s="97"/>
      <c r="BJ505" s="97"/>
      <c r="BK505" s="97"/>
      <c r="BL505" s="97"/>
      <c r="BM505" s="97"/>
      <c r="BN505" s="97"/>
      <c r="BO505" s="97"/>
      <c r="BP505" s="97"/>
      <c r="BQ505" s="97"/>
      <c r="BR505" s="97"/>
      <c r="BS505" s="97"/>
      <c r="BT505" s="97"/>
      <c r="BU505" s="97"/>
      <c r="BV505" s="97"/>
      <c r="BW505" s="97"/>
      <c r="BX505" s="97"/>
      <c r="BY505" s="97"/>
      <c r="BZ505" s="97"/>
      <c r="CA505" s="97"/>
      <c r="CB505" s="97"/>
      <c r="CC505" s="97"/>
      <c r="CD505" s="97"/>
      <c r="CE505" s="97"/>
      <c r="CF505" s="97"/>
      <c r="CG505" s="97"/>
      <c r="CH505" s="97"/>
      <c r="CI505" s="97"/>
      <c r="CJ505" s="97"/>
      <c r="CK505" s="97"/>
      <c r="CL505" s="97"/>
      <c r="CM505" s="97"/>
      <c r="CN505" s="97"/>
      <c r="CO505" s="97"/>
      <c r="CP505" s="97"/>
      <c r="CQ505" s="97"/>
      <c r="CR505" s="97"/>
      <c r="CS505" s="97"/>
      <c r="CT505" s="97"/>
      <c r="CU505" s="97"/>
      <c r="CV505" s="97"/>
      <c r="CW505" s="97"/>
      <c r="CX505" s="97"/>
      <c r="CY505" s="97"/>
      <c r="CZ505" s="97"/>
    </row>
    <row r="506" spans="1:105" x14ac:dyDescent="0.2">
      <c r="A506" s="86"/>
      <c r="F506" s="86"/>
      <c r="G506" s="86"/>
      <c r="H506" s="86"/>
      <c r="I506" s="86"/>
      <c r="J506" s="86"/>
      <c r="K506" s="86"/>
      <c r="L506" s="86"/>
      <c r="M506" s="86"/>
      <c r="N506" s="86"/>
      <c r="O506" s="86"/>
      <c r="P506" s="86"/>
      <c r="Q506" s="86"/>
      <c r="R506" s="86"/>
      <c r="S506" s="86"/>
      <c r="T506" s="86"/>
      <c r="U506" s="86"/>
      <c r="V506" s="86"/>
      <c r="W506" s="86"/>
      <c r="X506" s="86"/>
      <c r="Y506" s="86"/>
      <c r="AD506" s="190"/>
      <c r="AE506" s="188"/>
      <c r="AF506" s="190"/>
      <c r="AG506" s="188"/>
      <c r="AH506" s="190"/>
      <c r="AI506" s="188"/>
      <c r="AJ506" s="190"/>
      <c r="AK506" s="188"/>
      <c r="AL506" s="190"/>
      <c r="AM506" s="188"/>
      <c r="AN506" s="190"/>
      <c r="AO506" s="188"/>
      <c r="AP506" s="51"/>
      <c r="AQ506" s="97"/>
    </row>
    <row r="507" spans="1:105" x14ac:dyDescent="0.2">
      <c r="A507" s="86"/>
      <c r="F507" s="86"/>
      <c r="G507" s="86"/>
      <c r="H507" s="86"/>
      <c r="I507" s="86"/>
      <c r="J507" s="86"/>
      <c r="K507" s="86"/>
      <c r="L507" s="86"/>
      <c r="M507" s="86"/>
      <c r="N507" s="86"/>
      <c r="O507" s="86"/>
      <c r="P507" s="86"/>
      <c r="Q507" s="86"/>
      <c r="R507" s="86"/>
      <c r="S507" s="86"/>
      <c r="T507" s="86"/>
      <c r="U507" s="86"/>
      <c r="V507" s="86"/>
      <c r="W507" s="86"/>
      <c r="X507" s="86"/>
      <c r="Y507" s="86"/>
      <c r="AD507" s="191"/>
      <c r="AE507" s="191"/>
      <c r="AF507" s="191"/>
      <c r="AG507" s="191"/>
      <c r="AH507" s="191"/>
      <c r="AI507" s="191"/>
      <c r="AJ507" s="191"/>
      <c r="AK507" s="191"/>
      <c r="AL507" s="191"/>
      <c r="AM507" s="191"/>
      <c r="AN507" s="191"/>
      <c r="AO507" s="191"/>
      <c r="AP507" s="78"/>
      <c r="AQ507" s="78"/>
      <c r="AR507" s="78"/>
      <c r="AS507" s="78"/>
      <c r="AT507" s="78"/>
      <c r="AU507" s="78"/>
      <c r="AV507" s="78"/>
      <c r="AW507" s="78"/>
      <c r="AX507" s="78"/>
      <c r="AY507" s="78"/>
      <c r="AZ507" s="78"/>
      <c r="BA507" s="78"/>
      <c r="BB507" s="78"/>
      <c r="BC507" s="78"/>
      <c r="BD507" s="78"/>
      <c r="BE507" s="78"/>
      <c r="BF507" s="78"/>
      <c r="BG507" s="78"/>
      <c r="BH507" s="78"/>
      <c r="BI507" s="78"/>
      <c r="BJ507" s="78"/>
      <c r="BK507" s="78"/>
      <c r="BL507" s="78"/>
      <c r="BM507" s="78"/>
      <c r="BN507" s="78"/>
      <c r="BO507" s="78"/>
      <c r="BP507" s="78"/>
      <c r="BQ507" s="78"/>
      <c r="BR507" s="78"/>
      <c r="BS507" s="78"/>
      <c r="BT507" s="78"/>
      <c r="BU507" s="78"/>
      <c r="BV507" s="78"/>
      <c r="BW507" s="78"/>
      <c r="BX507" s="78"/>
      <c r="BY507" s="78"/>
      <c r="BZ507" s="78"/>
      <c r="CA507" s="78"/>
      <c r="CB507" s="78"/>
      <c r="CC507" s="78"/>
      <c r="CD507" s="78"/>
      <c r="CE507" s="78"/>
      <c r="CF507" s="78"/>
      <c r="CG507" s="78"/>
      <c r="CH507" s="78"/>
      <c r="CI507" s="78"/>
      <c r="CJ507" s="78"/>
      <c r="CK507" s="78"/>
      <c r="CL507" s="78"/>
      <c r="CM507" s="78"/>
      <c r="CN507" s="78"/>
      <c r="CO507" s="78"/>
      <c r="CP507" s="78"/>
      <c r="CQ507" s="78"/>
      <c r="CR507" s="78"/>
      <c r="CS507" s="78"/>
      <c r="CT507" s="78"/>
      <c r="CU507" s="78"/>
      <c r="CV507" s="78"/>
      <c r="CW507" s="78"/>
      <c r="CX507" s="78"/>
      <c r="CY507" s="78"/>
      <c r="CZ507" s="78"/>
      <c r="DA507" s="78"/>
    </row>
    <row r="508" spans="1:105" x14ac:dyDescent="0.2">
      <c r="A508" s="86"/>
      <c r="F508" s="86"/>
      <c r="G508" s="86"/>
      <c r="H508" s="86"/>
      <c r="I508" s="86"/>
      <c r="J508" s="86"/>
      <c r="K508" s="86"/>
      <c r="L508" s="86"/>
      <c r="M508" s="86"/>
      <c r="N508" s="86"/>
      <c r="O508" s="86"/>
      <c r="P508" s="86"/>
      <c r="Q508" s="86"/>
      <c r="R508" s="86"/>
      <c r="S508" s="86"/>
      <c r="T508" s="86"/>
      <c r="U508" s="86"/>
      <c r="V508" s="86"/>
      <c r="W508" s="86"/>
      <c r="X508" s="86"/>
      <c r="Y508" s="86"/>
      <c r="AD508" s="188"/>
      <c r="AE508" s="188"/>
      <c r="AF508" s="188"/>
      <c r="AG508" s="188"/>
      <c r="AH508" s="188"/>
      <c r="AI508" s="188"/>
      <c r="AJ508" s="188"/>
      <c r="AK508" s="188"/>
      <c r="AL508" s="188"/>
      <c r="AM508" s="188"/>
      <c r="AN508" s="188"/>
      <c r="AO508" s="188"/>
      <c r="AP508" s="97"/>
      <c r="AQ508" s="97"/>
      <c r="AR508" s="97"/>
      <c r="AS508" s="97"/>
      <c r="AT508" s="97"/>
      <c r="AU508" s="97"/>
      <c r="AV508" s="97"/>
      <c r="AW508" s="97"/>
      <c r="AX508" s="97"/>
      <c r="AY508" s="97"/>
      <c r="AZ508" s="97"/>
      <c r="BA508" s="97"/>
      <c r="BB508" s="97"/>
      <c r="BC508" s="97"/>
      <c r="BD508" s="97"/>
      <c r="BE508" s="97"/>
      <c r="BF508" s="97"/>
      <c r="BG508" s="97"/>
      <c r="BH508" s="97"/>
      <c r="BI508" s="97"/>
      <c r="BJ508" s="97"/>
      <c r="BK508" s="97"/>
      <c r="BL508" s="97"/>
      <c r="BM508" s="97"/>
      <c r="BN508" s="97"/>
      <c r="BO508" s="97"/>
      <c r="BP508" s="97"/>
      <c r="BQ508" s="97"/>
      <c r="BR508" s="97"/>
      <c r="BS508" s="97"/>
      <c r="BT508" s="97"/>
      <c r="BU508" s="97"/>
      <c r="BV508" s="97"/>
      <c r="BW508" s="97"/>
      <c r="BX508" s="97"/>
      <c r="BY508" s="97"/>
      <c r="BZ508" s="97"/>
      <c r="CA508" s="97"/>
      <c r="CB508" s="97"/>
      <c r="CC508" s="97"/>
      <c r="CD508" s="97"/>
      <c r="CE508" s="97"/>
      <c r="CF508" s="97"/>
      <c r="CG508" s="97"/>
      <c r="CH508" s="97"/>
      <c r="CI508" s="97"/>
      <c r="CJ508" s="97"/>
      <c r="CK508" s="97"/>
      <c r="CL508" s="97"/>
      <c r="CM508" s="97"/>
      <c r="CN508" s="97"/>
      <c r="CO508" s="97"/>
      <c r="CP508" s="97"/>
      <c r="CQ508" s="97"/>
      <c r="CR508" s="97"/>
      <c r="CS508" s="97"/>
      <c r="CT508" s="97"/>
      <c r="CU508" s="97"/>
      <c r="CV508" s="97"/>
      <c r="CW508" s="97"/>
      <c r="CX508" s="97"/>
      <c r="CY508" s="97"/>
      <c r="CZ508" s="97"/>
    </row>
    <row r="509" spans="1:105" x14ac:dyDescent="0.2">
      <c r="A509" s="86"/>
      <c r="F509" s="86"/>
      <c r="G509" s="86"/>
      <c r="H509" s="86"/>
      <c r="I509" s="86"/>
      <c r="J509" s="86"/>
      <c r="K509" s="86"/>
      <c r="L509" s="86"/>
      <c r="M509" s="86"/>
      <c r="N509" s="86"/>
      <c r="O509" s="86"/>
      <c r="P509" s="86"/>
      <c r="Q509" s="86"/>
      <c r="R509" s="86"/>
      <c r="S509" s="86"/>
      <c r="T509" s="86"/>
      <c r="U509" s="86"/>
      <c r="V509" s="86"/>
      <c r="W509" s="86"/>
      <c r="X509" s="86"/>
      <c r="Y509" s="86"/>
      <c r="AD509" s="188"/>
      <c r="AE509" s="188"/>
      <c r="AF509" s="188"/>
      <c r="AG509" s="188"/>
      <c r="AH509" s="188"/>
      <c r="AI509" s="188"/>
      <c r="AJ509" s="188"/>
      <c r="AK509" s="188"/>
      <c r="AL509" s="188"/>
      <c r="AM509" s="188"/>
      <c r="AN509" s="188"/>
      <c r="AO509" s="188"/>
      <c r="AP509" s="97"/>
      <c r="AQ509" s="97"/>
      <c r="AR509" s="97"/>
      <c r="AS509" s="97"/>
      <c r="AT509" s="97"/>
      <c r="AU509" s="97"/>
      <c r="AV509" s="97"/>
      <c r="AW509" s="97"/>
      <c r="AX509" s="97"/>
      <c r="AY509" s="97"/>
      <c r="AZ509" s="97"/>
      <c r="BA509" s="97"/>
      <c r="BB509" s="97"/>
      <c r="BC509" s="97"/>
      <c r="BD509" s="97"/>
      <c r="BE509" s="97"/>
      <c r="BF509" s="97"/>
      <c r="BG509" s="97"/>
      <c r="BH509" s="97"/>
      <c r="BI509" s="97"/>
      <c r="BJ509" s="97"/>
      <c r="BK509" s="97"/>
      <c r="BL509" s="97"/>
      <c r="BM509" s="97"/>
      <c r="BN509" s="97"/>
      <c r="BO509" s="97"/>
      <c r="BP509" s="97"/>
      <c r="BQ509" s="97"/>
      <c r="BR509" s="97"/>
      <c r="BS509" s="97"/>
      <c r="BT509" s="97"/>
      <c r="BU509" s="97"/>
      <c r="BV509" s="97"/>
      <c r="BW509" s="97"/>
      <c r="BX509" s="97"/>
      <c r="BY509" s="97"/>
      <c r="BZ509" s="97"/>
      <c r="CA509" s="97"/>
      <c r="CB509" s="97"/>
      <c r="CC509" s="97"/>
      <c r="CD509" s="97"/>
      <c r="CE509" s="97"/>
      <c r="CF509" s="97"/>
      <c r="CG509" s="97"/>
      <c r="CH509" s="97"/>
      <c r="CI509" s="97"/>
      <c r="CJ509" s="97"/>
      <c r="CK509" s="97"/>
      <c r="CL509" s="97"/>
      <c r="CM509" s="97"/>
      <c r="CN509" s="97"/>
      <c r="CO509" s="97"/>
      <c r="CP509" s="97"/>
      <c r="CQ509" s="97"/>
      <c r="CR509" s="97"/>
      <c r="CS509" s="97"/>
      <c r="CT509" s="97"/>
      <c r="CU509" s="97"/>
      <c r="CV509" s="97"/>
      <c r="CW509" s="97"/>
      <c r="CX509" s="97"/>
      <c r="CY509" s="97"/>
      <c r="CZ509" s="97"/>
    </row>
    <row r="510" spans="1:105" x14ac:dyDescent="0.2">
      <c r="A510" s="86"/>
      <c r="F510" s="86"/>
      <c r="G510" s="86"/>
      <c r="H510" s="86"/>
      <c r="I510" s="86"/>
      <c r="J510" s="86"/>
      <c r="K510" s="86"/>
      <c r="L510" s="86"/>
      <c r="M510" s="86"/>
      <c r="N510" s="86"/>
      <c r="O510" s="86"/>
      <c r="P510" s="86"/>
      <c r="Q510" s="86"/>
      <c r="R510" s="86"/>
      <c r="S510" s="86"/>
      <c r="T510" s="86"/>
      <c r="U510" s="86"/>
      <c r="V510" s="86"/>
      <c r="W510" s="86"/>
      <c r="X510" s="86"/>
      <c r="Y510" s="86"/>
      <c r="AD510" s="188"/>
      <c r="AE510" s="188"/>
      <c r="AF510" s="188"/>
      <c r="AG510" s="188"/>
      <c r="AH510" s="188"/>
      <c r="AI510" s="188"/>
      <c r="AJ510" s="188"/>
      <c r="AK510" s="188"/>
      <c r="AL510" s="188"/>
      <c r="AM510" s="188"/>
      <c r="AN510" s="188"/>
      <c r="AO510" s="188"/>
      <c r="AP510" s="97"/>
      <c r="AQ510" s="97"/>
      <c r="AR510" s="97"/>
      <c r="AS510" s="97"/>
      <c r="AT510" s="97"/>
      <c r="AU510" s="97"/>
      <c r="AV510" s="97"/>
      <c r="AW510" s="97"/>
      <c r="AX510" s="97"/>
      <c r="AY510" s="97"/>
      <c r="AZ510" s="97"/>
      <c r="BA510" s="97"/>
      <c r="BB510" s="97"/>
      <c r="BC510" s="97"/>
      <c r="BD510" s="97"/>
      <c r="BE510" s="97"/>
      <c r="BF510" s="97"/>
      <c r="BG510" s="97"/>
      <c r="BH510" s="97"/>
      <c r="BI510" s="97"/>
      <c r="BJ510" s="97"/>
      <c r="BK510" s="97"/>
      <c r="BL510" s="97"/>
      <c r="BM510" s="97"/>
      <c r="BN510" s="97"/>
      <c r="BO510" s="97"/>
      <c r="BP510" s="97"/>
      <c r="BQ510" s="97"/>
      <c r="BR510" s="97"/>
      <c r="BS510" s="97"/>
      <c r="BT510" s="97"/>
      <c r="BU510" s="97"/>
      <c r="BV510" s="97"/>
      <c r="BW510" s="97"/>
      <c r="BX510" s="97"/>
      <c r="BY510" s="97"/>
      <c r="BZ510" s="97"/>
      <c r="CA510" s="97"/>
      <c r="CB510" s="97"/>
      <c r="CC510" s="97"/>
      <c r="CD510" s="97"/>
      <c r="CE510" s="97"/>
      <c r="CF510" s="97"/>
      <c r="CG510" s="97"/>
      <c r="CH510" s="97"/>
      <c r="CI510" s="97"/>
      <c r="CJ510" s="97"/>
      <c r="CK510" s="97"/>
      <c r="CL510" s="97"/>
      <c r="CM510" s="97"/>
      <c r="CN510" s="97"/>
      <c r="CO510" s="97"/>
      <c r="CP510" s="97"/>
      <c r="CQ510" s="97"/>
      <c r="CR510" s="97"/>
      <c r="CS510" s="97"/>
      <c r="CT510" s="97"/>
      <c r="CU510" s="97"/>
      <c r="CV510" s="97"/>
      <c r="CW510" s="97"/>
      <c r="CX510" s="97"/>
      <c r="CY510" s="97"/>
      <c r="CZ510" s="97"/>
    </row>
    <row r="511" spans="1:105" x14ac:dyDescent="0.2">
      <c r="A511" s="86"/>
      <c r="F511" s="86"/>
      <c r="G511" s="86"/>
      <c r="H511" s="86"/>
      <c r="I511" s="86"/>
      <c r="J511" s="86"/>
      <c r="K511" s="86"/>
      <c r="L511" s="86"/>
      <c r="M511" s="86"/>
      <c r="N511" s="86"/>
      <c r="O511" s="86"/>
      <c r="P511" s="86"/>
      <c r="Q511" s="86"/>
      <c r="R511" s="86"/>
      <c r="S511" s="86"/>
      <c r="T511" s="86"/>
      <c r="U511" s="86"/>
      <c r="V511" s="86"/>
      <c r="W511" s="86"/>
      <c r="X511" s="86"/>
      <c r="Y511" s="86"/>
      <c r="AD511" s="188"/>
      <c r="AE511" s="188"/>
      <c r="AF511" s="188"/>
      <c r="AG511" s="188"/>
      <c r="AH511" s="188"/>
      <c r="AI511" s="188"/>
      <c r="AJ511" s="188"/>
      <c r="AK511" s="188"/>
      <c r="AL511" s="188"/>
      <c r="AM511" s="188"/>
      <c r="AN511" s="188"/>
      <c r="AO511" s="188"/>
      <c r="AP511" s="97"/>
      <c r="AQ511" s="97"/>
      <c r="AR511" s="97"/>
      <c r="AS511" s="97"/>
      <c r="AT511" s="97"/>
      <c r="AU511" s="97"/>
      <c r="AV511" s="97"/>
      <c r="AW511" s="97"/>
      <c r="AX511" s="97"/>
      <c r="AY511" s="97"/>
      <c r="AZ511" s="97"/>
      <c r="BA511" s="97"/>
      <c r="BB511" s="97"/>
      <c r="BC511" s="97"/>
      <c r="BD511" s="97"/>
      <c r="BE511" s="97"/>
      <c r="BF511" s="97"/>
      <c r="BG511" s="97"/>
      <c r="BH511" s="97"/>
      <c r="BI511" s="97"/>
      <c r="BJ511" s="97"/>
      <c r="BK511" s="97"/>
      <c r="BL511" s="97"/>
      <c r="BM511" s="97"/>
      <c r="BN511" s="97"/>
      <c r="BO511" s="97"/>
      <c r="BP511" s="97"/>
      <c r="BQ511" s="97"/>
      <c r="BR511" s="97"/>
      <c r="BS511" s="97"/>
      <c r="BT511" s="97"/>
      <c r="BU511" s="97"/>
      <c r="BV511" s="97"/>
      <c r="BW511" s="97"/>
      <c r="BX511" s="97"/>
      <c r="BY511" s="97"/>
      <c r="BZ511" s="97"/>
      <c r="CA511" s="97"/>
      <c r="CB511" s="97"/>
      <c r="CC511" s="97"/>
      <c r="CD511" s="97"/>
      <c r="CE511" s="97"/>
      <c r="CF511" s="97"/>
      <c r="CG511" s="97"/>
      <c r="CH511" s="97"/>
      <c r="CI511" s="97"/>
      <c r="CJ511" s="97"/>
      <c r="CK511" s="97"/>
      <c r="CL511" s="97"/>
      <c r="CM511" s="97"/>
      <c r="CN511" s="97"/>
      <c r="CO511" s="97"/>
      <c r="CP511" s="97"/>
      <c r="CQ511" s="97"/>
      <c r="CR511" s="97"/>
      <c r="CS511" s="97"/>
      <c r="CT511" s="97"/>
      <c r="CU511" s="97"/>
      <c r="CV511" s="97"/>
      <c r="CW511" s="97"/>
      <c r="CX511" s="97"/>
      <c r="CY511" s="97"/>
      <c r="CZ511" s="97"/>
    </row>
    <row r="512" spans="1:105" x14ac:dyDescent="0.2">
      <c r="A512" s="86"/>
      <c r="F512" s="86"/>
      <c r="G512" s="86"/>
      <c r="H512" s="86"/>
      <c r="I512" s="86"/>
      <c r="J512" s="86"/>
      <c r="K512" s="86"/>
      <c r="L512" s="86"/>
      <c r="M512" s="86"/>
      <c r="N512" s="86"/>
      <c r="O512" s="86"/>
      <c r="P512" s="86"/>
      <c r="Q512" s="86"/>
      <c r="R512" s="86"/>
      <c r="S512" s="86"/>
      <c r="T512" s="86"/>
      <c r="U512" s="86"/>
      <c r="V512" s="86"/>
      <c r="W512" s="86"/>
      <c r="X512" s="86"/>
      <c r="Y512" s="86"/>
      <c r="AD512" s="188"/>
      <c r="AE512" s="188"/>
      <c r="AF512" s="188"/>
      <c r="AG512" s="188"/>
      <c r="AH512" s="188"/>
      <c r="AI512" s="188"/>
      <c r="AJ512" s="188"/>
      <c r="AK512" s="188"/>
      <c r="AL512" s="188"/>
      <c r="AM512" s="188"/>
      <c r="AN512" s="188"/>
      <c r="AO512" s="188"/>
      <c r="AP512" s="97"/>
      <c r="AQ512" s="97"/>
      <c r="AR512" s="97"/>
      <c r="AS512" s="97"/>
      <c r="AT512" s="97"/>
      <c r="AU512" s="97"/>
      <c r="AV512" s="97"/>
      <c r="AW512" s="97"/>
      <c r="AX512" s="97"/>
      <c r="AY512" s="97"/>
      <c r="AZ512" s="97"/>
      <c r="BA512" s="97"/>
      <c r="BB512" s="97"/>
      <c r="BC512" s="97"/>
      <c r="BD512" s="97"/>
      <c r="BE512" s="97"/>
      <c r="BF512" s="97"/>
      <c r="BG512" s="97"/>
      <c r="BH512" s="97"/>
      <c r="BI512" s="97"/>
      <c r="BJ512" s="97"/>
      <c r="BK512" s="97"/>
      <c r="BL512" s="97"/>
      <c r="BM512" s="97"/>
      <c r="BN512" s="97"/>
      <c r="BO512" s="97"/>
      <c r="BP512" s="97"/>
      <c r="BQ512" s="97"/>
      <c r="BR512" s="97"/>
      <c r="BS512" s="97"/>
      <c r="BT512" s="97"/>
      <c r="BU512" s="97"/>
      <c r="BV512" s="97"/>
      <c r="BW512" s="97"/>
      <c r="BX512" s="97"/>
      <c r="BY512" s="97"/>
      <c r="BZ512" s="97"/>
      <c r="CA512" s="97"/>
      <c r="CB512" s="97"/>
      <c r="CC512" s="97"/>
      <c r="CD512" s="97"/>
      <c r="CE512" s="97"/>
      <c r="CF512" s="97"/>
      <c r="CG512" s="97"/>
      <c r="CH512" s="97"/>
      <c r="CI512" s="97"/>
      <c r="CJ512" s="97"/>
      <c r="CK512" s="97"/>
      <c r="CL512" s="97"/>
      <c r="CM512" s="97"/>
      <c r="CN512" s="97"/>
      <c r="CO512" s="97"/>
      <c r="CP512" s="97"/>
      <c r="CQ512" s="97"/>
      <c r="CR512" s="97"/>
      <c r="CS512" s="97"/>
      <c r="CT512" s="97"/>
      <c r="CU512" s="97"/>
      <c r="CV512" s="97"/>
      <c r="CW512" s="97"/>
      <c r="CX512" s="97"/>
      <c r="CY512" s="97"/>
      <c r="CZ512" s="97"/>
    </row>
    <row r="513" spans="1:105" x14ac:dyDescent="0.2">
      <c r="A513" s="86"/>
      <c r="F513" s="86"/>
      <c r="G513" s="86"/>
      <c r="H513" s="86"/>
      <c r="I513" s="86"/>
      <c r="J513" s="86"/>
      <c r="K513" s="86"/>
      <c r="L513" s="86"/>
      <c r="M513" s="86"/>
      <c r="N513" s="86"/>
      <c r="O513" s="86"/>
      <c r="P513" s="86"/>
      <c r="Q513" s="86"/>
      <c r="R513" s="86"/>
      <c r="S513" s="86"/>
      <c r="T513" s="86"/>
      <c r="U513" s="86"/>
      <c r="V513" s="86"/>
      <c r="W513" s="86"/>
      <c r="X513" s="86"/>
      <c r="Y513" s="86"/>
      <c r="AD513" s="188"/>
      <c r="AE513" s="188"/>
      <c r="AF513" s="188"/>
      <c r="AG513" s="188"/>
      <c r="AH513" s="188"/>
      <c r="AI513" s="188"/>
      <c r="AJ513" s="188"/>
      <c r="AK513" s="188"/>
      <c r="AL513" s="188"/>
      <c r="AM513" s="188"/>
      <c r="AN513" s="188"/>
      <c r="AO513" s="188"/>
      <c r="AP513" s="97"/>
      <c r="AQ513" s="97"/>
      <c r="AR513" s="97"/>
      <c r="AS513" s="97"/>
      <c r="AT513" s="97"/>
      <c r="AU513" s="97"/>
      <c r="AV513" s="97"/>
      <c r="AW513" s="97"/>
      <c r="AX513" s="97"/>
      <c r="AY513" s="97"/>
      <c r="AZ513" s="97"/>
      <c r="BA513" s="97"/>
      <c r="BB513" s="97"/>
      <c r="BC513" s="97"/>
      <c r="BD513" s="97"/>
      <c r="BE513" s="97"/>
      <c r="BF513" s="97"/>
      <c r="BG513" s="97"/>
      <c r="BH513" s="97"/>
      <c r="BI513" s="97"/>
      <c r="BJ513" s="97"/>
      <c r="BK513" s="97"/>
      <c r="BL513" s="97"/>
      <c r="BM513" s="97"/>
      <c r="BN513" s="97"/>
      <c r="BO513" s="97"/>
      <c r="BP513" s="97"/>
      <c r="BQ513" s="97"/>
      <c r="BR513" s="97"/>
      <c r="BS513" s="97"/>
      <c r="BT513" s="97"/>
      <c r="BU513" s="97"/>
      <c r="BV513" s="97"/>
      <c r="BW513" s="97"/>
      <c r="BX513" s="97"/>
      <c r="BY513" s="97"/>
      <c r="BZ513" s="97"/>
      <c r="CA513" s="97"/>
      <c r="CB513" s="97"/>
      <c r="CC513" s="97"/>
      <c r="CD513" s="97"/>
      <c r="CE513" s="97"/>
      <c r="CF513" s="97"/>
      <c r="CG513" s="97"/>
      <c r="CH513" s="97"/>
      <c r="CI513" s="97"/>
      <c r="CJ513" s="97"/>
      <c r="CK513" s="97"/>
      <c r="CL513" s="97"/>
      <c r="CM513" s="97"/>
      <c r="CN513" s="97"/>
      <c r="CO513" s="97"/>
      <c r="CP513" s="97"/>
      <c r="CQ513" s="97"/>
      <c r="CR513" s="97"/>
      <c r="CS513" s="97"/>
      <c r="CT513" s="97"/>
      <c r="CU513" s="97"/>
      <c r="CV513" s="97"/>
      <c r="CW513" s="97"/>
      <c r="CX513" s="97"/>
      <c r="CY513" s="97"/>
      <c r="CZ513" s="97"/>
    </row>
    <row r="514" spans="1:105" x14ac:dyDescent="0.2">
      <c r="A514" s="86"/>
      <c r="F514" s="86"/>
      <c r="G514" s="86"/>
      <c r="H514" s="86"/>
      <c r="I514" s="86"/>
      <c r="J514" s="86"/>
      <c r="K514" s="86"/>
      <c r="L514" s="86"/>
      <c r="M514" s="86"/>
      <c r="N514" s="86"/>
      <c r="O514" s="86"/>
      <c r="P514" s="86"/>
      <c r="Q514" s="86"/>
      <c r="R514" s="86"/>
      <c r="S514" s="86"/>
      <c r="T514" s="86"/>
      <c r="U514" s="86"/>
      <c r="V514" s="86"/>
      <c r="W514" s="86"/>
      <c r="X514" s="86"/>
      <c r="Y514" s="86"/>
      <c r="AD514" s="188"/>
      <c r="AE514" s="188"/>
      <c r="AF514" s="188"/>
      <c r="AG514" s="188"/>
      <c r="AH514" s="188"/>
      <c r="AI514" s="188"/>
      <c r="AJ514" s="188"/>
      <c r="AK514" s="188"/>
      <c r="AL514" s="188"/>
      <c r="AM514" s="188"/>
      <c r="AN514" s="188"/>
      <c r="AO514" s="188"/>
      <c r="AP514" s="97"/>
      <c r="AQ514" s="97"/>
      <c r="AR514" s="97"/>
      <c r="AS514" s="97"/>
      <c r="AT514" s="97"/>
      <c r="AU514" s="97"/>
      <c r="AV514" s="97"/>
      <c r="AW514" s="97"/>
      <c r="AX514" s="97"/>
      <c r="AY514" s="97"/>
      <c r="AZ514" s="97"/>
      <c r="BA514" s="97"/>
      <c r="BB514" s="97"/>
      <c r="BC514" s="97"/>
      <c r="BD514" s="97"/>
      <c r="BE514" s="97"/>
      <c r="BF514" s="97"/>
      <c r="BG514" s="97"/>
      <c r="BH514" s="97"/>
      <c r="BI514" s="97"/>
      <c r="BJ514" s="97"/>
      <c r="BK514" s="97"/>
      <c r="BL514" s="97"/>
      <c r="BM514" s="97"/>
      <c r="BN514" s="97"/>
      <c r="BO514" s="97"/>
      <c r="BP514" s="97"/>
      <c r="BQ514" s="97"/>
      <c r="BR514" s="97"/>
      <c r="BS514" s="97"/>
      <c r="BT514" s="97"/>
      <c r="BU514" s="97"/>
      <c r="BV514" s="97"/>
      <c r="BW514" s="97"/>
      <c r="BX514" s="97"/>
      <c r="BY514" s="97"/>
      <c r="BZ514" s="97"/>
      <c r="CA514" s="97"/>
      <c r="CB514" s="97"/>
      <c r="CC514" s="97"/>
      <c r="CD514" s="97"/>
      <c r="CE514" s="97"/>
      <c r="CF514" s="97"/>
      <c r="CG514" s="97"/>
      <c r="CH514" s="97"/>
      <c r="CI514" s="97"/>
      <c r="CJ514" s="97"/>
      <c r="CK514" s="97"/>
      <c r="CL514" s="97"/>
      <c r="CM514" s="97"/>
      <c r="CN514" s="97"/>
      <c r="CO514" s="97"/>
      <c r="CP514" s="97"/>
      <c r="CQ514" s="97"/>
      <c r="CR514" s="97"/>
      <c r="CS514" s="97"/>
      <c r="CT514" s="97"/>
      <c r="CU514" s="97"/>
      <c r="CV514" s="97"/>
      <c r="CW514" s="97"/>
      <c r="CX514" s="97"/>
      <c r="CY514" s="97"/>
      <c r="CZ514" s="97"/>
    </row>
    <row r="515" spans="1:105" x14ac:dyDescent="0.2">
      <c r="A515" s="86"/>
      <c r="F515" s="86"/>
      <c r="G515" s="86"/>
      <c r="H515" s="86"/>
      <c r="I515" s="86"/>
      <c r="J515" s="86"/>
      <c r="K515" s="86"/>
      <c r="L515" s="86"/>
      <c r="M515" s="86"/>
      <c r="N515" s="86"/>
      <c r="O515" s="86"/>
      <c r="P515" s="86"/>
      <c r="Q515" s="86"/>
      <c r="R515" s="86"/>
      <c r="S515" s="86"/>
      <c r="T515" s="86"/>
      <c r="U515" s="86"/>
      <c r="V515" s="86"/>
      <c r="W515" s="86"/>
      <c r="X515" s="86"/>
      <c r="Y515" s="86"/>
      <c r="AD515" s="188"/>
      <c r="AE515" s="188"/>
      <c r="AF515" s="188"/>
      <c r="AG515" s="188"/>
      <c r="AH515" s="188"/>
      <c r="AI515" s="188"/>
      <c r="AJ515" s="188"/>
      <c r="AK515" s="188"/>
      <c r="AL515" s="188"/>
      <c r="AM515" s="188"/>
      <c r="AN515" s="188"/>
      <c r="AO515" s="188"/>
      <c r="AP515" s="97"/>
      <c r="AQ515" s="97"/>
      <c r="AR515" s="97"/>
      <c r="AS515" s="97"/>
      <c r="AT515" s="97"/>
      <c r="AU515" s="97"/>
      <c r="AV515" s="97"/>
      <c r="AW515" s="97"/>
      <c r="AX515" s="97"/>
      <c r="AY515" s="97"/>
      <c r="AZ515" s="97"/>
      <c r="BA515" s="97"/>
      <c r="BB515" s="97"/>
      <c r="BC515" s="97"/>
      <c r="BD515" s="97"/>
      <c r="BE515" s="97"/>
      <c r="BF515" s="97"/>
      <c r="BG515" s="97"/>
      <c r="BH515" s="97"/>
      <c r="BI515" s="97"/>
      <c r="BJ515" s="97"/>
      <c r="BK515" s="97"/>
      <c r="BL515" s="97"/>
      <c r="BM515" s="97"/>
      <c r="BN515" s="97"/>
      <c r="BO515" s="97"/>
      <c r="BP515" s="97"/>
      <c r="BQ515" s="97"/>
      <c r="BR515" s="97"/>
      <c r="BS515" s="97"/>
      <c r="BT515" s="97"/>
      <c r="BU515" s="97"/>
      <c r="BV515" s="97"/>
      <c r="BW515" s="97"/>
      <c r="BX515" s="97"/>
      <c r="BY515" s="97"/>
      <c r="BZ515" s="97"/>
      <c r="CA515" s="97"/>
      <c r="CB515" s="97"/>
      <c r="CC515" s="97"/>
      <c r="CD515" s="97"/>
      <c r="CE515" s="97"/>
      <c r="CF515" s="97"/>
      <c r="CG515" s="97"/>
      <c r="CH515" s="97"/>
      <c r="CI515" s="97"/>
      <c r="CJ515" s="97"/>
      <c r="CK515" s="97"/>
      <c r="CL515" s="97"/>
      <c r="CM515" s="97"/>
      <c r="CN515" s="97"/>
      <c r="CO515" s="97"/>
      <c r="CP515" s="97"/>
      <c r="CQ515" s="97"/>
      <c r="CR515" s="97"/>
      <c r="CS515" s="97"/>
      <c r="CT515" s="97"/>
      <c r="CU515" s="97"/>
      <c r="CV515" s="97"/>
      <c r="CW515" s="97"/>
      <c r="CX515" s="97"/>
      <c r="CY515" s="97"/>
      <c r="CZ515" s="97"/>
    </row>
    <row r="516" spans="1:105" x14ac:dyDescent="0.2">
      <c r="A516" s="86"/>
      <c r="F516" s="86"/>
      <c r="G516" s="86"/>
      <c r="H516" s="86"/>
      <c r="I516" s="86"/>
      <c r="J516" s="86"/>
      <c r="K516" s="86"/>
      <c r="L516" s="86"/>
      <c r="M516" s="86"/>
      <c r="N516" s="86"/>
      <c r="O516" s="86"/>
      <c r="P516" s="86"/>
      <c r="Q516" s="86"/>
      <c r="R516" s="86"/>
      <c r="S516" s="86"/>
      <c r="T516" s="86"/>
      <c r="U516" s="86"/>
      <c r="V516" s="86"/>
      <c r="W516" s="86"/>
      <c r="X516" s="86"/>
      <c r="Y516" s="86"/>
      <c r="AD516" s="188"/>
      <c r="AE516" s="188"/>
      <c r="AF516" s="188"/>
      <c r="AG516" s="188"/>
      <c r="AH516" s="188"/>
      <c r="AI516" s="188"/>
      <c r="AJ516" s="188"/>
      <c r="AK516" s="188"/>
      <c r="AL516" s="188"/>
      <c r="AM516" s="188"/>
      <c r="AN516" s="188"/>
      <c r="AO516" s="188"/>
      <c r="AP516" s="97"/>
      <c r="AQ516" s="97"/>
      <c r="AR516" s="97"/>
      <c r="AS516" s="97"/>
      <c r="AT516" s="97"/>
      <c r="AU516" s="97"/>
      <c r="AV516" s="97"/>
      <c r="AW516" s="97"/>
      <c r="AX516" s="97"/>
      <c r="AY516" s="97"/>
      <c r="AZ516" s="97"/>
      <c r="BA516" s="97"/>
      <c r="BB516" s="97"/>
      <c r="BC516" s="97"/>
      <c r="BD516" s="97"/>
      <c r="BE516" s="97"/>
      <c r="BF516" s="97"/>
      <c r="BG516" s="97"/>
      <c r="BH516" s="97"/>
      <c r="BI516" s="97"/>
      <c r="BJ516" s="97"/>
      <c r="BK516" s="97"/>
      <c r="BL516" s="97"/>
      <c r="BM516" s="97"/>
      <c r="BN516" s="97"/>
      <c r="BO516" s="97"/>
      <c r="BP516" s="97"/>
      <c r="BQ516" s="97"/>
      <c r="BR516" s="97"/>
      <c r="BS516" s="97"/>
      <c r="BT516" s="97"/>
      <c r="BU516" s="97"/>
      <c r="BV516" s="97"/>
      <c r="BW516" s="97"/>
      <c r="BX516" s="97"/>
      <c r="BY516" s="97"/>
      <c r="BZ516" s="97"/>
      <c r="CA516" s="97"/>
      <c r="CB516" s="97"/>
      <c r="CC516" s="97"/>
      <c r="CD516" s="97"/>
      <c r="CE516" s="97"/>
      <c r="CF516" s="97"/>
      <c r="CG516" s="97"/>
      <c r="CH516" s="97"/>
      <c r="CI516" s="97"/>
      <c r="CJ516" s="97"/>
      <c r="CK516" s="97"/>
      <c r="CL516" s="97"/>
      <c r="CM516" s="97"/>
      <c r="CN516" s="97"/>
      <c r="CO516" s="97"/>
      <c r="CP516" s="97"/>
      <c r="CQ516" s="97"/>
      <c r="CR516" s="97"/>
      <c r="CS516" s="97"/>
      <c r="CT516" s="97"/>
      <c r="CU516" s="97"/>
      <c r="CV516" s="97"/>
      <c r="CW516" s="97"/>
      <c r="CX516" s="97"/>
      <c r="CY516" s="97"/>
      <c r="CZ516" s="97"/>
    </row>
    <row r="517" spans="1:105" x14ac:dyDescent="0.2">
      <c r="A517" s="86"/>
      <c r="F517" s="86"/>
      <c r="G517" s="86"/>
      <c r="H517" s="86"/>
      <c r="I517" s="86"/>
      <c r="J517" s="86"/>
      <c r="K517" s="86"/>
      <c r="L517" s="86"/>
      <c r="M517" s="86"/>
      <c r="N517" s="86"/>
      <c r="O517" s="86"/>
      <c r="P517" s="86"/>
      <c r="Q517" s="86"/>
      <c r="R517" s="86"/>
      <c r="S517" s="86"/>
      <c r="T517" s="86"/>
      <c r="U517" s="86"/>
      <c r="V517" s="86"/>
      <c r="W517" s="86"/>
      <c r="X517" s="86"/>
      <c r="Y517" s="86"/>
      <c r="AD517" s="190"/>
      <c r="AE517" s="188"/>
      <c r="AF517" s="190"/>
      <c r="AG517" s="188"/>
      <c r="AH517" s="190"/>
      <c r="AI517" s="188"/>
      <c r="AJ517" s="190"/>
      <c r="AK517" s="188"/>
      <c r="AL517" s="190"/>
      <c r="AM517" s="188"/>
      <c r="AN517" s="190"/>
      <c r="AO517" s="188"/>
      <c r="AP517" s="51"/>
      <c r="AQ517" s="97"/>
    </row>
    <row r="518" spans="1:105" x14ac:dyDescent="0.2">
      <c r="A518" s="86"/>
      <c r="F518" s="86"/>
      <c r="G518" s="86"/>
      <c r="H518" s="86"/>
      <c r="I518" s="86"/>
      <c r="J518" s="86"/>
      <c r="K518" s="86"/>
      <c r="L518" s="86"/>
      <c r="M518" s="86"/>
      <c r="N518" s="86"/>
      <c r="O518" s="86"/>
      <c r="P518" s="86"/>
      <c r="Q518" s="86"/>
      <c r="R518" s="86"/>
      <c r="S518" s="86"/>
      <c r="T518" s="86"/>
      <c r="U518" s="86"/>
      <c r="V518" s="86"/>
      <c r="W518" s="86"/>
      <c r="X518" s="86"/>
      <c r="Y518" s="86"/>
      <c r="AD518" s="191"/>
      <c r="AE518" s="191"/>
      <c r="AF518" s="191"/>
      <c r="AG518" s="191"/>
      <c r="AH518" s="191"/>
      <c r="AI518" s="191"/>
      <c r="AJ518" s="191"/>
      <c r="AK518" s="191"/>
      <c r="AL518" s="191"/>
      <c r="AM518" s="191"/>
      <c r="AN518" s="191"/>
      <c r="AO518" s="191"/>
      <c r="AP518" s="78"/>
      <c r="AQ518" s="78"/>
      <c r="AR518" s="78"/>
      <c r="AS518" s="78"/>
      <c r="AT518" s="78"/>
      <c r="AU518" s="78"/>
      <c r="AV518" s="78"/>
      <c r="AW518" s="78"/>
      <c r="AX518" s="78"/>
      <c r="AY518" s="78"/>
      <c r="AZ518" s="78"/>
      <c r="BA518" s="78"/>
      <c r="BB518" s="78"/>
      <c r="BC518" s="78"/>
      <c r="BD518" s="78"/>
      <c r="BE518" s="78"/>
      <c r="BF518" s="78"/>
      <c r="BG518" s="78"/>
      <c r="BH518" s="78"/>
      <c r="BI518" s="78"/>
      <c r="BJ518" s="78"/>
      <c r="BK518" s="78"/>
      <c r="BL518" s="78"/>
      <c r="BM518" s="78"/>
      <c r="BN518" s="78"/>
      <c r="BO518" s="78"/>
      <c r="BP518" s="78"/>
      <c r="BQ518" s="78"/>
      <c r="BR518" s="78"/>
      <c r="BS518" s="78"/>
      <c r="BT518" s="78"/>
      <c r="BU518" s="78"/>
      <c r="BV518" s="78"/>
      <c r="BW518" s="78"/>
      <c r="BX518" s="78"/>
      <c r="BY518" s="78"/>
      <c r="BZ518" s="78"/>
      <c r="CA518" s="78"/>
      <c r="CB518" s="78"/>
      <c r="CC518" s="78"/>
      <c r="CD518" s="78"/>
      <c r="CE518" s="78"/>
      <c r="CF518" s="78"/>
      <c r="CG518" s="78"/>
      <c r="CH518" s="78"/>
      <c r="CI518" s="78"/>
      <c r="CJ518" s="78"/>
      <c r="CK518" s="78"/>
      <c r="CL518" s="78"/>
      <c r="CM518" s="78"/>
      <c r="CN518" s="78"/>
      <c r="CO518" s="78"/>
      <c r="CP518" s="78"/>
      <c r="CQ518" s="78"/>
      <c r="CR518" s="78"/>
      <c r="CS518" s="78"/>
      <c r="CT518" s="78"/>
      <c r="CU518" s="78"/>
      <c r="CV518" s="78"/>
      <c r="CW518" s="78"/>
      <c r="CX518" s="78"/>
      <c r="CY518" s="78"/>
      <c r="CZ518" s="78"/>
      <c r="DA518" s="78"/>
    </row>
    <row r="519" spans="1:105" x14ac:dyDescent="0.2">
      <c r="A519" s="86"/>
      <c r="F519" s="86"/>
      <c r="G519" s="86"/>
      <c r="H519" s="86"/>
      <c r="I519" s="86"/>
      <c r="J519" s="86"/>
      <c r="K519" s="86"/>
      <c r="L519" s="86"/>
      <c r="M519" s="86"/>
      <c r="N519" s="86"/>
      <c r="O519" s="86"/>
      <c r="P519" s="86"/>
      <c r="Q519" s="86"/>
      <c r="R519" s="86"/>
      <c r="S519" s="86"/>
      <c r="T519" s="86"/>
      <c r="U519" s="86"/>
      <c r="V519" s="86"/>
      <c r="W519" s="86"/>
      <c r="X519" s="86"/>
      <c r="Y519" s="86"/>
      <c r="AD519" s="188"/>
      <c r="AE519" s="188"/>
      <c r="AF519" s="188"/>
      <c r="AG519" s="188"/>
      <c r="AH519" s="188"/>
      <c r="AI519" s="188"/>
      <c r="AJ519" s="188"/>
      <c r="AK519" s="188"/>
      <c r="AL519" s="188"/>
      <c r="AM519" s="188"/>
      <c r="AN519" s="188"/>
      <c r="AO519" s="188"/>
      <c r="AP519" s="97"/>
      <c r="AQ519" s="97"/>
      <c r="AR519" s="97"/>
      <c r="AS519" s="97"/>
      <c r="AT519" s="97"/>
      <c r="AU519" s="97"/>
      <c r="AV519" s="97"/>
      <c r="AW519" s="97"/>
      <c r="AX519" s="97"/>
      <c r="AY519" s="97"/>
      <c r="AZ519" s="97"/>
      <c r="BA519" s="97"/>
      <c r="BB519" s="97"/>
      <c r="BC519" s="97"/>
      <c r="BD519" s="97"/>
      <c r="BE519" s="97"/>
      <c r="BF519" s="97"/>
      <c r="BG519" s="97"/>
      <c r="BH519" s="97"/>
      <c r="BI519" s="97"/>
      <c r="BJ519" s="97"/>
      <c r="BK519" s="97"/>
      <c r="BL519" s="97"/>
      <c r="BM519" s="97"/>
      <c r="BN519" s="97"/>
      <c r="BO519" s="97"/>
      <c r="BP519" s="97"/>
      <c r="BQ519" s="97"/>
      <c r="BR519" s="97"/>
      <c r="BS519" s="97"/>
      <c r="BT519" s="97"/>
      <c r="BU519" s="97"/>
      <c r="BV519" s="97"/>
      <c r="BW519" s="97"/>
      <c r="BX519" s="97"/>
      <c r="BY519" s="97"/>
      <c r="BZ519" s="97"/>
      <c r="CA519" s="97"/>
      <c r="CB519" s="97"/>
      <c r="CC519" s="97"/>
      <c r="CD519" s="97"/>
      <c r="CE519" s="97"/>
      <c r="CF519" s="97"/>
      <c r="CG519" s="97"/>
      <c r="CH519" s="97"/>
      <c r="CI519" s="97"/>
      <c r="CJ519" s="97"/>
      <c r="CK519" s="97"/>
      <c r="CL519" s="97"/>
      <c r="CM519" s="97"/>
      <c r="CN519" s="97"/>
      <c r="CO519" s="97"/>
      <c r="CP519" s="97"/>
      <c r="CQ519" s="97"/>
      <c r="CR519" s="97"/>
      <c r="CS519" s="97"/>
      <c r="CT519" s="97"/>
      <c r="CU519" s="97"/>
      <c r="CV519" s="97"/>
      <c r="CW519" s="97"/>
      <c r="CX519" s="97"/>
      <c r="CY519" s="97"/>
      <c r="CZ519" s="97"/>
    </row>
    <row r="520" spans="1:105" x14ac:dyDescent="0.2">
      <c r="A520" s="86"/>
      <c r="F520" s="86"/>
      <c r="G520" s="86"/>
      <c r="H520" s="86"/>
      <c r="I520" s="86"/>
      <c r="J520" s="86"/>
      <c r="K520" s="86"/>
      <c r="L520" s="86"/>
      <c r="M520" s="86"/>
      <c r="N520" s="86"/>
      <c r="O520" s="86"/>
      <c r="P520" s="86"/>
      <c r="Q520" s="86"/>
      <c r="R520" s="86"/>
      <c r="S520" s="86"/>
      <c r="T520" s="86"/>
      <c r="U520" s="86"/>
      <c r="V520" s="86"/>
      <c r="W520" s="86"/>
      <c r="X520" s="86"/>
      <c r="Y520" s="86"/>
      <c r="AD520" s="188"/>
      <c r="AE520" s="188"/>
      <c r="AF520" s="188"/>
      <c r="AG520" s="188"/>
      <c r="AH520" s="188"/>
      <c r="AI520" s="188"/>
      <c r="AJ520" s="188"/>
      <c r="AK520" s="188"/>
      <c r="AL520" s="188"/>
      <c r="AM520" s="188"/>
      <c r="AN520" s="188"/>
      <c r="AO520" s="188"/>
      <c r="AP520" s="97"/>
      <c r="AQ520" s="97"/>
      <c r="AR520" s="97"/>
      <c r="AS520" s="97"/>
      <c r="AT520" s="97"/>
      <c r="AU520" s="97"/>
      <c r="AV520" s="97"/>
      <c r="AW520" s="97"/>
      <c r="AX520" s="97"/>
      <c r="AY520" s="97"/>
      <c r="AZ520" s="97"/>
      <c r="BA520" s="97"/>
      <c r="BB520" s="97"/>
      <c r="BC520" s="97"/>
      <c r="BD520" s="97"/>
      <c r="BE520" s="97"/>
      <c r="BF520" s="97"/>
      <c r="BG520" s="97"/>
      <c r="BH520" s="97"/>
      <c r="BI520" s="97"/>
      <c r="BJ520" s="97"/>
      <c r="BK520" s="97"/>
      <c r="BL520" s="97"/>
      <c r="BM520" s="97"/>
      <c r="BN520" s="97"/>
      <c r="BO520" s="97"/>
      <c r="BP520" s="97"/>
      <c r="BQ520" s="97"/>
      <c r="BR520" s="97"/>
      <c r="BS520" s="97"/>
      <c r="BT520" s="97"/>
      <c r="BU520" s="97"/>
      <c r="BV520" s="97"/>
      <c r="BW520" s="97"/>
      <c r="BX520" s="97"/>
      <c r="BY520" s="97"/>
      <c r="BZ520" s="97"/>
      <c r="CA520" s="97"/>
      <c r="CB520" s="97"/>
      <c r="CC520" s="97"/>
      <c r="CD520" s="97"/>
      <c r="CE520" s="97"/>
      <c r="CF520" s="97"/>
      <c r="CG520" s="97"/>
      <c r="CH520" s="97"/>
      <c r="CI520" s="97"/>
      <c r="CJ520" s="97"/>
      <c r="CK520" s="97"/>
      <c r="CL520" s="97"/>
      <c r="CM520" s="97"/>
      <c r="CN520" s="97"/>
      <c r="CO520" s="97"/>
      <c r="CP520" s="97"/>
      <c r="CQ520" s="97"/>
      <c r="CR520" s="97"/>
      <c r="CS520" s="97"/>
      <c r="CT520" s="97"/>
      <c r="CU520" s="97"/>
      <c r="CV520" s="97"/>
      <c r="CW520" s="97"/>
      <c r="CX520" s="97"/>
      <c r="CY520" s="97"/>
      <c r="CZ520" s="97"/>
    </row>
    <row r="521" spans="1:105" x14ac:dyDescent="0.2">
      <c r="A521" s="86"/>
      <c r="F521" s="86"/>
      <c r="G521" s="86"/>
      <c r="H521" s="86"/>
      <c r="I521" s="86"/>
      <c r="J521" s="86"/>
      <c r="K521" s="86"/>
      <c r="L521" s="86"/>
      <c r="M521" s="86"/>
      <c r="N521" s="86"/>
      <c r="O521" s="86"/>
      <c r="P521" s="86"/>
      <c r="Q521" s="86"/>
      <c r="R521" s="86"/>
      <c r="S521" s="86"/>
      <c r="T521" s="86"/>
      <c r="U521" s="86"/>
      <c r="V521" s="86"/>
      <c r="W521" s="86"/>
      <c r="X521" s="86"/>
      <c r="Y521" s="86"/>
      <c r="AD521" s="188"/>
      <c r="AE521" s="188"/>
      <c r="AF521" s="188"/>
      <c r="AG521" s="188"/>
      <c r="AH521" s="188"/>
      <c r="AI521" s="188"/>
      <c r="AJ521" s="188"/>
      <c r="AK521" s="188"/>
      <c r="AL521" s="188"/>
      <c r="AM521" s="188"/>
      <c r="AN521" s="188"/>
      <c r="AO521" s="188"/>
      <c r="AP521" s="97"/>
      <c r="AQ521" s="97"/>
      <c r="AR521" s="97"/>
      <c r="AS521" s="97"/>
      <c r="AT521" s="97"/>
      <c r="AU521" s="97"/>
      <c r="AV521" s="97"/>
      <c r="AW521" s="97"/>
      <c r="AX521" s="97"/>
      <c r="AY521" s="97"/>
      <c r="AZ521" s="97"/>
      <c r="BA521" s="97"/>
      <c r="BB521" s="97"/>
      <c r="BC521" s="97"/>
      <c r="BD521" s="97"/>
      <c r="BE521" s="97"/>
      <c r="BF521" s="97"/>
      <c r="BG521" s="97"/>
      <c r="BH521" s="97"/>
      <c r="BI521" s="97"/>
      <c r="BJ521" s="97"/>
      <c r="BK521" s="97"/>
      <c r="BL521" s="97"/>
      <c r="BM521" s="97"/>
      <c r="BN521" s="97"/>
      <c r="BO521" s="97"/>
      <c r="BP521" s="97"/>
      <c r="BQ521" s="97"/>
      <c r="BR521" s="97"/>
      <c r="BS521" s="97"/>
      <c r="BT521" s="97"/>
      <c r="BU521" s="97"/>
      <c r="BV521" s="97"/>
      <c r="BW521" s="97"/>
      <c r="BX521" s="97"/>
      <c r="BY521" s="97"/>
      <c r="BZ521" s="97"/>
      <c r="CA521" s="97"/>
      <c r="CB521" s="97"/>
      <c r="CC521" s="97"/>
      <c r="CD521" s="97"/>
      <c r="CE521" s="97"/>
      <c r="CF521" s="97"/>
      <c r="CG521" s="97"/>
      <c r="CH521" s="97"/>
      <c r="CI521" s="97"/>
      <c r="CJ521" s="97"/>
      <c r="CK521" s="97"/>
      <c r="CL521" s="97"/>
      <c r="CM521" s="97"/>
      <c r="CN521" s="97"/>
      <c r="CO521" s="97"/>
      <c r="CP521" s="97"/>
      <c r="CQ521" s="97"/>
      <c r="CR521" s="97"/>
      <c r="CS521" s="97"/>
      <c r="CT521" s="97"/>
      <c r="CU521" s="97"/>
      <c r="CV521" s="97"/>
      <c r="CW521" s="97"/>
      <c r="CX521" s="97"/>
      <c r="CY521" s="97"/>
      <c r="CZ521" s="97"/>
    </row>
    <row r="522" spans="1:105" x14ac:dyDescent="0.2">
      <c r="A522" s="86"/>
      <c r="F522" s="86"/>
      <c r="G522" s="86"/>
      <c r="H522" s="86"/>
      <c r="I522" s="86"/>
      <c r="J522" s="86"/>
      <c r="K522" s="86"/>
      <c r="L522" s="86"/>
      <c r="M522" s="86"/>
      <c r="N522" s="86"/>
      <c r="O522" s="86"/>
      <c r="P522" s="86"/>
      <c r="Q522" s="86"/>
      <c r="R522" s="86"/>
      <c r="S522" s="86"/>
      <c r="T522" s="86"/>
      <c r="U522" s="86"/>
      <c r="V522" s="86"/>
      <c r="W522" s="86"/>
      <c r="X522" s="86"/>
      <c r="Y522" s="86"/>
      <c r="AD522" s="188"/>
      <c r="AE522" s="188"/>
      <c r="AF522" s="188"/>
      <c r="AG522" s="188"/>
      <c r="AH522" s="188"/>
      <c r="AI522" s="188"/>
      <c r="AJ522" s="188"/>
      <c r="AK522" s="188"/>
      <c r="AL522" s="188"/>
      <c r="AM522" s="188"/>
      <c r="AN522" s="188"/>
      <c r="AO522" s="188"/>
      <c r="AP522" s="97"/>
      <c r="AQ522" s="97"/>
      <c r="AR522" s="97"/>
      <c r="AS522" s="97"/>
      <c r="AT522" s="97"/>
      <c r="AU522" s="97"/>
      <c r="AV522" s="97"/>
      <c r="AW522" s="97"/>
      <c r="AX522" s="97"/>
      <c r="AY522" s="97"/>
      <c r="AZ522" s="97"/>
      <c r="BA522" s="97"/>
      <c r="BB522" s="97"/>
      <c r="BC522" s="97"/>
      <c r="BD522" s="97"/>
      <c r="BE522" s="97"/>
      <c r="BF522" s="97"/>
      <c r="BG522" s="97"/>
      <c r="BH522" s="97"/>
      <c r="BI522" s="97"/>
      <c r="BJ522" s="97"/>
      <c r="BK522" s="97"/>
      <c r="BL522" s="97"/>
      <c r="BM522" s="97"/>
      <c r="BN522" s="97"/>
      <c r="BO522" s="97"/>
      <c r="BP522" s="97"/>
      <c r="BQ522" s="97"/>
      <c r="BR522" s="97"/>
      <c r="BS522" s="97"/>
      <c r="BT522" s="97"/>
      <c r="BU522" s="97"/>
      <c r="BV522" s="97"/>
      <c r="BW522" s="97"/>
      <c r="BX522" s="97"/>
      <c r="BY522" s="97"/>
      <c r="BZ522" s="97"/>
      <c r="CA522" s="97"/>
      <c r="CB522" s="97"/>
      <c r="CC522" s="97"/>
      <c r="CD522" s="97"/>
      <c r="CE522" s="97"/>
      <c r="CF522" s="97"/>
      <c r="CG522" s="97"/>
      <c r="CH522" s="97"/>
      <c r="CI522" s="97"/>
      <c r="CJ522" s="97"/>
      <c r="CK522" s="97"/>
      <c r="CL522" s="97"/>
      <c r="CM522" s="97"/>
      <c r="CN522" s="97"/>
      <c r="CO522" s="97"/>
      <c r="CP522" s="97"/>
      <c r="CQ522" s="97"/>
      <c r="CR522" s="97"/>
      <c r="CS522" s="97"/>
      <c r="CT522" s="97"/>
      <c r="CU522" s="97"/>
      <c r="CV522" s="97"/>
      <c r="CW522" s="97"/>
      <c r="CX522" s="97"/>
      <c r="CY522" s="97"/>
      <c r="CZ522" s="97"/>
    </row>
    <row r="523" spans="1:105" x14ac:dyDescent="0.2">
      <c r="A523" s="86"/>
      <c r="F523" s="86"/>
      <c r="G523" s="86"/>
      <c r="H523" s="86"/>
      <c r="I523" s="86"/>
      <c r="J523" s="86"/>
      <c r="K523" s="86"/>
      <c r="L523" s="86"/>
      <c r="M523" s="86"/>
      <c r="N523" s="86"/>
      <c r="O523" s="86"/>
      <c r="P523" s="86"/>
      <c r="Q523" s="86"/>
      <c r="R523" s="86"/>
      <c r="S523" s="86"/>
      <c r="T523" s="86"/>
      <c r="U523" s="86"/>
      <c r="V523" s="86"/>
      <c r="W523" s="86"/>
      <c r="X523" s="86"/>
      <c r="Y523" s="86"/>
      <c r="AD523" s="188"/>
      <c r="AE523" s="188"/>
      <c r="AF523" s="188"/>
      <c r="AG523" s="188"/>
      <c r="AH523" s="188"/>
      <c r="AI523" s="188"/>
      <c r="AJ523" s="188"/>
      <c r="AK523" s="188"/>
      <c r="AL523" s="188"/>
      <c r="AM523" s="188"/>
      <c r="AN523" s="188"/>
      <c r="AO523" s="188"/>
      <c r="AP523" s="97"/>
      <c r="AQ523" s="97"/>
      <c r="AR523" s="97"/>
      <c r="AS523" s="97"/>
      <c r="AT523" s="97"/>
      <c r="AU523" s="97"/>
      <c r="AV523" s="97"/>
      <c r="AW523" s="97"/>
      <c r="AX523" s="97"/>
      <c r="AY523" s="97"/>
      <c r="AZ523" s="97"/>
      <c r="BA523" s="97"/>
      <c r="BB523" s="97"/>
      <c r="BC523" s="97"/>
      <c r="BD523" s="97"/>
      <c r="BE523" s="97"/>
      <c r="BF523" s="97"/>
      <c r="BG523" s="97"/>
      <c r="BH523" s="97"/>
      <c r="BI523" s="97"/>
      <c r="BJ523" s="97"/>
      <c r="BK523" s="97"/>
      <c r="BL523" s="97"/>
      <c r="BM523" s="97"/>
      <c r="BN523" s="97"/>
      <c r="BO523" s="97"/>
      <c r="BP523" s="97"/>
      <c r="BQ523" s="97"/>
      <c r="BR523" s="97"/>
      <c r="BS523" s="97"/>
      <c r="BT523" s="97"/>
      <c r="BU523" s="97"/>
      <c r="BV523" s="97"/>
      <c r="BW523" s="97"/>
      <c r="BX523" s="97"/>
      <c r="BY523" s="97"/>
      <c r="BZ523" s="97"/>
      <c r="CA523" s="97"/>
      <c r="CB523" s="97"/>
      <c r="CC523" s="97"/>
      <c r="CD523" s="97"/>
      <c r="CE523" s="97"/>
      <c r="CF523" s="97"/>
      <c r="CG523" s="97"/>
      <c r="CH523" s="97"/>
      <c r="CI523" s="97"/>
      <c r="CJ523" s="97"/>
      <c r="CK523" s="97"/>
      <c r="CL523" s="97"/>
      <c r="CM523" s="97"/>
      <c r="CN523" s="97"/>
      <c r="CO523" s="97"/>
      <c r="CP523" s="97"/>
      <c r="CQ523" s="97"/>
      <c r="CR523" s="97"/>
      <c r="CS523" s="97"/>
      <c r="CT523" s="97"/>
      <c r="CU523" s="97"/>
      <c r="CV523" s="97"/>
      <c r="CW523" s="97"/>
      <c r="CX523" s="97"/>
      <c r="CY523" s="97"/>
      <c r="CZ523" s="97"/>
    </row>
    <row r="524" spans="1:105" x14ac:dyDescent="0.2">
      <c r="A524" s="86"/>
      <c r="F524" s="86"/>
      <c r="G524" s="86"/>
      <c r="H524" s="86"/>
      <c r="I524" s="86"/>
      <c r="J524" s="86"/>
      <c r="K524" s="86"/>
      <c r="L524" s="86"/>
      <c r="M524" s="86"/>
      <c r="N524" s="86"/>
      <c r="O524" s="86"/>
      <c r="P524" s="86"/>
      <c r="Q524" s="86"/>
      <c r="R524" s="86"/>
      <c r="S524" s="86"/>
      <c r="T524" s="86"/>
      <c r="U524" s="86"/>
      <c r="V524" s="86"/>
      <c r="W524" s="86"/>
      <c r="X524" s="86"/>
      <c r="Y524" s="86"/>
      <c r="AD524" s="188"/>
      <c r="AE524" s="188"/>
      <c r="AF524" s="188"/>
      <c r="AG524" s="188"/>
      <c r="AH524" s="188"/>
      <c r="AI524" s="188"/>
      <c r="AJ524" s="188"/>
      <c r="AK524" s="188"/>
      <c r="AL524" s="188"/>
      <c r="AM524" s="188"/>
      <c r="AN524" s="188"/>
      <c r="AO524" s="188"/>
      <c r="AP524" s="97"/>
      <c r="AQ524" s="97"/>
      <c r="AR524" s="97"/>
      <c r="AS524" s="97"/>
      <c r="AT524" s="97"/>
      <c r="AU524" s="97"/>
      <c r="AV524" s="97"/>
      <c r="AW524" s="97"/>
      <c r="AX524" s="97"/>
      <c r="AY524" s="97"/>
      <c r="AZ524" s="97"/>
      <c r="BA524" s="97"/>
      <c r="BB524" s="97"/>
      <c r="BC524" s="97"/>
      <c r="BD524" s="97"/>
      <c r="BE524" s="97"/>
      <c r="BF524" s="97"/>
      <c r="BG524" s="97"/>
      <c r="BH524" s="97"/>
      <c r="BI524" s="97"/>
      <c r="BJ524" s="97"/>
      <c r="BK524" s="97"/>
      <c r="BL524" s="97"/>
      <c r="BM524" s="97"/>
      <c r="BN524" s="97"/>
      <c r="BO524" s="97"/>
      <c r="BP524" s="97"/>
      <c r="BQ524" s="97"/>
      <c r="BR524" s="97"/>
      <c r="BS524" s="97"/>
      <c r="BT524" s="97"/>
      <c r="BU524" s="97"/>
      <c r="BV524" s="97"/>
      <c r="BW524" s="97"/>
      <c r="BX524" s="97"/>
      <c r="BY524" s="97"/>
      <c r="BZ524" s="97"/>
      <c r="CA524" s="97"/>
      <c r="CB524" s="97"/>
      <c r="CC524" s="97"/>
      <c r="CD524" s="97"/>
      <c r="CE524" s="97"/>
      <c r="CF524" s="97"/>
      <c r="CG524" s="97"/>
      <c r="CH524" s="97"/>
      <c r="CI524" s="97"/>
      <c r="CJ524" s="97"/>
      <c r="CK524" s="97"/>
      <c r="CL524" s="97"/>
      <c r="CM524" s="97"/>
      <c r="CN524" s="97"/>
      <c r="CO524" s="97"/>
      <c r="CP524" s="97"/>
      <c r="CQ524" s="97"/>
      <c r="CR524" s="97"/>
      <c r="CS524" s="97"/>
      <c r="CT524" s="97"/>
      <c r="CU524" s="97"/>
      <c r="CV524" s="97"/>
      <c r="CW524" s="97"/>
      <c r="CX524" s="97"/>
      <c r="CY524" s="97"/>
      <c r="CZ524" s="97"/>
    </row>
    <row r="525" spans="1:105" x14ac:dyDescent="0.2">
      <c r="A525" s="86"/>
      <c r="F525" s="86"/>
      <c r="G525" s="86"/>
      <c r="H525" s="86"/>
      <c r="I525" s="86"/>
      <c r="J525" s="86"/>
      <c r="K525" s="86"/>
      <c r="L525" s="86"/>
      <c r="M525" s="86"/>
      <c r="N525" s="86"/>
      <c r="O525" s="86"/>
      <c r="P525" s="86"/>
      <c r="Q525" s="86"/>
      <c r="R525" s="86"/>
      <c r="S525" s="86"/>
      <c r="T525" s="86"/>
      <c r="U525" s="86"/>
      <c r="V525" s="86"/>
      <c r="W525" s="86"/>
      <c r="X525" s="86"/>
      <c r="Y525" s="86"/>
      <c r="AD525" s="188"/>
      <c r="AE525" s="188"/>
      <c r="AF525" s="188"/>
      <c r="AG525" s="188"/>
      <c r="AH525" s="188"/>
      <c r="AI525" s="188"/>
      <c r="AJ525" s="188"/>
      <c r="AK525" s="188"/>
      <c r="AL525" s="188"/>
      <c r="AM525" s="188"/>
      <c r="AN525" s="188"/>
      <c r="AO525" s="188"/>
      <c r="AP525" s="97"/>
      <c r="AQ525" s="97"/>
      <c r="AR525" s="97"/>
      <c r="AS525" s="97"/>
      <c r="AT525" s="97"/>
      <c r="AU525" s="97"/>
      <c r="AV525" s="97"/>
      <c r="AW525" s="97"/>
      <c r="AX525" s="97"/>
      <c r="AY525" s="97"/>
      <c r="AZ525" s="97"/>
      <c r="BA525" s="97"/>
      <c r="BB525" s="97"/>
      <c r="BC525" s="97"/>
      <c r="BD525" s="97"/>
      <c r="BE525" s="97"/>
      <c r="BF525" s="97"/>
      <c r="BG525" s="97"/>
      <c r="BH525" s="97"/>
      <c r="BI525" s="97"/>
      <c r="BJ525" s="97"/>
      <c r="BK525" s="97"/>
      <c r="BL525" s="97"/>
      <c r="BM525" s="97"/>
      <c r="BN525" s="97"/>
      <c r="BO525" s="97"/>
      <c r="BP525" s="97"/>
      <c r="BQ525" s="97"/>
      <c r="BR525" s="97"/>
      <c r="BS525" s="97"/>
      <c r="BT525" s="97"/>
      <c r="BU525" s="97"/>
      <c r="BV525" s="97"/>
      <c r="BW525" s="97"/>
      <c r="BX525" s="97"/>
      <c r="BY525" s="97"/>
      <c r="BZ525" s="97"/>
      <c r="CA525" s="97"/>
      <c r="CB525" s="97"/>
      <c r="CC525" s="97"/>
      <c r="CD525" s="97"/>
      <c r="CE525" s="97"/>
      <c r="CF525" s="97"/>
      <c r="CG525" s="97"/>
      <c r="CH525" s="97"/>
      <c r="CI525" s="97"/>
      <c r="CJ525" s="97"/>
      <c r="CK525" s="97"/>
      <c r="CL525" s="97"/>
      <c r="CM525" s="97"/>
      <c r="CN525" s="97"/>
      <c r="CO525" s="97"/>
      <c r="CP525" s="97"/>
      <c r="CQ525" s="97"/>
      <c r="CR525" s="97"/>
      <c r="CS525" s="97"/>
      <c r="CT525" s="97"/>
      <c r="CU525" s="97"/>
      <c r="CV525" s="97"/>
      <c r="CW525" s="97"/>
      <c r="CX525" s="97"/>
      <c r="CY525" s="97"/>
      <c r="CZ525" s="97"/>
    </row>
    <row r="526" spans="1:105" x14ac:dyDescent="0.2">
      <c r="A526" s="86"/>
      <c r="F526" s="86"/>
      <c r="G526" s="86"/>
      <c r="H526" s="86"/>
      <c r="I526" s="86"/>
      <c r="J526" s="86"/>
      <c r="K526" s="86"/>
      <c r="L526" s="86"/>
      <c r="M526" s="86"/>
      <c r="N526" s="86"/>
      <c r="O526" s="86"/>
      <c r="P526" s="86"/>
      <c r="Q526" s="86"/>
      <c r="R526" s="86"/>
      <c r="S526" s="86"/>
      <c r="T526" s="86"/>
      <c r="U526" s="86"/>
      <c r="V526" s="86"/>
      <c r="W526" s="86"/>
      <c r="X526" s="86"/>
      <c r="Y526" s="86"/>
      <c r="AD526" s="188"/>
      <c r="AE526" s="188"/>
      <c r="AF526" s="188"/>
      <c r="AG526" s="188"/>
      <c r="AH526" s="188"/>
      <c r="AI526" s="188"/>
      <c r="AJ526" s="188"/>
      <c r="AK526" s="188"/>
      <c r="AL526" s="188"/>
      <c r="AM526" s="188"/>
      <c r="AN526" s="188"/>
      <c r="AO526" s="188"/>
      <c r="AP526" s="97"/>
      <c r="AQ526" s="97"/>
      <c r="AR526" s="97"/>
      <c r="AS526" s="97"/>
      <c r="AT526" s="97"/>
      <c r="AU526" s="97"/>
      <c r="AV526" s="97"/>
      <c r="AW526" s="97"/>
      <c r="AX526" s="97"/>
      <c r="AY526" s="97"/>
      <c r="AZ526" s="97"/>
      <c r="BA526" s="97"/>
      <c r="BB526" s="97"/>
      <c r="BC526" s="97"/>
      <c r="BD526" s="97"/>
      <c r="BE526" s="97"/>
      <c r="BF526" s="97"/>
      <c r="BG526" s="97"/>
      <c r="BH526" s="97"/>
      <c r="BI526" s="97"/>
      <c r="BJ526" s="97"/>
      <c r="BK526" s="97"/>
      <c r="BL526" s="97"/>
      <c r="BM526" s="97"/>
      <c r="BN526" s="97"/>
      <c r="BO526" s="97"/>
      <c r="BP526" s="97"/>
      <c r="BQ526" s="97"/>
      <c r="BR526" s="97"/>
      <c r="BS526" s="97"/>
      <c r="BT526" s="97"/>
      <c r="BU526" s="97"/>
      <c r="BV526" s="97"/>
      <c r="BW526" s="97"/>
      <c r="BX526" s="97"/>
      <c r="BY526" s="97"/>
      <c r="BZ526" s="97"/>
      <c r="CA526" s="97"/>
      <c r="CB526" s="97"/>
      <c r="CC526" s="97"/>
      <c r="CD526" s="97"/>
      <c r="CE526" s="97"/>
      <c r="CF526" s="97"/>
      <c r="CG526" s="97"/>
      <c r="CH526" s="97"/>
      <c r="CI526" s="97"/>
      <c r="CJ526" s="97"/>
      <c r="CK526" s="97"/>
      <c r="CL526" s="97"/>
      <c r="CM526" s="97"/>
      <c r="CN526" s="97"/>
      <c r="CO526" s="97"/>
      <c r="CP526" s="97"/>
      <c r="CQ526" s="97"/>
      <c r="CR526" s="97"/>
      <c r="CS526" s="97"/>
      <c r="CT526" s="97"/>
      <c r="CU526" s="97"/>
      <c r="CV526" s="97"/>
      <c r="CW526" s="97"/>
      <c r="CX526" s="97"/>
      <c r="CY526" s="97"/>
      <c r="CZ526" s="97"/>
    </row>
    <row r="527" spans="1:105" x14ac:dyDescent="0.2">
      <c r="A527" s="86"/>
      <c r="F527" s="86"/>
      <c r="G527" s="86"/>
      <c r="H527" s="86"/>
      <c r="I527" s="86"/>
      <c r="J527" s="86"/>
      <c r="K527" s="86"/>
      <c r="L527" s="86"/>
      <c r="M527" s="86"/>
      <c r="N527" s="86"/>
      <c r="O527" s="86"/>
      <c r="P527" s="86"/>
      <c r="Q527" s="86"/>
      <c r="R527" s="86"/>
      <c r="S527" s="86"/>
      <c r="T527" s="86"/>
      <c r="U527" s="86"/>
      <c r="V527" s="86"/>
      <c r="W527" s="86"/>
      <c r="X527" s="86"/>
      <c r="Y527" s="86"/>
      <c r="AD527" s="188"/>
      <c r="AE527" s="188"/>
      <c r="AF527" s="188"/>
      <c r="AG527" s="188"/>
      <c r="AH527" s="188"/>
      <c r="AI527" s="188"/>
      <c r="AJ527" s="188"/>
      <c r="AK527" s="188"/>
      <c r="AL527" s="188"/>
      <c r="AM527" s="188"/>
      <c r="AN527" s="188"/>
      <c r="AO527" s="188"/>
      <c r="AP527" s="97"/>
      <c r="AQ527" s="97"/>
      <c r="AR527" s="97"/>
      <c r="AS527" s="97"/>
      <c r="AT527" s="97"/>
      <c r="AU527" s="97"/>
      <c r="AV527" s="97"/>
      <c r="AW527" s="97"/>
      <c r="AX527" s="97"/>
      <c r="AY527" s="97"/>
      <c r="AZ527" s="97"/>
      <c r="BA527" s="97"/>
      <c r="BB527" s="97"/>
      <c r="BC527" s="97"/>
      <c r="BD527" s="97"/>
      <c r="BE527" s="97"/>
      <c r="BF527" s="97"/>
      <c r="BG527" s="97"/>
      <c r="BH527" s="97"/>
      <c r="BI527" s="97"/>
      <c r="BJ527" s="97"/>
      <c r="BK527" s="97"/>
      <c r="BL527" s="97"/>
      <c r="BM527" s="97"/>
      <c r="BN527" s="97"/>
      <c r="BO527" s="97"/>
      <c r="BP527" s="97"/>
      <c r="BQ527" s="97"/>
      <c r="BR527" s="97"/>
      <c r="BS527" s="97"/>
      <c r="BT527" s="97"/>
      <c r="BU527" s="97"/>
      <c r="BV527" s="97"/>
      <c r="BW527" s="97"/>
      <c r="BX527" s="97"/>
      <c r="BY527" s="97"/>
      <c r="BZ527" s="97"/>
      <c r="CA527" s="97"/>
      <c r="CB527" s="97"/>
      <c r="CC527" s="97"/>
      <c r="CD527" s="97"/>
      <c r="CE527" s="97"/>
      <c r="CF527" s="97"/>
      <c r="CG527" s="97"/>
      <c r="CH527" s="97"/>
      <c r="CI527" s="97"/>
      <c r="CJ527" s="97"/>
      <c r="CK527" s="97"/>
      <c r="CL527" s="97"/>
      <c r="CM527" s="97"/>
      <c r="CN527" s="97"/>
      <c r="CO527" s="97"/>
      <c r="CP527" s="97"/>
      <c r="CQ527" s="97"/>
      <c r="CR527" s="97"/>
      <c r="CS527" s="97"/>
      <c r="CT527" s="97"/>
      <c r="CU527" s="97"/>
      <c r="CV527" s="97"/>
      <c r="CW527" s="97"/>
      <c r="CX527" s="97"/>
      <c r="CY527" s="97"/>
      <c r="CZ527" s="97"/>
    </row>
    <row r="528" spans="1:105" x14ac:dyDescent="0.2">
      <c r="A528" s="86"/>
      <c r="F528" s="86"/>
      <c r="G528" s="86"/>
      <c r="H528" s="86"/>
      <c r="I528" s="86"/>
      <c r="J528" s="86"/>
      <c r="K528" s="86"/>
      <c r="L528" s="86"/>
      <c r="M528" s="86"/>
      <c r="N528" s="86"/>
      <c r="O528" s="86"/>
      <c r="P528" s="86"/>
      <c r="Q528" s="86"/>
      <c r="R528" s="86"/>
      <c r="S528" s="86"/>
      <c r="T528" s="86"/>
      <c r="U528" s="86"/>
      <c r="V528" s="86"/>
      <c r="W528" s="86"/>
      <c r="X528" s="86"/>
      <c r="Y528" s="86"/>
      <c r="AD528" s="190"/>
      <c r="AE528" s="188"/>
      <c r="AF528" s="190"/>
      <c r="AG528" s="188"/>
      <c r="AH528" s="190"/>
      <c r="AI528" s="188"/>
      <c r="AJ528" s="190"/>
      <c r="AK528" s="188"/>
      <c r="AL528" s="190"/>
      <c r="AM528" s="188"/>
      <c r="AN528" s="190"/>
      <c r="AO528" s="188"/>
      <c r="AP528" s="51"/>
      <c r="AQ528" s="97"/>
    </row>
    <row r="529" spans="1:105" x14ac:dyDescent="0.2">
      <c r="A529" s="86"/>
      <c r="F529" s="86"/>
      <c r="G529" s="86"/>
      <c r="H529" s="86"/>
      <c r="I529" s="86"/>
      <c r="J529" s="86"/>
      <c r="K529" s="86"/>
      <c r="L529" s="86"/>
      <c r="M529" s="86"/>
      <c r="N529" s="86"/>
      <c r="O529" s="86"/>
      <c r="P529" s="86"/>
      <c r="Q529" s="86"/>
      <c r="R529" s="86"/>
      <c r="S529" s="86"/>
      <c r="T529" s="86"/>
      <c r="U529" s="86"/>
      <c r="V529" s="86"/>
      <c r="W529" s="86"/>
      <c r="X529" s="86"/>
      <c r="Y529" s="86"/>
      <c r="AD529" s="191"/>
      <c r="AE529" s="191"/>
      <c r="AF529" s="191"/>
      <c r="AG529" s="191"/>
      <c r="AH529" s="191"/>
      <c r="AI529" s="191"/>
      <c r="AJ529" s="191"/>
      <c r="AK529" s="191"/>
      <c r="AL529" s="191"/>
      <c r="AM529" s="191"/>
      <c r="AN529" s="191"/>
      <c r="AO529" s="191"/>
      <c r="AP529" s="78"/>
      <c r="AQ529" s="78"/>
      <c r="AR529" s="78"/>
      <c r="AS529" s="78"/>
      <c r="AT529" s="78"/>
      <c r="AU529" s="78"/>
      <c r="AV529" s="78"/>
      <c r="AW529" s="78"/>
      <c r="AX529" s="78"/>
      <c r="AY529" s="78"/>
      <c r="AZ529" s="78"/>
      <c r="BA529" s="78"/>
      <c r="BB529" s="78"/>
      <c r="BC529" s="78"/>
      <c r="BD529" s="78"/>
      <c r="BE529" s="78"/>
      <c r="BF529" s="78"/>
      <c r="BG529" s="78"/>
      <c r="BH529" s="78"/>
      <c r="BI529" s="78"/>
      <c r="BJ529" s="78"/>
      <c r="BK529" s="78"/>
      <c r="BL529" s="78"/>
      <c r="BM529" s="78"/>
      <c r="BN529" s="78"/>
      <c r="BO529" s="78"/>
      <c r="BP529" s="78"/>
      <c r="BQ529" s="78"/>
      <c r="BR529" s="78"/>
      <c r="BS529" s="78"/>
      <c r="BT529" s="78"/>
      <c r="BU529" s="78"/>
      <c r="BV529" s="78"/>
      <c r="BW529" s="78"/>
      <c r="BX529" s="78"/>
      <c r="BY529" s="78"/>
      <c r="BZ529" s="78"/>
      <c r="CA529" s="78"/>
      <c r="CB529" s="78"/>
      <c r="CC529" s="78"/>
      <c r="CD529" s="78"/>
      <c r="CE529" s="78"/>
      <c r="CF529" s="78"/>
      <c r="CG529" s="78"/>
      <c r="CH529" s="78"/>
      <c r="CI529" s="78"/>
      <c r="CJ529" s="78"/>
      <c r="CK529" s="78"/>
      <c r="CL529" s="78"/>
      <c r="CM529" s="78"/>
      <c r="CN529" s="78"/>
      <c r="CO529" s="78"/>
      <c r="CP529" s="78"/>
      <c r="CQ529" s="78"/>
      <c r="CR529" s="78"/>
      <c r="CS529" s="78"/>
      <c r="CT529" s="78"/>
      <c r="CU529" s="78"/>
      <c r="CV529" s="78"/>
      <c r="CW529" s="78"/>
      <c r="CX529" s="78"/>
      <c r="CY529" s="78"/>
      <c r="CZ529" s="78"/>
      <c r="DA529" s="78"/>
    </row>
    <row r="530" spans="1:105" x14ac:dyDescent="0.2">
      <c r="A530" s="86"/>
      <c r="F530" s="86"/>
      <c r="G530" s="86"/>
      <c r="H530" s="86"/>
      <c r="I530" s="86"/>
      <c r="J530" s="86"/>
      <c r="K530" s="86"/>
      <c r="L530" s="86"/>
      <c r="M530" s="86"/>
      <c r="N530" s="86"/>
      <c r="O530" s="86"/>
      <c r="P530" s="86"/>
      <c r="Q530" s="86"/>
      <c r="R530" s="86"/>
      <c r="S530" s="86"/>
      <c r="T530" s="86"/>
      <c r="U530" s="86"/>
      <c r="V530" s="86"/>
      <c r="W530" s="86"/>
      <c r="X530" s="86"/>
      <c r="Y530" s="86"/>
      <c r="AD530" s="188"/>
      <c r="AE530" s="188"/>
      <c r="AF530" s="188"/>
      <c r="AG530" s="188"/>
      <c r="AH530" s="188"/>
      <c r="AI530" s="188"/>
      <c r="AJ530" s="188"/>
      <c r="AK530" s="188"/>
      <c r="AL530" s="188"/>
      <c r="AM530" s="188"/>
      <c r="AN530" s="188"/>
      <c r="AO530" s="188"/>
      <c r="AP530" s="97"/>
      <c r="AQ530" s="97"/>
      <c r="AR530" s="97"/>
      <c r="AS530" s="97"/>
      <c r="AT530" s="97"/>
      <c r="AU530" s="97"/>
      <c r="AV530" s="97"/>
      <c r="AW530" s="97"/>
      <c r="AX530" s="97"/>
      <c r="AY530" s="97"/>
      <c r="AZ530" s="97"/>
      <c r="BA530" s="97"/>
      <c r="BB530" s="97"/>
      <c r="BC530" s="97"/>
      <c r="BD530" s="97"/>
      <c r="BE530" s="97"/>
      <c r="BF530" s="97"/>
      <c r="BG530" s="97"/>
      <c r="BH530" s="97"/>
      <c r="BI530" s="97"/>
      <c r="BJ530" s="97"/>
      <c r="BK530" s="97"/>
      <c r="BL530" s="97"/>
      <c r="BM530" s="97"/>
      <c r="BN530" s="97"/>
      <c r="BO530" s="97"/>
      <c r="BP530" s="97"/>
      <c r="BQ530" s="97"/>
      <c r="BR530" s="97"/>
      <c r="BS530" s="97"/>
      <c r="BT530" s="97"/>
      <c r="BU530" s="97"/>
      <c r="BV530" s="97"/>
      <c r="BW530" s="97"/>
      <c r="BX530" s="97"/>
      <c r="BY530" s="97"/>
      <c r="BZ530" s="97"/>
      <c r="CA530" s="97"/>
      <c r="CB530" s="97"/>
      <c r="CC530" s="97"/>
      <c r="CD530" s="97"/>
      <c r="CE530" s="97"/>
      <c r="CF530" s="97"/>
      <c r="CG530" s="97"/>
      <c r="CH530" s="97"/>
      <c r="CI530" s="97"/>
      <c r="CJ530" s="97"/>
      <c r="CK530" s="97"/>
      <c r="CL530" s="97"/>
      <c r="CM530" s="97"/>
      <c r="CN530" s="97"/>
      <c r="CO530" s="97"/>
      <c r="CP530" s="97"/>
      <c r="CQ530" s="97"/>
      <c r="CR530" s="97"/>
      <c r="CS530" s="97"/>
      <c r="CT530" s="97"/>
      <c r="CU530" s="97"/>
      <c r="CV530" s="97"/>
      <c r="CW530" s="97"/>
      <c r="CX530" s="97"/>
      <c r="CY530" s="97"/>
      <c r="CZ530" s="97"/>
    </row>
    <row r="531" spans="1:105" x14ac:dyDescent="0.2">
      <c r="A531" s="86"/>
      <c r="F531" s="86"/>
      <c r="G531" s="86"/>
      <c r="H531" s="86"/>
      <c r="I531" s="86"/>
      <c r="J531" s="86"/>
      <c r="K531" s="86"/>
      <c r="L531" s="86"/>
      <c r="M531" s="86"/>
      <c r="N531" s="86"/>
      <c r="O531" s="86"/>
      <c r="P531" s="86"/>
      <c r="Q531" s="86"/>
      <c r="R531" s="86"/>
      <c r="S531" s="86"/>
      <c r="T531" s="86"/>
      <c r="U531" s="86"/>
      <c r="V531" s="86"/>
      <c r="W531" s="86"/>
      <c r="X531" s="86"/>
      <c r="Y531" s="86"/>
      <c r="AD531" s="188"/>
      <c r="AE531" s="188"/>
      <c r="AF531" s="188"/>
      <c r="AG531" s="188"/>
      <c r="AH531" s="188"/>
      <c r="AI531" s="188"/>
      <c r="AJ531" s="188"/>
      <c r="AK531" s="188"/>
      <c r="AL531" s="188"/>
      <c r="AM531" s="188"/>
      <c r="AN531" s="188"/>
      <c r="AO531" s="188"/>
      <c r="AP531" s="97"/>
      <c r="AQ531" s="97"/>
      <c r="AR531" s="97"/>
      <c r="AS531" s="97"/>
      <c r="AT531" s="97"/>
      <c r="AU531" s="97"/>
      <c r="AV531" s="97"/>
      <c r="AW531" s="97"/>
      <c r="AX531" s="97"/>
      <c r="AY531" s="97"/>
      <c r="AZ531" s="97"/>
      <c r="BA531" s="97"/>
      <c r="BB531" s="97"/>
      <c r="BC531" s="97"/>
      <c r="BD531" s="97"/>
      <c r="BE531" s="97"/>
      <c r="BF531" s="97"/>
      <c r="BG531" s="97"/>
      <c r="BH531" s="97"/>
      <c r="BI531" s="97"/>
      <c r="BJ531" s="97"/>
      <c r="BK531" s="97"/>
      <c r="BL531" s="97"/>
      <c r="BM531" s="97"/>
      <c r="BN531" s="97"/>
      <c r="BO531" s="97"/>
      <c r="BP531" s="97"/>
      <c r="BQ531" s="97"/>
      <c r="BR531" s="97"/>
      <c r="BS531" s="97"/>
      <c r="BT531" s="97"/>
      <c r="BU531" s="97"/>
      <c r="BV531" s="97"/>
      <c r="BW531" s="97"/>
      <c r="BX531" s="97"/>
      <c r="BY531" s="97"/>
      <c r="BZ531" s="97"/>
      <c r="CA531" s="97"/>
      <c r="CB531" s="97"/>
      <c r="CC531" s="97"/>
      <c r="CD531" s="97"/>
      <c r="CE531" s="97"/>
      <c r="CF531" s="97"/>
      <c r="CG531" s="97"/>
      <c r="CH531" s="97"/>
      <c r="CI531" s="97"/>
      <c r="CJ531" s="97"/>
      <c r="CK531" s="97"/>
      <c r="CL531" s="97"/>
      <c r="CM531" s="97"/>
      <c r="CN531" s="97"/>
      <c r="CO531" s="97"/>
      <c r="CP531" s="97"/>
      <c r="CQ531" s="97"/>
      <c r="CR531" s="97"/>
      <c r="CS531" s="97"/>
      <c r="CT531" s="97"/>
      <c r="CU531" s="97"/>
      <c r="CV531" s="97"/>
      <c r="CW531" s="97"/>
      <c r="CX531" s="97"/>
      <c r="CY531" s="97"/>
      <c r="CZ531" s="97"/>
    </row>
    <row r="532" spans="1:105" x14ac:dyDescent="0.2">
      <c r="A532" s="86"/>
      <c r="F532" s="86"/>
      <c r="G532" s="86"/>
      <c r="H532" s="86"/>
      <c r="I532" s="86"/>
      <c r="J532" s="86"/>
      <c r="K532" s="86"/>
      <c r="L532" s="86"/>
      <c r="M532" s="86"/>
      <c r="N532" s="86"/>
      <c r="O532" s="86"/>
      <c r="P532" s="86"/>
      <c r="Q532" s="86"/>
      <c r="R532" s="86"/>
      <c r="S532" s="86"/>
      <c r="T532" s="86"/>
      <c r="U532" s="86"/>
      <c r="V532" s="86"/>
      <c r="W532" s="86"/>
      <c r="X532" s="86"/>
      <c r="Y532" s="86"/>
      <c r="AD532" s="188"/>
      <c r="AE532" s="188"/>
      <c r="AF532" s="188"/>
      <c r="AG532" s="188"/>
      <c r="AH532" s="188"/>
      <c r="AI532" s="188"/>
      <c r="AJ532" s="188"/>
      <c r="AK532" s="188"/>
      <c r="AL532" s="188"/>
      <c r="AM532" s="188"/>
      <c r="AN532" s="188"/>
      <c r="AO532" s="188"/>
      <c r="AP532" s="97"/>
      <c r="AQ532" s="97"/>
      <c r="AR532" s="97"/>
      <c r="AS532" s="97"/>
      <c r="AT532" s="97"/>
      <c r="AU532" s="97"/>
      <c r="AV532" s="97"/>
      <c r="AW532" s="97"/>
      <c r="AX532" s="97"/>
      <c r="AY532" s="97"/>
      <c r="AZ532" s="97"/>
      <c r="BA532" s="97"/>
      <c r="BB532" s="97"/>
      <c r="BC532" s="97"/>
      <c r="BD532" s="97"/>
      <c r="BE532" s="97"/>
      <c r="BF532" s="97"/>
      <c r="BG532" s="97"/>
      <c r="BH532" s="97"/>
      <c r="BI532" s="97"/>
      <c r="BJ532" s="97"/>
      <c r="BK532" s="97"/>
      <c r="BL532" s="97"/>
      <c r="BM532" s="97"/>
      <c r="BN532" s="97"/>
      <c r="BO532" s="97"/>
      <c r="BP532" s="97"/>
      <c r="BQ532" s="97"/>
      <c r="BR532" s="97"/>
      <c r="BS532" s="97"/>
      <c r="BT532" s="97"/>
      <c r="BU532" s="97"/>
      <c r="BV532" s="97"/>
      <c r="BW532" s="97"/>
      <c r="BX532" s="97"/>
      <c r="BY532" s="97"/>
      <c r="BZ532" s="97"/>
      <c r="CA532" s="97"/>
      <c r="CB532" s="97"/>
      <c r="CC532" s="97"/>
      <c r="CD532" s="97"/>
      <c r="CE532" s="97"/>
      <c r="CF532" s="97"/>
      <c r="CG532" s="97"/>
      <c r="CH532" s="97"/>
      <c r="CI532" s="97"/>
      <c r="CJ532" s="97"/>
      <c r="CK532" s="97"/>
      <c r="CL532" s="97"/>
      <c r="CM532" s="97"/>
      <c r="CN532" s="97"/>
      <c r="CO532" s="97"/>
      <c r="CP532" s="97"/>
      <c r="CQ532" s="97"/>
      <c r="CR532" s="97"/>
      <c r="CS532" s="97"/>
      <c r="CT532" s="97"/>
      <c r="CU532" s="97"/>
      <c r="CV532" s="97"/>
      <c r="CW532" s="97"/>
      <c r="CX532" s="97"/>
      <c r="CY532" s="97"/>
      <c r="CZ532" s="97"/>
    </row>
    <row r="533" spans="1:105" x14ac:dyDescent="0.2">
      <c r="A533" s="86"/>
      <c r="F533" s="86"/>
      <c r="G533" s="86"/>
      <c r="H533" s="86"/>
      <c r="I533" s="86"/>
      <c r="J533" s="86"/>
      <c r="K533" s="86"/>
      <c r="L533" s="86"/>
      <c r="M533" s="86"/>
      <c r="N533" s="86"/>
      <c r="O533" s="86"/>
      <c r="P533" s="86"/>
      <c r="Q533" s="86"/>
      <c r="R533" s="86"/>
      <c r="S533" s="86"/>
      <c r="T533" s="86"/>
      <c r="U533" s="86"/>
      <c r="V533" s="86"/>
      <c r="W533" s="86"/>
      <c r="X533" s="86"/>
      <c r="Y533" s="86"/>
      <c r="AD533" s="188"/>
      <c r="AE533" s="188"/>
      <c r="AF533" s="188"/>
      <c r="AG533" s="188"/>
      <c r="AH533" s="188"/>
      <c r="AI533" s="188"/>
      <c r="AJ533" s="188"/>
      <c r="AK533" s="188"/>
      <c r="AL533" s="188"/>
      <c r="AM533" s="188"/>
      <c r="AN533" s="188"/>
      <c r="AO533" s="188"/>
      <c r="AP533" s="97"/>
      <c r="AQ533" s="97"/>
      <c r="AR533" s="97"/>
      <c r="AS533" s="97"/>
      <c r="AT533" s="97"/>
      <c r="AU533" s="97"/>
      <c r="AV533" s="97"/>
      <c r="AW533" s="97"/>
      <c r="AX533" s="97"/>
      <c r="AY533" s="97"/>
      <c r="AZ533" s="97"/>
      <c r="BA533" s="97"/>
      <c r="BB533" s="97"/>
      <c r="BC533" s="97"/>
      <c r="BD533" s="97"/>
      <c r="BE533" s="97"/>
      <c r="BF533" s="97"/>
      <c r="BG533" s="97"/>
      <c r="BH533" s="97"/>
      <c r="BI533" s="97"/>
      <c r="BJ533" s="97"/>
      <c r="BK533" s="97"/>
      <c r="BL533" s="97"/>
      <c r="BM533" s="97"/>
      <c r="BN533" s="97"/>
      <c r="BO533" s="97"/>
      <c r="BP533" s="97"/>
      <c r="BQ533" s="97"/>
      <c r="BR533" s="97"/>
      <c r="BS533" s="97"/>
      <c r="BT533" s="97"/>
      <c r="BU533" s="97"/>
      <c r="BV533" s="97"/>
      <c r="BW533" s="97"/>
      <c r="BX533" s="97"/>
      <c r="BY533" s="97"/>
      <c r="BZ533" s="97"/>
      <c r="CA533" s="97"/>
      <c r="CB533" s="97"/>
      <c r="CC533" s="97"/>
      <c r="CD533" s="97"/>
      <c r="CE533" s="97"/>
      <c r="CF533" s="97"/>
      <c r="CG533" s="97"/>
      <c r="CH533" s="97"/>
      <c r="CI533" s="97"/>
      <c r="CJ533" s="97"/>
      <c r="CK533" s="97"/>
      <c r="CL533" s="97"/>
      <c r="CM533" s="97"/>
      <c r="CN533" s="97"/>
      <c r="CO533" s="97"/>
      <c r="CP533" s="97"/>
      <c r="CQ533" s="97"/>
      <c r="CR533" s="97"/>
      <c r="CS533" s="97"/>
      <c r="CT533" s="97"/>
      <c r="CU533" s="97"/>
      <c r="CV533" s="97"/>
      <c r="CW533" s="97"/>
      <c r="CX533" s="97"/>
      <c r="CY533" s="97"/>
      <c r="CZ533" s="97"/>
    </row>
    <row r="534" spans="1:105" x14ac:dyDescent="0.2">
      <c r="A534" s="86"/>
      <c r="F534" s="86"/>
      <c r="G534" s="86"/>
      <c r="H534" s="86"/>
      <c r="I534" s="86"/>
      <c r="J534" s="86"/>
      <c r="K534" s="86"/>
      <c r="L534" s="86"/>
      <c r="M534" s="86"/>
      <c r="N534" s="86"/>
      <c r="O534" s="86"/>
      <c r="P534" s="86"/>
      <c r="Q534" s="86"/>
      <c r="R534" s="86"/>
      <c r="S534" s="86"/>
      <c r="T534" s="86"/>
      <c r="U534" s="86"/>
      <c r="V534" s="86"/>
      <c r="W534" s="86"/>
      <c r="X534" s="86"/>
      <c r="Y534" s="86"/>
      <c r="AD534" s="188"/>
      <c r="AE534" s="188"/>
      <c r="AF534" s="188"/>
      <c r="AG534" s="188"/>
      <c r="AH534" s="188"/>
      <c r="AI534" s="188"/>
      <c r="AJ534" s="188"/>
      <c r="AK534" s="188"/>
      <c r="AL534" s="188"/>
      <c r="AM534" s="188"/>
      <c r="AN534" s="188"/>
      <c r="AO534" s="188"/>
      <c r="AP534" s="97"/>
      <c r="AQ534" s="97"/>
      <c r="AR534" s="97"/>
      <c r="AS534" s="97"/>
      <c r="AT534" s="97"/>
      <c r="AU534" s="97"/>
      <c r="AV534" s="97"/>
      <c r="AW534" s="97"/>
      <c r="AX534" s="97"/>
      <c r="AY534" s="97"/>
      <c r="AZ534" s="97"/>
      <c r="BA534" s="97"/>
      <c r="BB534" s="97"/>
      <c r="BC534" s="97"/>
      <c r="BD534" s="97"/>
      <c r="BE534" s="97"/>
      <c r="BF534" s="97"/>
      <c r="BG534" s="97"/>
      <c r="BH534" s="97"/>
      <c r="BI534" s="97"/>
      <c r="BJ534" s="97"/>
      <c r="BK534" s="97"/>
      <c r="BL534" s="97"/>
      <c r="BM534" s="97"/>
      <c r="BN534" s="97"/>
      <c r="BO534" s="97"/>
      <c r="BP534" s="97"/>
      <c r="BQ534" s="97"/>
      <c r="BR534" s="97"/>
      <c r="BS534" s="97"/>
      <c r="BT534" s="97"/>
      <c r="BU534" s="97"/>
      <c r="BV534" s="97"/>
      <c r="BW534" s="97"/>
      <c r="BX534" s="97"/>
      <c r="BY534" s="97"/>
      <c r="BZ534" s="97"/>
      <c r="CA534" s="97"/>
      <c r="CB534" s="97"/>
      <c r="CC534" s="97"/>
      <c r="CD534" s="97"/>
      <c r="CE534" s="97"/>
      <c r="CF534" s="97"/>
      <c r="CG534" s="97"/>
      <c r="CH534" s="97"/>
      <c r="CI534" s="97"/>
      <c r="CJ534" s="97"/>
      <c r="CK534" s="97"/>
      <c r="CL534" s="97"/>
      <c r="CM534" s="97"/>
      <c r="CN534" s="97"/>
      <c r="CO534" s="97"/>
      <c r="CP534" s="97"/>
      <c r="CQ534" s="97"/>
      <c r="CR534" s="97"/>
      <c r="CS534" s="97"/>
      <c r="CT534" s="97"/>
      <c r="CU534" s="97"/>
      <c r="CV534" s="97"/>
      <c r="CW534" s="97"/>
      <c r="CX534" s="97"/>
      <c r="CY534" s="97"/>
      <c r="CZ534" s="97"/>
    </row>
    <row r="535" spans="1:105" x14ac:dyDescent="0.2">
      <c r="A535" s="86"/>
      <c r="F535" s="86"/>
      <c r="G535" s="86"/>
      <c r="H535" s="86"/>
      <c r="I535" s="86"/>
      <c r="J535" s="86"/>
      <c r="K535" s="86"/>
      <c r="L535" s="86"/>
      <c r="M535" s="86"/>
      <c r="N535" s="86"/>
      <c r="O535" s="86"/>
      <c r="P535" s="86"/>
      <c r="Q535" s="86"/>
      <c r="R535" s="86"/>
      <c r="S535" s="86"/>
      <c r="T535" s="86"/>
      <c r="U535" s="86"/>
      <c r="V535" s="86"/>
      <c r="W535" s="86"/>
      <c r="X535" s="86"/>
      <c r="Y535" s="86"/>
      <c r="AD535" s="188"/>
      <c r="AE535" s="188"/>
      <c r="AF535" s="188"/>
      <c r="AG535" s="188"/>
      <c r="AH535" s="188"/>
      <c r="AI535" s="188"/>
      <c r="AJ535" s="188"/>
      <c r="AK535" s="188"/>
      <c r="AL535" s="188"/>
      <c r="AM535" s="188"/>
      <c r="AN535" s="188"/>
      <c r="AO535" s="188"/>
      <c r="AP535" s="97"/>
      <c r="AQ535" s="97"/>
      <c r="AR535" s="97"/>
      <c r="AS535" s="97"/>
      <c r="AT535" s="97"/>
      <c r="AU535" s="97"/>
      <c r="AV535" s="97"/>
      <c r="AW535" s="97"/>
      <c r="AX535" s="97"/>
      <c r="AY535" s="97"/>
      <c r="AZ535" s="97"/>
      <c r="BA535" s="97"/>
      <c r="BB535" s="97"/>
      <c r="BC535" s="97"/>
      <c r="BD535" s="97"/>
      <c r="BE535" s="97"/>
      <c r="BF535" s="97"/>
      <c r="BG535" s="97"/>
      <c r="BH535" s="97"/>
      <c r="BI535" s="97"/>
      <c r="BJ535" s="97"/>
      <c r="BK535" s="97"/>
      <c r="BL535" s="97"/>
      <c r="BM535" s="97"/>
      <c r="BN535" s="97"/>
      <c r="BO535" s="97"/>
      <c r="BP535" s="97"/>
      <c r="BQ535" s="97"/>
      <c r="BR535" s="97"/>
      <c r="BS535" s="97"/>
      <c r="BT535" s="97"/>
      <c r="BU535" s="97"/>
      <c r="BV535" s="97"/>
      <c r="BW535" s="97"/>
      <c r="BX535" s="97"/>
      <c r="BY535" s="97"/>
      <c r="BZ535" s="97"/>
      <c r="CA535" s="97"/>
      <c r="CB535" s="97"/>
      <c r="CC535" s="97"/>
      <c r="CD535" s="97"/>
      <c r="CE535" s="97"/>
      <c r="CF535" s="97"/>
      <c r="CG535" s="97"/>
      <c r="CH535" s="97"/>
      <c r="CI535" s="97"/>
      <c r="CJ535" s="97"/>
      <c r="CK535" s="97"/>
      <c r="CL535" s="97"/>
      <c r="CM535" s="97"/>
      <c r="CN535" s="97"/>
      <c r="CO535" s="97"/>
      <c r="CP535" s="97"/>
      <c r="CQ535" s="97"/>
      <c r="CR535" s="97"/>
      <c r="CS535" s="97"/>
      <c r="CT535" s="97"/>
      <c r="CU535" s="97"/>
      <c r="CV535" s="97"/>
      <c r="CW535" s="97"/>
      <c r="CX535" s="97"/>
      <c r="CY535" s="97"/>
      <c r="CZ535" s="97"/>
    </row>
    <row r="536" spans="1:105" x14ac:dyDescent="0.2">
      <c r="A536" s="86"/>
      <c r="F536" s="86"/>
      <c r="G536" s="86"/>
      <c r="H536" s="86"/>
      <c r="I536" s="86"/>
      <c r="J536" s="86"/>
      <c r="K536" s="86"/>
      <c r="L536" s="86"/>
      <c r="M536" s="86"/>
      <c r="N536" s="86"/>
      <c r="O536" s="86"/>
      <c r="P536" s="86"/>
      <c r="Q536" s="86"/>
      <c r="R536" s="86"/>
      <c r="S536" s="86"/>
      <c r="T536" s="86"/>
      <c r="U536" s="86"/>
      <c r="V536" s="86"/>
      <c r="W536" s="86"/>
      <c r="X536" s="86"/>
      <c r="Y536" s="86"/>
      <c r="AD536" s="188"/>
      <c r="AE536" s="188"/>
      <c r="AF536" s="188"/>
      <c r="AG536" s="188"/>
      <c r="AH536" s="188"/>
      <c r="AI536" s="188"/>
      <c r="AJ536" s="188"/>
      <c r="AK536" s="188"/>
      <c r="AL536" s="188"/>
      <c r="AM536" s="188"/>
      <c r="AN536" s="188"/>
      <c r="AO536" s="188"/>
      <c r="AP536" s="97"/>
      <c r="AQ536" s="97"/>
      <c r="AR536" s="97"/>
      <c r="AS536" s="97"/>
      <c r="AT536" s="97"/>
      <c r="AU536" s="97"/>
      <c r="AV536" s="97"/>
      <c r="AW536" s="97"/>
      <c r="AX536" s="97"/>
      <c r="AY536" s="97"/>
      <c r="AZ536" s="97"/>
      <c r="BA536" s="97"/>
      <c r="BB536" s="97"/>
      <c r="BC536" s="97"/>
      <c r="BD536" s="97"/>
      <c r="BE536" s="97"/>
      <c r="BF536" s="97"/>
      <c r="BG536" s="97"/>
      <c r="BH536" s="97"/>
      <c r="BI536" s="97"/>
      <c r="BJ536" s="97"/>
      <c r="BK536" s="97"/>
      <c r="BL536" s="97"/>
      <c r="BM536" s="97"/>
      <c r="BN536" s="97"/>
      <c r="BO536" s="97"/>
      <c r="BP536" s="97"/>
      <c r="BQ536" s="97"/>
      <c r="BR536" s="97"/>
      <c r="BS536" s="97"/>
      <c r="BT536" s="97"/>
      <c r="BU536" s="97"/>
      <c r="BV536" s="97"/>
      <c r="BW536" s="97"/>
      <c r="BX536" s="97"/>
      <c r="BY536" s="97"/>
      <c r="BZ536" s="97"/>
      <c r="CA536" s="97"/>
      <c r="CB536" s="97"/>
      <c r="CC536" s="97"/>
      <c r="CD536" s="97"/>
      <c r="CE536" s="97"/>
      <c r="CF536" s="97"/>
      <c r="CG536" s="97"/>
      <c r="CH536" s="97"/>
      <c r="CI536" s="97"/>
      <c r="CJ536" s="97"/>
      <c r="CK536" s="97"/>
      <c r="CL536" s="97"/>
      <c r="CM536" s="97"/>
      <c r="CN536" s="97"/>
      <c r="CO536" s="97"/>
      <c r="CP536" s="97"/>
      <c r="CQ536" s="97"/>
      <c r="CR536" s="97"/>
      <c r="CS536" s="97"/>
      <c r="CT536" s="97"/>
      <c r="CU536" s="97"/>
      <c r="CV536" s="97"/>
      <c r="CW536" s="97"/>
      <c r="CX536" s="97"/>
      <c r="CY536" s="97"/>
      <c r="CZ536" s="97"/>
    </row>
    <row r="537" spans="1:105" x14ac:dyDescent="0.2">
      <c r="A537" s="86"/>
      <c r="F537" s="86"/>
      <c r="G537" s="86"/>
      <c r="H537" s="86"/>
      <c r="I537" s="86"/>
      <c r="J537" s="86"/>
      <c r="K537" s="86"/>
      <c r="L537" s="86"/>
      <c r="M537" s="86"/>
      <c r="N537" s="86"/>
      <c r="O537" s="86"/>
      <c r="P537" s="86"/>
      <c r="Q537" s="86"/>
      <c r="R537" s="86"/>
      <c r="S537" s="86"/>
      <c r="T537" s="86"/>
      <c r="U537" s="86"/>
      <c r="V537" s="86"/>
      <c r="W537" s="86"/>
      <c r="X537" s="86"/>
      <c r="Y537" s="86"/>
      <c r="AD537" s="188"/>
      <c r="AE537" s="188"/>
      <c r="AF537" s="188"/>
      <c r="AG537" s="188"/>
      <c r="AH537" s="188"/>
      <c r="AI537" s="188"/>
      <c r="AJ537" s="188"/>
      <c r="AK537" s="188"/>
      <c r="AL537" s="188"/>
      <c r="AM537" s="188"/>
      <c r="AN537" s="188"/>
      <c r="AO537" s="188"/>
      <c r="AP537" s="97"/>
      <c r="AQ537" s="97"/>
      <c r="AR537" s="97"/>
      <c r="AS537" s="97"/>
      <c r="AT537" s="97"/>
      <c r="AU537" s="97"/>
      <c r="AV537" s="97"/>
      <c r="AW537" s="97"/>
      <c r="AX537" s="97"/>
      <c r="AY537" s="97"/>
      <c r="AZ537" s="97"/>
      <c r="BA537" s="97"/>
      <c r="BB537" s="97"/>
      <c r="BC537" s="97"/>
      <c r="BD537" s="97"/>
      <c r="BE537" s="97"/>
      <c r="BF537" s="97"/>
      <c r="BG537" s="97"/>
      <c r="BH537" s="97"/>
      <c r="BI537" s="97"/>
      <c r="BJ537" s="97"/>
      <c r="BK537" s="97"/>
      <c r="BL537" s="97"/>
      <c r="BM537" s="97"/>
      <c r="BN537" s="97"/>
      <c r="BO537" s="97"/>
      <c r="BP537" s="97"/>
      <c r="BQ537" s="97"/>
      <c r="BR537" s="97"/>
      <c r="BS537" s="97"/>
      <c r="BT537" s="97"/>
      <c r="BU537" s="97"/>
      <c r="BV537" s="97"/>
      <c r="BW537" s="97"/>
      <c r="BX537" s="97"/>
      <c r="BY537" s="97"/>
      <c r="BZ537" s="97"/>
      <c r="CA537" s="97"/>
      <c r="CB537" s="97"/>
      <c r="CC537" s="97"/>
      <c r="CD537" s="97"/>
      <c r="CE537" s="97"/>
      <c r="CF537" s="97"/>
      <c r="CG537" s="97"/>
      <c r="CH537" s="97"/>
      <c r="CI537" s="97"/>
      <c r="CJ537" s="97"/>
      <c r="CK537" s="97"/>
      <c r="CL537" s="97"/>
      <c r="CM537" s="97"/>
      <c r="CN537" s="97"/>
      <c r="CO537" s="97"/>
      <c r="CP537" s="97"/>
      <c r="CQ537" s="97"/>
      <c r="CR537" s="97"/>
      <c r="CS537" s="97"/>
      <c r="CT537" s="97"/>
      <c r="CU537" s="97"/>
      <c r="CV537" s="97"/>
      <c r="CW537" s="97"/>
      <c r="CX537" s="97"/>
      <c r="CY537" s="97"/>
      <c r="CZ537" s="97"/>
    </row>
    <row r="538" spans="1:105" x14ac:dyDescent="0.2">
      <c r="A538" s="86"/>
      <c r="F538" s="86"/>
      <c r="G538" s="86"/>
      <c r="H538" s="86"/>
      <c r="I538" s="86"/>
      <c r="J538" s="86"/>
      <c r="K538" s="86"/>
      <c r="L538" s="86"/>
      <c r="M538" s="86"/>
      <c r="N538" s="86"/>
      <c r="O538" s="86"/>
      <c r="P538" s="86"/>
      <c r="Q538" s="86"/>
      <c r="R538" s="86"/>
      <c r="S538" s="86"/>
      <c r="T538" s="86"/>
      <c r="U538" s="86"/>
      <c r="V538" s="86"/>
      <c r="W538" s="86"/>
      <c r="X538" s="86"/>
      <c r="Y538" s="86"/>
      <c r="AD538" s="188"/>
      <c r="AE538" s="188"/>
      <c r="AF538" s="188"/>
      <c r="AG538" s="188"/>
      <c r="AH538" s="188"/>
      <c r="AI538" s="188"/>
      <c r="AJ538" s="188"/>
      <c r="AK538" s="188"/>
      <c r="AL538" s="188"/>
      <c r="AM538" s="188"/>
      <c r="AN538" s="188"/>
      <c r="AO538" s="188"/>
      <c r="AP538" s="97"/>
      <c r="AQ538" s="97"/>
      <c r="AR538" s="97"/>
      <c r="AS538" s="97"/>
      <c r="AT538" s="97"/>
      <c r="AU538" s="97"/>
      <c r="AV538" s="97"/>
      <c r="AW538" s="97"/>
      <c r="AX538" s="97"/>
      <c r="AY538" s="97"/>
      <c r="AZ538" s="97"/>
      <c r="BA538" s="97"/>
      <c r="BB538" s="97"/>
      <c r="BC538" s="97"/>
      <c r="BD538" s="97"/>
      <c r="BE538" s="97"/>
      <c r="BF538" s="97"/>
      <c r="BG538" s="97"/>
      <c r="BH538" s="97"/>
      <c r="BI538" s="97"/>
      <c r="BJ538" s="97"/>
      <c r="BK538" s="97"/>
      <c r="BL538" s="97"/>
      <c r="BM538" s="97"/>
      <c r="BN538" s="97"/>
      <c r="BO538" s="97"/>
      <c r="BP538" s="97"/>
      <c r="BQ538" s="97"/>
      <c r="BR538" s="97"/>
      <c r="BS538" s="97"/>
      <c r="BT538" s="97"/>
      <c r="BU538" s="97"/>
      <c r="BV538" s="97"/>
      <c r="BW538" s="97"/>
      <c r="BX538" s="97"/>
      <c r="BY538" s="97"/>
      <c r="BZ538" s="97"/>
      <c r="CA538" s="97"/>
      <c r="CB538" s="97"/>
      <c r="CC538" s="97"/>
      <c r="CD538" s="97"/>
      <c r="CE538" s="97"/>
      <c r="CF538" s="97"/>
      <c r="CG538" s="97"/>
      <c r="CH538" s="97"/>
      <c r="CI538" s="97"/>
      <c r="CJ538" s="97"/>
      <c r="CK538" s="97"/>
      <c r="CL538" s="97"/>
      <c r="CM538" s="97"/>
      <c r="CN538" s="97"/>
      <c r="CO538" s="97"/>
      <c r="CP538" s="97"/>
      <c r="CQ538" s="97"/>
      <c r="CR538" s="97"/>
      <c r="CS538" s="97"/>
      <c r="CT538" s="97"/>
      <c r="CU538" s="97"/>
      <c r="CV538" s="97"/>
      <c r="CW538" s="97"/>
      <c r="CX538" s="97"/>
      <c r="CY538" s="97"/>
      <c r="CZ538" s="97"/>
    </row>
    <row r="539" spans="1:105" x14ac:dyDescent="0.2">
      <c r="A539" s="86"/>
      <c r="F539" s="86"/>
      <c r="G539" s="86"/>
      <c r="H539" s="86"/>
      <c r="I539" s="86"/>
      <c r="J539" s="86"/>
      <c r="K539" s="86"/>
      <c r="L539" s="86"/>
      <c r="M539" s="86"/>
      <c r="N539" s="86"/>
      <c r="O539" s="86"/>
      <c r="P539" s="86"/>
      <c r="Q539" s="86"/>
      <c r="R539" s="86"/>
      <c r="S539" s="86"/>
      <c r="T539" s="86"/>
      <c r="U539" s="86"/>
      <c r="V539" s="86"/>
      <c r="W539" s="86"/>
      <c r="X539" s="86"/>
      <c r="Y539" s="86"/>
      <c r="AD539" s="190"/>
      <c r="AE539" s="188"/>
      <c r="AF539" s="190"/>
      <c r="AG539" s="188"/>
      <c r="AH539" s="190"/>
      <c r="AI539" s="188"/>
      <c r="AJ539" s="190"/>
      <c r="AK539" s="188"/>
      <c r="AL539" s="190"/>
      <c r="AM539" s="188"/>
      <c r="AN539" s="190"/>
      <c r="AO539" s="188"/>
      <c r="AP539" s="51"/>
      <c r="AQ539" s="97"/>
    </row>
    <row r="540" spans="1:105" x14ac:dyDescent="0.2">
      <c r="A540" s="86"/>
      <c r="F540" s="86"/>
      <c r="G540" s="86"/>
      <c r="H540" s="86"/>
      <c r="I540" s="86"/>
      <c r="J540" s="86"/>
      <c r="K540" s="86"/>
      <c r="L540" s="86"/>
      <c r="M540" s="86"/>
      <c r="N540" s="86"/>
      <c r="O540" s="86"/>
      <c r="P540" s="86"/>
      <c r="Q540" s="86"/>
      <c r="R540" s="86"/>
      <c r="S540" s="86"/>
      <c r="T540" s="86"/>
      <c r="U540" s="86"/>
      <c r="V540" s="86"/>
      <c r="W540" s="86"/>
      <c r="X540" s="86"/>
      <c r="Y540" s="86"/>
      <c r="AD540" s="191"/>
      <c r="AE540" s="191"/>
      <c r="AF540" s="191"/>
      <c r="AG540" s="191"/>
      <c r="AH540" s="191"/>
      <c r="AI540" s="191"/>
      <c r="AJ540" s="191"/>
      <c r="AK540" s="191"/>
      <c r="AL540" s="191"/>
      <c r="AM540" s="191"/>
      <c r="AN540" s="191"/>
      <c r="AO540" s="191"/>
      <c r="AP540" s="78"/>
      <c r="AQ540" s="78"/>
      <c r="AR540" s="78"/>
      <c r="AS540" s="78"/>
      <c r="AT540" s="78"/>
      <c r="AU540" s="78"/>
      <c r="AV540" s="78"/>
      <c r="AW540" s="78"/>
      <c r="AX540" s="78"/>
      <c r="AY540" s="78"/>
      <c r="AZ540" s="78"/>
      <c r="BA540" s="78"/>
      <c r="BB540" s="78"/>
      <c r="BC540" s="78"/>
      <c r="BD540" s="78"/>
      <c r="BE540" s="78"/>
      <c r="BF540" s="78"/>
      <c r="BG540" s="78"/>
      <c r="BH540" s="78"/>
      <c r="BI540" s="78"/>
      <c r="BJ540" s="78"/>
      <c r="BK540" s="78"/>
      <c r="BL540" s="78"/>
      <c r="BM540" s="78"/>
      <c r="BN540" s="78"/>
      <c r="BO540" s="78"/>
      <c r="BP540" s="78"/>
      <c r="BQ540" s="78"/>
      <c r="BR540" s="78"/>
      <c r="BS540" s="78"/>
      <c r="BT540" s="78"/>
      <c r="BU540" s="78"/>
      <c r="BV540" s="78"/>
      <c r="BW540" s="78"/>
      <c r="BX540" s="78"/>
      <c r="BY540" s="78"/>
      <c r="BZ540" s="78"/>
      <c r="CA540" s="78"/>
      <c r="CB540" s="78"/>
      <c r="CC540" s="78"/>
      <c r="CD540" s="78"/>
      <c r="CE540" s="78"/>
      <c r="CF540" s="78"/>
      <c r="CG540" s="78"/>
      <c r="CH540" s="78"/>
      <c r="CI540" s="78"/>
      <c r="CJ540" s="78"/>
      <c r="CK540" s="78"/>
      <c r="CL540" s="78"/>
      <c r="CM540" s="78"/>
      <c r="CN540" s="78"/>
      <c r="CO540" s="78"/>
      <c r="CP540" s="78"/>
      <c r="CQ540" s="78"/>
      <c r="CR540" s="78"/>
      <c r="CS540" s="78"/>
      <c r="CT540" s="78"/>
      <c r="CU540" s="78"/>
      <c r="CV540" s="78"/>
      <c r="CW540" s="78"/>
      <c r="CX540" s="78"/>
      <c r="CY540" s="78"/>
      <c r="CZ540" s="78"/>
      <c r="DA540" s="78"/>
    </row>
    <row r="541" spans="1:105" x14ac:dyDescent="0.2">
      <c r="A541" s="86"/>
      <c r="F541" s="86"/>
      <c r="G541" s="86"/>
      <c r="H541" s="86"/>
      <c r="I541" s="86"/>
      <c r="J541" s="86"/>
      <c r="K541" s="86"/>
      <c r="L541" s="86"/>
      <c r="M541" s="86"/>
      <c r="N541" s="86"/>
      <c r="O541" s="86"/>
      <c r="P541" s="86"/>
      <c r="Q541" s="86"/>
      <c r="R541" s="86"/>
      <c r="S541" s="86"/>
      <c r="T541" s="86"/>
      <c r="U541" s="86"/>
      <c r="V541" s="86"/>
      <c r="W541" s="86"/>
      <c r="X541" s="86"/>
      <c r="Y541" s="86"/>
      <c r="AD541" s="188"/>
      <c r="AE541" s="188"/>
      <c r="AF541" s="188"/>
      <c r="AG541" s="188"/>
      <c r="AH541" s="188"/>
      <c r="AI541" s="188"/>
      <c r="AJ541" s="188"/>
      <c r="AK541" s="188"/>
      <c r="AL541" s="188"/>
      <c r="AM541" s="188"/>
      <c r="AN541" s="188"/>
      <c r="AO541" s="188"/>
      <c r="AP541" s="97"/>
      <c r="AQ541" s="97"/>
      <c r="AR541" s="97"/>
      <c r="AS541" s="97"/>
      <c r="AT541" s="97"/>
      <c r="AU541" s="97"/>
      <c r="AV541" s="97"/>
      <c r="AW541" s="97"/>
      <c r="AX541" s="97"/>
      <c r="AY541" s="97"/>
      <c r="AZ541" s="97"/>
      <c r="BA541" s="97"/>
      <c r="BB541" s="97"/>
      <c r="BC541" s="97"/>
      <c r="BD541" s="97"/>
      <c r="BE541" s="97"/>
      <c r="BF541" s="97"/>
      <c r="BG541" s="97"/>
      <c r="BH541" s="97"/>
      <c r="BI541" s="97"/>
      <c r="BJ541" s="97"/>
      <c r="BK541" s="97"/>
      <c r="BL541" s="97"/>
      <c r="BM541" s="97"/>
      <c r="BN541" s="97"/>
      <c r="BO541" s="97"/>
      <c r="BP541" s="97"/>
      <c r="BQ541" s="97"/>
      <c r="BR541" s="97"/>
      <c r="BS541" s="97"/>
      <c r="BT541" s="97"/>
      <c r="BU541" s="97"/>
      <c r="BV541" s="97"/>
      <c r="BW541" s="97"/>
      <c r="BX541" s="97"/>
      <c r="BY541" s="97"/>
      <c r="BZ541" s="97"/>
      <c r="CA541" s="97"/>
      <c r="CB541" s="97"/>
      <c r="CC541" s="97"/>
      <c r="CD541" s="97"/>
      <c r="CE541" s="97"/>
      <c r="CF541" s="97"/>
      <c r="CG541" s="97"/>
      <c r="CH541" s="97"/>
      <c r="CI541" s="97"/>
      <c r="CJ541" s="97"/>
      <c r="CK541" s="97"/>
      <c r="CL541" s="97"/>
      <c r="CM541" s="97"/>
      <c r="CN541" s="97"/>
      <c r="CO541" s="97"/>
      <c r="CP541" s="97"/>
      <c r="CQ541" s="97"/>
      <c r="CR541" s="97"/>
      <c r="CS541" s="97"/>
      <c r="CT541" s="97"/>
      <c r="CU541" s="97"/>
      <c r="CV541" s="97"/>
      <c r="CW541" s="97"/>
      <c r="CX541" s="97"/>
      <c r="CY541" s="97"/>
      <c r="CZ541" s="97"/>
    </row>
    <row r="542" spans="1:105" x14ac:dyDescent="0.2">
      <c r="A542" s="86"/>
      <c r="F542" s="86"/>
      <c r="G542" s="86"/>
      <c r="H542" s="86"/>
      <c r="I542" s="86"/>
      <c r="J542" s="86"/>
      <c r="K542" s="86"/>
      <c r="L542" s="86"/>
      <c r="M542" s="86"/>
      <c r="N542" s="86"/>
      <c r="O542" s="86"/>
      <c r="P542" s="86"/>
      <c r="Q542" s="86"/>
      <c r="R542" s="86"/>
      <c r="S542" s="86"/>
      <c r="T542" s="86"/>
      <c r="U542" s="86"/>
      <c r="V542" s="86"/>
      <c r="W542" s="86"/>
      <c r="X542" s="86"/>
      <c r="Y542" s="86"/>
      <c r="AD542" s="188"/>
      <c r="AE542" s="188"/>
      <c r="AF542" s="188"/>
      <c r="AG542" s="188"/>
      <c r="AH542" s="188"/>
      <c r="AI542" s="188"/>
      <c r="AJ542" s="188"/>
      <c r="AK542" s="188"/>
      <c r="AL542" s="188"/>
      <c r="AM542" s="188"/>
      <c r="AN542" s="188"/>
      <c r="AO542" s="188"/>
      <c r="AP542" s="97"/>
      <c r="AQ542" s="97"/>
      <c r="AR542" s="97"/>
      <c r="AS542" s="97"/>
      <c r="AT542" s="97"/>
      <c r="AU542" s="97"/>
      <c r="AV542" s="97"/>
      <c r="AW542" s="97"/>
      <c r="AX542" s="97"/>
      <c r="AY542" s="97"/>
      <c r="AZ542" s="97"/>
      <c r="BA542" s="97"/>
      <c r="BB542" s="97"/>
      <c r="BC542" s="97"/>
      <c r="BD542" s="97"/>
      <c r="BE542" s="97"/>
      <c r="BF542" s="97"/>
      <c r="BG542" s="97"/>
      <c r="BH542" s="97"/>
      <c r="BI542" s="97"/>
      <c r="BJ542" s="97"/>
      <c r="BK542" s="97"/>
      <c r="BL542" s="97"/>
      <c r="BM542" s="97"/>
      <c r="BN542" s="97"/>
      <c r="BO542" s="97"/>
      <c r="BP542" s="97"/>
      <c r="BQ542" s="97"/>
      <c r="BR542" s="97"/>
      <c r="BS542" s="97"/>
      <c r="BT542" s="97"/>
      <c r="BU542" s="97"/>
      <c r="BV542" s="97"/>
      <c r="BW542" s="97"/>
      <c r="BX542" s="97"/>
      <c r="BY542" s="97"/>
      <c r="BZ542" s="97"/>
      <c r="CA542" s="97"/>
      <c r="CB542" s="97"/>
      <c r="CC542" s="97"/>
      <c r="CD542" s="97"/>
      <c r="CE542" s="97"/>
      <c r="CF542" s="97"/>
      <c r="CG542" s="97"/>
      <c r="CH542" s="97"/>
      <c r="CI542" s="97"/>
      <c r="CJ542" s="97"/>
      <c r="CK542" s="97"/>
      <c r="CL542" s="97"/>
      <c r="CM542" s="97"/>
      <c r="CN542" s="97"/>
      <c r="CO542" s="97"/>
      <c r="CP542" s="97"/>
      <c r="CQ542" s="97"/>
      <c r="CR542" s="97"/>
      <c r="CS542" s="97"/>
      <c r="CT542" s="97"/>
      <c r="CU542" s="97"/>
      <c r="CV542" s="97"/>
      <c r="CW542" s="97"/>
      <c r="CX542" s="97"/>
      <c r="CY542" s="97"/>
      <c r="CZ542" s="97"/>
    </row>
    <row r="543" spans="1:105" x14ac:dyDescent="0.2">
      <c r="A543" s="86"/>
      <c r="F543" s="86"/>
      <c r="G543" s="86"/>
      <c r="H543" s="86"/>
      <c r="I543" s="86"/>
      <c r="J543" s="86"/>
      <c r="K543" s="86"/>
      <c r="L543" s="86"/>
      <c r="M543" s="86"/>
      <c r="N543" s="86"/>
      <c r="O543" s="86"/>
      <c r="P543" s="86"/>
      <c r="Q543" s="86"/>
      <c r="R543" s="86"/>
      <c r="S543" s="86"/>
      <c r="T543" s="86"/>
      <c r="U543" s="86"/>
      <c r="V543" s="86"/>
      <c r="W543" s="86"/>
      <c r="X543" s="86"/>
      <c r="Y543" s="86"/>
      <c r="AD543" s="188"/>
      <c r="AE543" s="188"/>
      <c r="AF543" s="188"/>
      <c r="AG543" s="188"/>
      <c r="AH543" s="188"/>
      <c r="AI543" s="188"/>
      <c r="AJ543" s="188"/>
      <c r="AK543" s="188"/>
      <c r="AL543" s="188"/>
      <c r="AM543" s="188"/>
      <c r="AN543" s="188"/>
      <c r="AO543" s="188"/>
      <c r="AP543" s="97"/>
      <c r="AQ543" s="97"/>
      <c r="AR543" s="97"/>
      <c r="AS543" s="97"/>
      <c r="AT543" s="97"/>
      <c r="AU543" s="97"/>
      <c r="AV543" s="97"/>
      <c r="AW543" s="97"/>
      <c r="AX543" s="97"/>
      <c r="AY543" s="97"/>
      <c r="AZ543" s="97"/>
      <c r="BA543" s="97"/>
      <c r="BB543" s="97"/>
      <c r="BC543" s="97"/>
      <c r="BD543" s="97"/>
      <c r="BE543" s="97"/>
      <c r="BF543" s="97"/>
      <c r="BG543" s="97"/>
      <c r="BH543" s="97"/>
      <c r="BI543" s="97"/>
      <c r="BJ543" s="97"/>
      <c r="BK543" s="97"/>
      <c r="BL543" s="97"/>
      <c r="BM543" s="97"/>
      <c r="BN543" s="97"/>
      <c r="BO543" s="97"/>
      <c r="BP543" s="97"/>
      <c r="BQ543" s="97"/>
      <c r="BR543" s="97"/>
      <c r="BS543" s="97"/>
      <c r="BT543" s="97"/>
      <c r="BU543" s="97"/>
      <c r="BV543" s="97"/>
      <c r="BW543" s="97"/>
      <c r="BX543" s="97"/>
      <c r="BY543" s="97"/>
      <c r="BZ543" s="97"/>
      <c r="CA543" s="97"/>
      <c r="CB543" s="97"/>
      <c r="CC543" s="97"/>
      <c r="CD543" s="97"/>
      <c r="CE543" s="97"/>
      <c r="CF543" s="97"/>
      <c r="CG543" s="97"/>
      <c r="CH543" s="97"/>
      <c r="CI543" s="97"/>
      <c r="CJ543" s="97"/>
      <c r="CK543" s="97"/>
      <c r="CL543" s="97"/>
      <c r="CM543" s="97"/>
      <c r="CN543" s="97"/>
      <c r="CO543" s="97"/>
      <c r="CP543" s="97"/>
      <c r="CQ543" s="97"/>
      <c r="CR543" s="97"/>
      <c r="CS543" s="97"/>
      <c r="CT543" s="97"/>
      <c r="CU543" s="97"/>
      <c r="CV543" s="97"/>
      <c r="CW543" s="97"/>
      <c r="CX543" s="97"/>
      <c r="CY543" s="97"/>
      <c r="CZ543" s="97"/>
    </row>
    <row r="544" spans="1:105" x14ac:dyDescent="0.2">
      <c r="A544" s="86"/>
      <c r="F544" s="86"/>
      <c r="G544" s="86"/>
      <c r="H544" s="86"/>
      <c r="I544" s="86"/>
      <c r="J544" s="86"/>
      <c r="K544" s="86"/>
      <c r="L544" s="86"/>
      <c r="M544" s="86"/>
      <c r="N544" s="86"/>
      <c r="O544" s="86"/>
      <c r="P544" s="86"/>
      <c r="Q544" s="86"/>
      <c r="R544" s="86"/>
      <c r="S544" s="86"/>
      <c r="T544" s="86"/>
      <c r="U544" s="86"/>
      <c r="V544" s="86"/>
      <c r="W544" s="86"/>
      <c r="X544" s="86"/>
      <c r="Y544" s="86"/>
      <c r="AD544" s="188"/>
      <c r="AE544" s="188"/>
      <c r="AF544" s="188"/>
      <c r="AG544" s="188"/>
      <c r="AH544" s="188"/>
      <c r="AI544" s="188"/>
      <c r="AJ544" s="188"/>
      <c r="AK544" s="188"/>
      <c r="AL544" s="188"/>
      <c r="AM544" s="188"/>
      <c r="AN544" s="188"/>
      <c r="AO544" s="188"/>
      <c r="AP544" s="97"/>
      <c r="AQ544" s="97"/>
      <c r="AR544" s="97"/>
      <c r="AS544" s="97"/>
      <c r="AT544" s="97"/>
      <c r="AU544" s="97"/>
      <c r="AV544" s="97"/>
      <c r="AW544" s="97"/>
      <c r="AX544" s="97"/>
      <c r="AY544" s="97"/>
      <c r="AZ544" s="97"/>
      <c r="BA544" s="97"/>
      <c r="BB544" s="97"/>
      <c r="BC544" s="97"/>
      <c r="BD544" s="97"/>
      <c r="BE544" s="97"/>
      <c r="BF544" s="97"/>
      <c r="BG544" s="97"/>
      <c r="BH544" s="97"/>
      <c r="BI544" s="97"/>
      <c r="BJ544" s="97"/>
      <c r="BK544" s="97"/>
      <c r="BL544" s="97"/>
      <c r="BM544" s="97"/>
      <c r="BN544" s="97"/>
      <c r="BO544" s="97"/>
      <c r="BP544" s="97"/>
      <c r="BQ544" s="97"/>
      <c r="BR544" s="97"/>
      <c r="BS544" s="97"/>
      <c r="BT544" s="97"/>
      <c r="BU544" s="97"/>
      <c r="BV544" s="97"/>
      <c r="BW544" s="97"/>
      <c r="BX544" s="97"/>
      <c r="BY544" s="97"/>
      <c r="BZ544" s="97"/>
      <c r="CA544" s="97"/>
      <c r="CB544" s="97"/>
      <c r="CC544" s="97"/>
      <c r="CD544" s="97"/>
      <c r="CE544" s="97"/>
      <c r="CF544" s="97"/>
      <c r="CG544" s="97"/>
      <c r="CH544" s="97"/>
      <c r="CI544" s="97"/>
      <c r="CJ544" s="97"/>
      <c r="CK544" s="97"/>
      <c r="CL544" s="97"/>
      <c r="CM544" s="97"/>
      <c r="CN544" s="97"/>
      <c r="CO544" s="97"/>
      <c r="CP544" s="97"/>
      <c r="CQ544" s="97"/>
      <c r="CR544" s="97"/>
      <c r="CS544" s="97"/>
      <c r="CT544" s="97"/>
      <c r="CU544" s="97"/>
      <c r="CV544" s="97"/>
      <c r="CW544" s="97"/>
      <c r="CX544" s="97"/>
      <c r="CY544" s="97"/>
      <c r="CZ544" s="97"/>
    </row>
    <row r="545" spans="1:105" x14ac:dyDescent="0.2">
      <c r="A545" s="86"/>
      <c r="F545" s="86"/>
      <c r="G545" s="86"/>
      <c r="H545" s="86"/>
      <c r="I545" s="86"/>
      <c r="J545" s="86"/>
      <c r="K545" s="86"/>
      <c r="L545" s="86"/>
      <c r="M545" s="86"/>
      <c r="N545" s="86"/>
      <c r="O545" s="86"/>
      <c r="P545" s="86"/>
      <c r="Q545" s="86"/>
      <c r="R545" s="86"/>
      <c r="S545" s="86"/>
      <c r="T545" s="86"/>
      <c r="U545" s="86"/>
      <c r="V545" s="86"/>
      <c r="W545" s="86"/>
      <c r="X545" s="86"/>
      <c r="Y545" s="86"/>
      <c r="AD545" s="188"/>
      <c r="AE545" s="188"/>
      <c r="AF545" s="188"/>
      <c r="AG545" s="188"/>
      <c r="AH545" s="188"/>
      <c r="AI545" s="188"/>
      <c r="AJ545" s="188"/>
      <c r="AK545" s="188"/>
      <c r="AL545" s="188"/>
      <c r="AM545" s="188"/>
      <c r="AN545" s="188"/>
      <c r="AO545" s="188"/>
      <c r="AP545" s="97"/>
      <c r="AQ545" s="97"/>
      <c r="AR545" s="97"/>
      <c r="AS545" s="97"/>
      <c r="AT545" s="97"/>
      <c r="AU545" s="97"/>
      <c r="AV545" s="97"/>
      <c r="AW545" s="97"/>
      <c r="AX545" s="97"/>
      <c r="AY545" s="97"/>
      <c r="AZ545" s="97"/>
      <c r="BA545" s="97"/>
      <c r="BB545" s="97"/>
      <c r="BC545" s="97"/>
      <c r="BD545" s="97"/>
      <c r="BE545" s="97"/>
      <c r="BF545" s="97"/>
      <c r="BG545" s="97"/>
      <c r="BH545" s="97"/>
      <c r="BI545" s="97"/>
      <c r="BJ545" s="97"/>
      <c r="BK545" s="97"/>
      <c r="BL545" s="97"/>
      <c r="BM545" s="97"/>
      <c r="BN545" s="97"/>
      <c r="BO545" s="97"/>
      <c r="BP545" s="97"/>
      <c r="BQ545" s="97"/>
      <c r="BR545" s="97"/>
      <c r="BS545" s="97"/>
      <c r="BT545" s="97"/>
      <c r="BU545" s="97"/>
      <c r="BV545" s="97"/>
      <c r="BW545" s="97"/>
      <c r="BX545" s="97"/>
      <c r="BY545" s="97"/>
      <c r="BZ545" s="97"/>
      <c r="CA545" s="97"/>
      <c r="CB545" s="97"/>
      <c r="CC545" s="97"/>
      <c r="CD545" s="97"/>
      <c r="CE545" s="97"/>
      <c r="CF545" s="97"/>
      <c r="CG545" s="97"/>
      <c r="CH545" s="97"/>
      <c r="CI545" s="97"/>
      <c r="CJ545" s="97"/>
      <c r="CK545" s="97"/>
      <c r="CL545" s="97"/>
      <c r="CM545" s="97"/>
      <c r="CN545" s="97"/>
      <c r="CO545" s="97"/>
      <c r="CP545" s="97"/>
      <c r="CQ545" s="97"/>
      <c r="CR545" s="97"/>
      <c r="CS545" s="97"/>
      <c r="CT545" s="97"/>
      <c r="CU545" s="97"/>
      <c r="CV545" s="97"/>
      <c r="CW545" s="97"/>
      <c r="CX545" s="97"/>
      <c r="CY545" s="97"/>
      <c r="CZ545" s="97"/>
    </row>
    <row r="546" spans="1:105" x14ac:dyDescent="0.2">
      <c r="A546" s="86"/>
      <c r="F546" s="86"/>
      <c r="G546" s="86"/>
      <c r="H546" s="86"/>
      <c r="I546" s="86"/>
      <c r="J546" s="86"/>
      <c r="K546" s="86"/>
      <c r="L546" s="86"/>
      <c r="M546" s="86"/>
      <c r="N546" s="86"/>
      <c r="O546" s="86"/>
      <c r="P546" s="86"/>
      <c r="Q546" s="86"/>
      <c r="R546" s="86"/>
      <c r="S546" s="86"/>
      <c r="T546" s="86"/>
      <c r="U546" s="86"/>
      <c r="V546" s="86"/>
      <c r="W546" s="86"/>
      <c r="X546" s="86"/>
      <c r="Y546" s="86"/>
      <c r="AD546" s="188"/>
      <c r="AE546" s="188"/>
      <c r="AF546" s="188"/>
      <c r="AG546" s="188"/>
      <c r="AH546" s="188"/>
      <c r="AI546" s="188"/>
      <c r="AJ546" s="188"/>
      <c r="AK546" s="188"/>
      <c r="AL546" s="188"/>
      <c r="AM546" s="188"/>
      <c r="AN546" s="188"/>
      <c r="AO546" s="188"/>
      <c r="AP546" s="97"/>
      <c r="AQ546" s="97"/>
      <c r="AR546" s="97"/>
      <c r="AS546" s="97"/>
      <c r="AT546" s="97"/>
      <c r="AU546" s="97"/>
      <c r="AV546" s="97"/>
      <c r="AW546" s="97"/>
      <c r="AX546" s="97"/>
      <c r="AY546" s="97"/>
      <c r="AZ546" s="97"/>
      <c r="BA546" s="97"/>
      <c r="BB546" s="97"/>
      <c r="BC546" s="97"/>
      <c r="BD546" s="97"/>
      <c r="BE546" s="97"/>
      <c r="BF546" s="97"/>
      <c r="BG546" s="97"/>
      <c r="BH546" s="97"/>
      <c r="BI546" s="97"/>
      <c r="BJ546" s="97"/>
      <c r="BK546" s="97"/>
      <c r="BL546" s="97"/>
      <c r="BM546" s="97"/>
      <c r="BN546" s="97"/>
      <c r="BO546" s="97"/>
      <c r="BP546" s="97"/>
      <c r="BQ546" s="97"/>
      <c r="BR546" s="97"/>
      <c r="BS546" s="97"/>
      <c r="BT546" s="97"/>
      <c r="BU546" s="97"/>
      <c r="BV546" s="97"/>
      <c r="BW546" s="97"/>
      <c r="BX546" s="97"/>
      <c r="BY546" s="97"/>
      <c r="BZ546" s="97"/>
      <c r="CA546" s="97"/>
      <c r="CB546" s="97"/>
      <c r="CC546" s="97"/>
      <c r="CD546" s="97"/>
      <c r="CE546" s="97"/>
      <c r="CF546" s="97"/>
      <c r="CG546" s="97"/>
      <c r="CH546" s="97"/>
      <c r="CI546" s="97"/>
      <c r="CJ546" s="97"/>
      <c r="CK546" s="97"/>
      <c r="CL546" s="97"/>
      <c r="CM546" s="97"/>
      <c r="CN546" s="97"/>
      <c r="CO546" s="97"/>
      <c r="CP546" s="97"/>
      <c r="CQ546" s="97"/>
      <c r="CR546" s="97"/>
      <c r="CS546" s="97"/>
      <c r="CT546" s="97"/>
      <c r="CU546" s="97"/>
      <c r="CV546" s="97"/>
      <c r="CW546" s="97"/>
      <c r="CX546" s="97"/>
      <c r="CY546" s="97"/>
      <c r="CZ546" s="97"/>
    </row>
    <row r="547" spans="1:105" x14ac:dyDescent="0.2">
      <c r="A547" s="86"/>
      <c r="F547" s="86"/>
      <c r="G547" s="86"/>
      <c r="H547" s="86"/>
      <c r="I547" s="86"/>
      <c r="J547" s="86"/>
      <c r="K547" s="86"/>
      <c r="L547" s="86"/>
      <c r="M547" s="86"/>
      <c r="N547" s="86"/>
      <c r="O547" s="86"/>
      <c r="P547" s="86"/>
      <c r="Q547" s="86"/>
      <c r="R547" s="86"/>
      <c r="S547" s="86"/>
      <c r="T547" s="86"/>
      <c r="U547" s="86"/>
      <c r="V547" s="86"/>
      <c r="W547" s="86"/>
      <c r="X547" s="86"/>
      <c r="Y547" s="86"/>
      <c r="AD547" s="188"/>
      <c r="AE547" s="188"/>
      <c r="AF547" s="188"/>
      <c r="AG547" s="188"/>
      <c r="AH547" s="188"/>
      <c r="AI547" s="188"/>
      <c r="AJ547" s="188"/>
      <c r="AK547" s="188"/>
      <c r="AL547" s="188"/>
      <c r="AM547" s="188"/>
      <c r="AN547" s="188"/>
      <c r="AO547" s="188"/>
      <c r="AP547" s="97"/>
      <c r="AQ547" s="97"/>
      <c r="AR547" s="97"/>
      <c r="AS547" s="97"/>
      <c r="AT547" s="97"/>
      <c r="AU547" s="97"/>
      <c r="AV547" s="97"/>
      <c r="AW547" s="97"/>
      <c r="AX547" s="97"/>
      <c r="AY547" s="97"/>
      <c r="AZ547" s="97"/>
      <c r="BA547" s="97"/>
      <c r="BB547" s="97"/>
      <c r="BC547" s="97"/>
      <c r="BD547" s="97"/>
      <c r="BE547" s="97"/>
      <c r="BF547" s="97"/>
      <c r="BG547" s="97"/>
      <c r="BH547" s="97"/>
      <c r="BI547" s="97"/>
      <c r="BJ547" s="97"/>
      <c r="BK547" s="97"/>
      <c r="BL547" s="97"/>
      <c r="BM547" s="97"/>
      <c r="BN547" s="97"/>
      <c r="BO547" s="97"/>
      <c r="BP547" s="97"/>
      <c r="BQ547" s="97"/>
      <c r="BR547" s="97"/>
      <c r="BS547" s="97"/>
      <c r="BT547" s="97"/>
      <c r="BU547" s="97"/>
      <c r="BV547" s="97"/>
      <c r="BW547" s="97"/>
      <c r="BX547" s="97"/>
      <c r="BY547" s="97"/>
      <c r="BZ547" s="97"/>
      <c r="CA547" s="97"/>
      <c r="CB547" s="97"/>
      <c r="CC547" s="97"/>
      <c r="CD547" s="97"/>
      <c r="CE547" s="97"/>
      <c r="CF547" s="97"/>
      <c r="CG547" s="97"/>
      <c r="CH547" s="97"/>
      <c r="CI547" s="97"/>
      <c r="CJ547" s="97"/>
      <c r="CK547" s="97"/>
      <c r="CL547" s="97"/>
      <c r="CM547" s="97"/>
      <c r="CN547" s="97"/>
      <c r="CO547" s="97"/>
      <c r="CP547" s="97"/>
      <c r="CQ547" s="97"/>
      <c r="CR547" s="97"/>
      <c r="CS547" s="97"/>
      <c r="CT547" s="97"/>
      <c r="CU547" s="97"/>
      <c r="CV547" s="97"/>
      <c r="CW547" s="97"/>
      <c r="CX547" s="97"/>
      <c r="CY547" s="97"/>
      <c r="CZ547" s="97"/>
    </row>
    <row r="548" spans="1:105" x14ac:dyDescent="0.2">
      <c r="A548" s="86"/>
      <c r="F548" s="86"/>
      <c r="G548" s="86"/>
      <c r="H548" s="86"/>
      <c r="I548" s="86"/>
      <c r="J548" s="86"/>
      <c r="K548" s="86"/>
      <c r="L548" s="86"/>
      <c r="M548" s="86"/>
      <c r="N548" s="86"/>
      <c r="O548" s="86"/>
      <c r="P548" s="86"/>
      <c r="Q548" s="86"/>
      <c r="R548" s="86"/>
      <c r="S548" s="86"/>
      <c r="T548" s="86"/>
      <c r="U548" s="86"/>
      <c r="V548" s="86"/>
      <c r="W548" s="86"/>
      <c r="X548" s="86"/>
      <c r="Y548" s="86"/>
      <c r="AD548" s="188"/>
      <c r="AE548" s="188"/>
      <c r="AF548" s="188"/>
      <c r="AG548" s="188"/>
      <c r="AH548" s="188"/>
      <c r="AI548" s="188"/>
      <c r="AJ548" s="188"/>
      <c r="AK548" s="188"/>
      <c r="AL548" s="188"/>
      <c r="AM548" s="188"/>
      <c r="AN548" s="188"/>
      <c r="AO548" s="188"/>
      <c r="AP548" s="97"/>
      <c r="AQ548" s="97"/>
      <c r="AR548" s="97"/>
      <c r="AS548" s="97"/>
      <c r="AT548" s="97"/>
      <c r="AU548" s="97"/>
      <c r="AV548" s="97"/>
      <c r="AW548" s="97"/>
      <c r="AX548" s="97"/>
      <c r="AY548" s="97"/>
      <c r="AZ548" s="97"/>
      <c r="BA548" s="97"/>
      <c r="BB548" s="97"/>
      <c r="BC548" s="97"/>
      <c r="BD548" s="97"/>
      <c r="BE548" s="97"/>
      <c r="BF548" s="97"/>
      <c r="BG548" s="97"/>
      <c r="BH548" s="97"/>
      <c r="BI548" s="97"/>
      <c r="BJ548" s="97"/>
      <c r="BK548" s="97"/>
      <c r="BL548" s="97"/>
      <c r="BM548" s="97"/>
      <c r="BN548" s="97"/>
      <c r="BO548" s="97"/>
      <c r="BP548" s="97"/>
      <c r="BQ548" s="97"/>
      <c r="BR548" s="97"/>
      <c r="BS548" s="97"/>
      <c r="BT548" s="97"/>
      <c r="BU548" s="97"/>
      <c r="BV548" s="97"/>
      <c r="BW548" s="97"/>
      <c r="BX548" s="97"/>
      <c r="BY548" s="97"/>
      <c r="BZ548" s="97"/>
      <c r="CA548" s="97"/>
      <c r="CB548" s="97"/>
      <c r="CC548" s="97"/>
      <c r="CD548" s="97"/>
      <c r="CE548" s="97"/>
      <c r="CF548" s="97"/>
      <c r="CG548" s="97"/>
      <c r="CH548" s="97"/>
      <c r="CI548" s="97"/>
      <c r="CJ548" s="97"/>
      <c r="CK548" s="97"/>
      <c r="CL548" s="97"/>
      <c r="CM548" s="97"/>
      <c r="CN548" s="97"/>
      <c r="CO548" s="97"/>
      <c r="CP548" s="97"/>
      <c r="CQ548" s="97"/>
      <c r="CR548" s="97"/>
      <c r="CS548" s="97"/>
      <c r="CT548" s="97"/>
      <c r="CU548" s="97"/>
      <c r="CV548" s="97"/>
      <c r="CW548" s="97"/>
      <c r="CX548" s="97"/>
      <c r="CY548" s="97"/>
      <c r="CZ548" s="97"/>
    </row>
    <row r="549" spans="1:105" x14ac:dyDescent="0.2">
      <c r="A549" s="86"/>
      <c r="F549" s="86"/>
      <c r="G549" s="86"/>
      <c r="H549" s="86"/>
      <c r="I549" s="86"/>
      <c r="J549" s="86"/>
      <c r="K549" s="86"/>
      <c r="L549" s="86"/>
      <c r="M549" s="86"/>
      <c r="N549" s="86"/>
      <c r="O549" s="86"/>
      <c r="P549" s="86"/>
      <c r="Q549" s="86"/>
      <c r="R549" s="86"/>
      <c r="S549" s="86"/>
      <c r="T549" s="86"/>
      <c r="U549" s="86"/>
      <c r="V549" s="86"/>
      <c r="W549" s="86"/>
      <c r="X549" s="86"/>
      <c r="Y549" s="86"/>
      <c r="AD549" s="188"/>
      <c r="AE549" s="188"/>
      <c r="AF549" s="188"/>
      <c r="AG549" s="188"/>
      <c r="AH549" s="188"/>
      <c r="AI549" s="188"/>
      <c r="AJ549" s="188"/>
      <c r="AK549" s="188"/>
      <c r="AL549" s="188"/>
      <c r="AM549" s="188"/>
      <c r="AN549" s="188"/>
      <c r="AO549" s="188"/>
      <c r="AP549" s="97"/>
      <c r="AQ549" s="97"/>
      <c r="AR549" s="97"/>
      <c r="AS549" s="97"/>
      <c r="AT549" s="97"/>
      <c r="AU549" s="97"/>
      <c r="AV549" s="97"/>
      <c r="AW549" s="97"/>
      <c r="AX549" s="97"/>
      <c r="AY549" s="97"/>
      <c r="AZ549" s="97"/>
      <c r="BA549" s="97"/>
      <c r="BB549" s="97"/>
      <c r="BC549" s="97"/>
      <c r="BD549" s="97"/>
      <c r="BE549" s="97"/>
      <c r="BF549" s="97"/>
      <c r="BG549" s="97"/>
      <c r="BH549" s="97"/>
      <c r="BI549" s="97"/>
      <c r="BJ549" s="97"/>
      <c r="BK549" s="97"/>
      <c r="BL549" s="97"/>
      <c r="BM549" s="97"/>
      <c r="BN549" s="97"/>
      <c r="BO549" s="97"/>
      <c r="BP549" s="97"/>
      <c r="BQ549" s="97"/>
      <c r="BR549" s="97"/>
      <c r="BS549" s="97"/>
      <c r="BT549" s="97"/>
      <c r="BU549" s="97"/>
      <c r="BV549" s="97"/>
      <c r="BW549" s="97"/>
      <c r="BX549" s="97"/>
      <c r="BY549" s="97"/>
      <c r="BZ549" s="97"/>
      <c r="CA549" s="97"/>
      <c r="CB549" s="97"/>
      <c r="CC549" s="97"/>
      <c r="CD549" s="97"/>
      <c r="CE549" s="97"/>
      <c r="CF549" s="97"/>
      <c r="CG549" s="97"/>
      <c r="CH549" s="97"/>
      <c r="CI549" s="97"/>
      <c r="CJ549" s="97"/>
      <c r="CK549" s="97"/>
      <c r="CL549" s="97"/>
      <c r="CM549" s="97"/>
      <c r="CN549" s="97"/>
      <c r="CO549" s="97"/>
      <c r="CP549" s="97"/>
      <c r="CQ549" s="97"/>
      <c r="CR549" s="97"/>
      <c r="CS549" s="97"/>
      <c r="CT549" s="97"/>
      <c r="CU549" s="97"/>
      <c r="CV549" s="97"/>
      <c r="CW549" s="97"/>
      <c r="CX549" s="97"/>
      <c r="CY549" s="97"/>
      <c r="CZ549" s="97"/>
    </row>
    <row r="550" spans="1:105" x14ac:dyDescent="0.2">
      <c r="A550" s="86"/>
      <c r="F550" s="86"/>
      <c r="G550" s="86"/>
      <c r="H550" s="86"/>
      <c r="I550" s="86"/>
      <c r="J550" s="86"/>
      <c r="K550" s="86"/>
      <c r="L550" s="86"/>
      <c r="M550" s="86"/>
      <c r="N550" s="86"/>
      <c r="O550" s="86"/>
      <c r="P550" s="86"/>
      <c r="Q550" s="86"/>
      <c r="R550" s="86"/>
      <c r="S550" s="86"/>
      <c r="T550" s="86"/>
      <c r="U550" s="86"/>
      <c r="V550" s="86"/>
      <c r="W550" s="86"/>
      <c r="X550" s="86"/>
      <c r="Y550" s="86"/>
      <c r="AD550" s="190"/>
      <c r="AE550" s="188"/>
      <c r="AF550" s="190"/>
      <c r="AG550" s="188"/>
      <c r="AH550" s="190"/>
      <c r="AI550" s="188"/>
      <c r="AJ550" s="190"/>
      <c r="AK550" s="188"/>
      <c r="AL550" s="190"/>
      <c r="AM550" s="188"/>
      <c r="AN550" s="190"/>
      <c r="AO550" s="188"/>
      <c r="AP550" s="51"/>
      <c r="AQ550" s="97"/>
    </row>
    <row r="551" spans="1:105" x14ac:dyDescent="0.2">
      <c r="A551" s="86"/>
      <c r="F551" s="86"/>
      <c r="G551" s="86"/>
      <c r="H551" s="86"/>
      <c r="I551" s="86"/>
      <c r="J551" s="86"/>
      <c r="K551" s="86"/>
      <c r="L551" s="86"/>
      <c r="M551" s="86"/>
      <c r="N551" s="86"/>
      <c r="O551" s="86"/>
      <c r="P551" s="86"/>
      <c r="Q551" s="86"/>
      <c r="R551" s="86"/>
      <c r="S551" s="86"/>
      <c r="T551" s="86"/>
      <c r="U551" s="86"/>
      <c r="V551" s="86"/>
      <c r="W551" s="86"/>
      <c r="X551" s="86"/>
      <c r="Y551" s="86"/>
      <c r="AD551" s="191"/>
      <c r="AE551" s="191"/>
      <c r="AF551" s="191"/>
      <c r="AG551" s="191"/>
      <c r="AH551" s="191"/>
      <c r="AI551" s="191"/>
      <c r="AJ551" s="191"/>
      <c r="AK551" s="191"/>
      <c r="AL551" s="191"/>
      <c r="AM551" s="191"/>
      <c r="AN551" s="191"/>
      <c r="AO551" s="191"/>
      <c r="AP551" s="78"/>
      <c r="AQ551" s="78"/>
      <c r="AR551" s="78"/>
      <c r="AS551" s="78"/>
      <c r="AT551" s="78"/>
      <c r="AU551" s="78"/>
      <c r="AV551" s="78"/>
      <c r="AW551" s="78"/>
      <c r="AX551" s="78"/>
      <c r="AY551" s="78"/>
      <c r="AZ551" s="78"/>
      <c r="BA551" s="78"/>
      <c r="BB551" s="78"/>
      <c r="BC551" s="78"/>
      <c r="BD551" s="78"/>
      <c r="BE551" s="78"/>
      <c r="BF551" s="78"/>
      <c r="BG551" s="78"/>
      <c r="BH551" s="78"/>
      <c r="BI551" s="78"/>
      <c r="BJ551" s="78"/>
      <c r="BK551" s="78"/>
      <c r="BL551" s="78"/>
      <c r="BM551" s="78"/>
      <c r="BN551" s="78"/>
      <c r="BO551" s="78"/>
      <c r="BP551" s="78"/>
      <c r="BQ551" s="78"/>
      <c r="BR551" s="78"/>
      <c r="BS551" s="78"/>
      <c r="BT551" s="78"/>
      <c r="BU551" s="78"/>
      <c r="BV551" s="78"/>
      <c r="BW551" s="78"/>
      <c r="BX551" s="78"/>
      <c r="BY551" s="78"/>
      <c r="BZ551" s="78"/>
      <c r="CA551" s="78"/>
      <c r="CB551" s="78"/>
      <c r="CC551" s="78"/>
      <c r="CD551" s="78"/>
      <c r="CE551" s="78"/>
      <c r="CF551" s="78"/>
      <c r="CG551" s="78"/>
      <c r="CH551" s="78"/>
      <c r="CI551" s="78"/>
      <c r="CJ551" s="78"/>
      <c r="CK551" s="78"/>
      <c r="CL551" s="78"/>
      <c r="CM551" s="78"/>
      <c r="CN551" s="78"/>
      <c r="CO551" s="78"/>
      <c r="CP551" s="78"/>
      <c r="CQ551" s="78"/>
      <c r="CR551" s="78"/>
      <c r="CS551" s="78"/>
      <c r="CT551" s="78"/>
      <c r="CU551" s="78"/>
      <c r="CV551" s="78"/>
      <c r="CW551" s="78"/>
      <c r="CX551" s="78"/>
      <c r="CY551" s="78"/>
      <c r="CZ551" s="78"/>
      <c r="DA551" s="78"/>
    </row>
    <row r="552" spans="1:105" x14ac:dyDescent="0.2">
      <c r="A552" s="86"/>
      <c r="F552" s="86"/>
      <c r="G552" s="86"/>
      <c r="H552" s="86"/>
      <c r="I552" s="86"/>
      <c r="J552" s="86"/>
      <c r="K552" s="86"/>
      <c r="L552" s="86"/>
      <c r="M552" s="86"/>
      <c r="N552" s="86"/>
      <c r="O552" s="86"/>
      <c r="P552" s="86"/>
      <c r="Q552" s="86"/>
      <c r="R552" s="86"/>
      <c r="S552" s="86"/>
      <c r="T552" s="86"/>
      <c r="U552" s="86"/>
      <c r="V552" s="86"/>
      <c r="W552" s="86"/>
      <c r="X552" s="86"/>
      <c r="Y552" s="86"/>
      <c r="AD552" s="188"/>
      <c r="AE552" s="188"/>
      <c r="AF552" s="188"/>
      <c r="AG552" s="188"/>
      <c r="AH552" s="188"/>
      <c r="AI552" s="188"/>
      <c r="AJ552" s="188"/>
      <c r="AK552" s="188"/>
      <c r="AL552" s="188"/>
      <c r="AM552" s="188"/>
      <c r="AN552" s="188"/>
      <c r="AO552" s="188"/>
      <c r="AP552" s="97"/>
      <c r="AQ552" s="97"/>
      <c r="AR552" s="97"/>
      <c r="AS552" s="97"/>
      <c r="AT552" s="97"/>
      <c r="AU552" s="97"/>
      <c r="AV552" s="97"/>
      <c r="AW552" s="97"/>
      <c r="AX552" s="97"/>
      <c r="AY552" s="97"/>
      <c r="AZ552" s="97"/>
      <c r="BA552" s="97"/>
      <c r="BB552" s="97"/>
      <c r="BC552" s="97"/>
      <c r="BD552" s="97"/>
      <c r="BE552" s="97"/>
      <c r="BF552" s="97"/>
      <c r="BG552" s="97"/>
      <c r="BH552" s="97"/>
      <c r="BI552" s="97"/>
      <c r="BJ552" s="97"/>
      <c r="BK552" s="97"/>
      <c r="BL552" s="97"/>
      <c r="BM552" s="97"/>
      <c r="BN552" s="97"/>
      <c r="BO552" s="97"/>
      <c r="BP552" s="97"/>
      <c r="BQ552" s="97"/>
      <c r="BR552" s="97"/>
      <c r="BS552" s="97"/>
      <c r="BT552" s="97"/>
      <c r="BU552" s="97"/>
      <c r="BV552" s="97"/>
      <c r="BW552" s="97"/>
      <c r="BX552" s="97"/>
      <c r="BY552" s="97"/>
      <c r="BZ552" s="97"/>
      <c r="CA552" s="97"/>
      <c r="CB552" s="97"/>
      <c r="CC552" s="97"/>
      <c r="CD552" s="97"/>
      <c r="CE552" s="97"/>
      <c r="CF552" s="97"/>
      <c r="CG552" s="97"/>
      <c r="CH552" s="97"/>
      <c r="CI552" s="97"/>
      <c r="CJ552" s="97"/>
      <c r="CK552" s="97"/>
      <c r="CL552" s="97"/>
      <c r="CM552" s="97"/>
      <c r="CN552" s="97"/>
      <c r="CO552" s="97"/>
      <c r="CP552" s="97"/>
      <c r="CQ552" s="97"/>
      <c r="CR552" s="97"/>
      <c r="CS552" s="97"/>
      <c r="CT552" s="97"/>
      <c r="CU552" s="97"/>
      <c r="CV552" s="97"/>
      <c r="CW552" s="97"/>
      <c r="CX552" s="97"/>
      <c r="CY552" s="97"/>
      <c r="CZ552" s="97"/>
    </row>
    <row r="553" spans="1:105" x14ac:dyDescent="0.2">
      <c r="A553" s="86"/>
      <c r="F553" s="86"/>
      <c r="G553" s="86"/>
      <c r="H553" s="86"/>
      <c r="I553" s="86"/>
      <c r="J553" s="86"/>
      <c r="K553" s="86"/>
      <c r="L553" s="86"/>
      <c r="M553" s="86"/>
      <c r="N553" s="86"/>
      <c r="O553" s="86"/>
      <c r="P553" s="86"/>
      <c r="Q553" s="86"/>
      <c r="R553" s="86"/>
      <c r="S553" s="86"/>
      <c r="T553" s="86"/>
      <c r="U553" s="86"/>
      <c r="V553" s="86"/>
      <c r="W553" s="86"/>
      <c r="X553" s="86"/>
      <c r="Y553" s="86"/>
      <c r="AD553" s="188"/>
      <c r="AE553" s="188"/>
      <c r="AF553" s="188"/>
      <c r="AG553" s="188"/>
      <c r="AH553" s="188"/>
      <c r="AI553" s="188"/>
      <c r="AJ553" s="188"/>
      <c r="AK553" s="188"/>
      <c r="AL553" s="188"/>
      <c r="AM553" s="188"/>
      <c r="AN553" s="188"/>
      <c r="AO553" s="188"/>
      <c r="AP553" s="97"/>
      <c r="AQ553" s="97"/>
      <c r="AR553" s="97"/>
      <c r="AS553" s="97"/>
      <c r="AT553" s="97"/>
      <c r="AU553" s="97"/>
      <c r="AV553" s="97"/>
      <c r="AW553" s="97"/>
      <c r="AX553" s="97"/>
      <c r="AY553" s="97"/>
      <c r="AZ553" s="97"/>
      <c r="BA553" s="97"/>
      <c r="BB553" s="97"/>
      <c r="BC553" s="97"/>
      <c r="BD553" s="97"/>
      <c r="BE553" s="97"/>
      <c r="BF553" s="97"/>
      <c r="BG553" s="97"/>
      <c r="BH553" s="97"/>
      <c r="BI553" s="97"/>
      <c r="BJ553" s="97"/>
      <c r="BK553" s="97"/>
      <c r="BL553" s="97"/>
      <c r="BM553" s="97"/>
      <c r="BN553" s="97"/>
      <c r="BO553" s="97"/>
      <c r="BP553" s="97"/>
      <c r="BQ553" s="97"/>
      <c r="BR553" s="97"/>
      <c r="BS553" s="97"/>
      <c r="BT553" s="97"/>
      <c r="BU553" s="97"/>
      <c r="BV553" s="97"/>
      <c r="BW553" s="97"/>
      <c r="BX553" s="97"/>
      <c r="BY553" s="97"/>
      <c r="BZ553" s="97"/>
      <c r="CA553" s="97"/>
      <c r="CB553" s="97"/>
      <c r="CC553" s="97"/>
      <c r="CD553" s="97"/>
      <c r="CE553" s="97"/>
      <c r="CF553" s="97"/>
      <c r="CG553" s="97"/>
      <c r="CH553" s="97"/>
      <c r="CI553" s="97"/>
      <c r="CJ553" s="97"/>
      <c r="CK553" s="97"/>
      <c r="CL553" s="97"/>
      <c r="CM553" s="97"/>
      <c r="CN553" s="97"/>
      <c r="CO553" s="97"/>
      <c r="CP553" s="97"/>
      <c r="CQ553" s="97"/>
      <c r="CR553" s="97"/>
      <c r="CS553" s="97"/>
      <c r="CT553" s="97"/>
      <c r="CU553" s="97"/>
      <c r="CV553" s="97"/>
      <c r="CW553" s="97"/>
      <c r="CX553" s="97"/>
      <c r="CY553" s="97"/>
      <c r="CZ553" s="97"/>
    </row>
    <row r="554" spans="1:105" x14ac:dyDescent="0.2">
      <c r="A554" s="86"/>
      <c r="F554" s="86"/>
      <c r="G554" s="86"/>
      <c r="H554" s="86"/>
      <c r="I554" s="86"/>
      <c r="J554" s="86"/>
      <c r="K554" s="86"/>
      <c r="L554" s="86"/>
      <c r="M554" s="86"/>
      <c r="N554" s="86"/>
      <c r="O554" s="86"/>
      <c r="P554" s="86"/>
      <c r="Q554" s="86"/>
      <c r="R554" s="86"/>
      <c r="S554" s="86"/>
      <c r="T554" s="86"/>
      <c r="U554" s="86"/>
      <c r="V554" s="86"/>
      <c r="W554" s="86"/>
      <c r="X554" s="86"/>
      <c r="Y554" s="86"/>
      <c r="AD554" s="188"/>
      <c r="AE554" s="188"/>
      <c r="AF554" s="188"/>
      <c r="AG554" s="188"/>
      <c r="AH554" s="188"/>
      <c r="AI554" s="188"/>
      <c r="AJ554" s="188"/>
      <c r="AK554" s="188"/>
      <c r="AL554" s="188"/>
      <c r="AM554" s="188"/>
      <c r="AN554" s="188"/>
      <c r="AO554" s="188"/>
      <c r="AP554" s="97"/>
      <c r="AQ554" s="97"/>
      <c r="AR554" s="97"/>
      <c r="AS554" s="97"/>
      <c r="AT554" s="97"/>
      <c r="AU554" s="97"/>
      <c r="AV554" s="97"/>
      <c r="AW554" s="97"/>
      <c r="AX554" s="97"/>
      <c r="AY554" s="97"/>
      <c r="AZ554" s="97"/>
      <c r="BA554" s="97"/>
      <c r="BB554" s="97"/>
      <c r="BC554" s="97"/>
      <c r="BD554" s="97"/>
      <c r="BE554" s="97"/>
      <c r="BF554" s="97"/>
      <c r="BG554" s="97"/>
      <c r="BH554" s="97"/>
      <c r="BI554" s="97"/>
      <c r="BJ554" s="97"/>
      <c r="BK554" s="97"/>
      <c r="BL554" s="97"/>
      <c r="BM554" s="97"/>
      <c r="BN554" s="97"/>
      <c r="BO554" s="97"/>
      <c r="BP554" s="97"/>
      <c r="BQ554" s="97"/>
      <c r="BR554" s="97"/>
      <c r="BS554" s="97"/>
      <c r="BT554" s="97"/>
      <c r="BU554" s="97"/>
      <c r="BV554" s="97"/>
      <c r="BW554" s="97"/>
      <c r="BX554" s="97"/>
      <c r="BY554" s="97"/>
      <c r="BZ554" s="97"/>
      <c r="CA554" s="97"/>
      <c r="CB554" s="97"/>
      <c r="CC554" s="97"/>
      <c r="CD554" s="97"/>
      <c r="CE554" s="97"/>
      <c r="CF554" s="97"/>
      <c r="CG554" s="97"/>
      <c r="CH554" s="97"/>
      <c r="CI554" s="97"/>
      <c r="CJ554" s="97"/>
      <c r="CK554" s="97"/>
      <c r="CL554" s="97"/>
      <c r="CM554" s="97"/>
      <c r="CN554" s="97"/>
      <c r="CO554" s="97"/>
      <c r="CP554" s="97"/>
      <c r="CQ554" s="97"/>
      <c r="CR554" s="97"/>
      <c r="CS554" s="97"/>
      <c r="CT554" s="97"/>
      <c r="CU554" s="97"/>
      <c r="CV554" s="97"/>
      <c r="CW554" s="97"/>
      <c r="CX554" s="97"/>
      <c r="CY554" s="97"/>
      <c r="CZ554" s="97"/>
    </row>
    <row r="555" spans="1:105" x14ac:dyDescent="0.2">
      <c r="A555" s="86"/>
      <c r="F555" s="86"/>
      <c r="G555" s="86"/>
      <c r="H555" s="86"/>
      <c r="I555" s="86"/>
      <c r="J555" s="86"/>
      <c r="K555" s="86"/>
      <c r="L555" s="86"/>
      <c r="M555" s="86"/>
      <c r="N555" s="86"/>
      <c r="O555" s="86"/>
      <c r="P555" s="86"/>
      <c r="Q555" s="86"/>
      <c r="R555" s="86"/>
      <c r="S555" s="86"/>
      <c r="T555" s="86"/>
      <c r="U555" s="86"/>
      <c r="V555" s="86"/>
      <c r="W555" s="86"/>
      <c r="X555" s="86"/>
      <c r="Y555" s="86"/>
      <c r="AD555" s="188"/>
      <c r="AE555" s="188"/>
      <c r="AF555" s="188"/>
      <c r="AG555" s="188"/>
      <c r="AH555" s="188"/>
      <c r="AI555" s="188"/>
      <c r="AJ555" s="188"/>
      <c r="AK555" s="188"/>
      <c r="AL555" s="188"/>
      <c r="AM555" s="188"/>
      <c r="AN555" s="188"/>
      <c r="AO555" s="188"/>
      <c r="AP555" s="97"/>
      <c r="AQ555" s="97"/>
      <c r="AR555" s="97"/>
      <c r="AS555" s="97"/>
      <c r="AT555" s="97"/>
      <c r="AU555" s="97"/>
      <c r="AV555" s="97"/>
      <c r="AW555" s="97"/>
      <c r="AX555" s="97"/>
      <c r="AY555" s="97"/>
      <c r="AZ555" s="97"/>
      <c r="BA555" s="97"/>
      <c r="BB555" s="97"/>
      <c r="BC555" s="97"/>
      <c r="BD555" s="97"/>
      <c r="BE555" s="97"/>
      <c r="BF555" s="97"/>
      <c r="BG555" s="97"/>
      <c r="BH555" s="97"/>
      <c r="BI555" s="97"/>
      <c r="BJ555" s="97"/>
      <c r="BK555" s="97"/>
      <c r="BL555" s="97"/>
      <c r="BM555" s="97"/>
      <c r="BN555" s="97"/>
      <c r="BO555" s="97"/>
      <c r="BP555" s="97"/>
      <c r="BQ555" s="97"/>
      <c r="BR555" s="97"/>
      <c r="BS555" s="97"/>
      <c r="BT555" s="97"/>
      <c r="BU555" s="97"/>
      <c r="BV555" s="97"/>
      <c r="BW555" s="97"/>
      <c r="BX555" s="97"/>
      <c r="BY555" s="97"/>
      <c r="BZ555" s="97"/>
      <c r="CA555" s="97"/>
      <c r="CB555" s="97"/>
      <c r="CC555" s="97"/>
      <c r="CD555" s="97"/>
      <c r="CE555" s="97"/>
      <c r="CF555" s="97"/>
      <c r="CG555" s="97"/>
      <c r="CH555" s="97"/>
      <c r="CI555" s="97"/>
      <c r="CJ555" s="97"/>
      <c r="CK555" s="97"/>
      <c r="CL555" s="97"/>
      <c r="CM555" s="97"/>
      <c r="CN555" s="97"/>
      <c r="CO555" s="97"/>
      <c r="CP555" s="97"/>
      <c r="CQ555" s="97"/>
      <c r="CR555" s="97"/>
      <c r="CS555" s="97"/>
      <c r="CT555" s="97"/>
      <c r="CU555" s="97"/>
      <c r="CV555" s="97"/>
      <c r="CW555" s="97"/>
      <c r="CX555" s="97"/>
      <c r="CY555" s="97"/>
      <c r="CZ555" s="97"/>
    </row>
    <row r="556" spans="1:105" x14ac:dyDescent="0.2">
      <c r="A556" s="86"/>
      <c r="F556" s="86"/>
      <c r="G556" s="86"/>
      <c r="H556" s="86"/>
      <c r="I556" s="86"/>
      <c r="J556" s="86"/>
      <c r="K556" s="86"/>
      <c r="L556" s="86"/>
      <c r="M556" s="86"/>
      <c r="N556" s="86"/>
      <c r="O556" s="86"/>
      <c r="P556" s="86"/>
      <c r="Q556" s="86"/>
      <c r="R556" s="86"/>
      <c r="S556" s="86"/>
      <c r="T556" s="86"/>
      <c r="U556" s="86"/>
      <c r="V556" s="86"/>
      <c r="W556" s="86"/>
      <c r="X556" s="86"/>
      <c r="Y556" s="86"/>
      <c r="AD556" s="188"/>
      <c r="AE556" s="188"/>
      <c r="AF556" s="188"/>
      <c r="AG556" s="188"/>
      <c r="AH556" s="188"/>
      <c r="AI556" s="188"/>
      <c r="AJ556" s="188"/>
      <c r="AK556" s="188"/>
      <c r="AL556" s="188"/>
      <c r="AM556" s="188"/>
      <c r="AN556" s="188"/>
      <c r="AO556" s="188"/>
      <c r="AP556" s="97"/>
      <c r="AQ556" s="97"/>
      <c r="AR556" s="97"/>
      <c r="AS556" s="97"/>
      <c r="AT556" s="97"/>
      <c r="AU556" s="97"/>
      <c r="AV556" s="97"/>
      <c r="AW556" s="97"/>
      <c r="AX556" s="97"/>
      <c r="AY556" s="97"/>
      <c r="AZ556" s="97"/>
      <c r="BA556" s="97"/>
      <c r="BB556" s="97"/>
      <c r="BC556" s="97"/>
      <c r="BD556" s="97"/>
      <c r="BE556" s="97"/>
      <c r="BF556" s="97"/>
      <c r="BG556" s="97"/>
      <c r="BH556" s="97"/>
      <c r="BI556" s="97"/>
      <c r="BJ556" s="97"/>
      <c r="BK556" s="97"/>
      <c r="BL556" s="97"/>
      <c r="BM556" s="97"/>
      <c r="BN556" s="97"/>
      <c r="BO556" s="97"/>
      <c r="BP556" s="97"/>
      <c r="BQ556" s="97"/>
      <c r="BR556" s="97"/>
      <c r="BS556" s="97"/>
      <c r="BT556" s="97"/>
      <c r="BU556" s="97"/>
      <c r="BV556" s="97"/>
      <c r="BW556" s="97"/>
      <c r="BX556" s="97"/>
      <c r="BY556" s="97"/>
      <c r="BZ556" s="97"/>
      <c r="CA556" s="97"/>
      <c r="CB556" s="97"/>
      <c r="CC556" s="97"/>
      <c r="CD556" s="97"/>
      <c r="CE556" s="97"/>
      <c r="CF556" s="97"/>
      <c r="CG556" s="97"/>
      <c r="CH556" s="97"/>
      <c r="CI556" s="97"/>
      <c r="CJ556" s="97"/>
      <c r="CK556" s="97"/>
      <c r="CL556" s="97"/>
      <c r="CM556" s="97"/>
      <c r="CN556" s="97"/>
      <c r="CO556" s="97"/>
      <c r="CP556" s="97"/>
      <c r="CQ556" s="97"/>
      <c r="CR556" s="97"/>
      <c r="CS556" s="97"/>
      <c r="CT556" s="97"/>
      <c r="CU556" s="97"/>
      <c r="CV556" s="97"/>
      <c r="CW556" s="97"/>
      <c r="CX556" s="97"/>
      <c r="CY556" s="97"/>
      <c r="CZ556" s="97"/>
    </row>
    <row r="557" spans="1:105" x14ac:dyDescent="0.2">
      <c r="A557" s="86"/>
      <c r="F557" s="86"/>
      <c r="G557" s="86"/>
      <c r="H557" s="86"/>
      <c r="I557" s="86"/>
      <c r="J557" s="86"/>
      <c r="K557" s="86"/>
      <c r="L557" s="86"/>
      <c r="M557" s="86"/>
      <c r="N557" s="86"/>
      <c r="O557" s="86"/>
      <c r="P557" s="86"/>
      <c r="Q557" s="86"/>
      <c r="R557" s="86"/>
      <c r="S557" s="86"/>
      <c r="T557" s="86"/>
      <c r="U557" s="86"/>
      <c r="V557" s="86"/>
      <c r="W557" s="86"/>
      <c r="X557" s="86"/>
      <c r="Y557" s="86"/>
      <c r="AD557" s="188"/>
      <c r="AE557" s="188"/>
      <c r="AF557" s="188"/>
      <c r="AG557" s="188"/>
      <c r="AH557" s="188"/>
      <c r="AI557" s="188"/>
      <c r="AJ557" s="188"/>
      <c r="AK557" s="188"/>
      <c r="AL557" s="188"/>
      <c r="AM557" s="188"/>
      <c r="AN557" s="188"/>
      <c r="AO557" s="188"/>
      <c r="AP557" s="97"/>
      <c r="AQ557" s="97"/>
      <c r="AR557" s="97"/>
      <c r="AS557" s="97"/>
      <c r="AT557" s="97"/>
      <c r="AU557" s="97"/>
      <c r="AV557" s="97"/>
      <c r="AW557" s="97"/>
      <c r="AX557" s="97"/>
      <c r="AY557" s="97"/>
      <c r="AZ557" s="97"/>
      <c r="BA557" s="97"/>
      <c r="BB557" s="97"/>
      <c r="BC557" s="97"/>
      <c r="BD557" s="97"/>
      <c r="BE557" s="97"/>
      <c r="BF557" s="97"/>
      <c r="BG557" s="97"/>
      <c r="BH557" s="97"/>
      <c r="BI557" s="97"/>
      <c r="BJ557" s="97"/>
      <c r="BK557" s="97"/>
      <c r="BL557" s="97"/>
      <c r="BM557" s="97"/>
      <c r="BN557" s="97"/>
      <c r="BO557" s="97"/>
      <c r="BP557" s="97"/>
      <c r="BQ557" s="97"/>
      <c r="BR557" s="97"/>
      <c r="BS557" s="97"/>
      <c r="BT557" s="97"/>
      <c r="BU557" s="97"/>
      <c r="BV557" s="97"/>
      <c r="BW557" s="97"/>
      <c r="BX557" s="97"/>
      <c r="BY557" s="97"/>
      <c r="BZ557" s="97"/>
      <c r="CA557" s="97"/>
      <c r="CB557" s="97"/>
      <c r="CC557" s="97"/>
      <c r="CD557" s="97"/>
      <c r="CE557" s="97"/>
      <c r="CF557" s="97"/>
      <c r="CG557" s="97"/>
      <c r="CH557" s="97"/>
      <c r="CI557" s="97"/>
      <c r="CJ557" s="97"/>
      <c r="CK557" s="97"/>
      <c r="CL557" s="97"/>
      <c r="CM557" s="97"/>
      <c r="CN557" s="97"/>
      <c r="CO557" s="97"/>
      <c r="CP557" s="97"/>
      <c r="CQ557" s="97"/>
      <c r="CR557" s="97"/>
      <c r="CS557" s="97"/>
      <c r="CT557" s="97"/>
      <c r="CU557" s="97"/>
      <c r="CV557" s="97"/>
      <c r="CW557" s="97"/>
      <c r="CX557" s="97"/>
      <c r="CY557" s="97"/>
      <c r="CZ557" s="97"/>
    </row>
    <row r="558" spans="1:105" x14ac:dyDescent="0.2">
      <c r="A558" s="86"/>
      <c r="F558" s="86"/>
      <c r="G558" s="86"/>
      <c r="H558" s="86"/>
      <c r="I558" s="86"/>
      <c r="J558" s="86"/>
      <c r="K558" s="86"/>
      <c r="L558" s="86"/>
      <c r="M558" s="86"/>
      <c r="N558" s="86"/>
      <c r="O558" s="86"/>
      <c r="P558" s="86"/>
      <c r="Q558" s="86"/>
      <c r="R558" s="86"/>
      <c r="S558" s="86"/>
      <c r="T558" s="86"/>
      <c r="U558" s="86"/>
      <c r="V558" s="86"/>
      <c r="W558" s="86"/>
      <c r="X558" s="86"/>
      <c r="Y558" s="86"/>
      <c r="AD558" s="188"/>
      <c r="AE558" s="188"/>
      <c r="AF558" s="188"/>
      <c r="AG558" s="188"/>
      <c r="AH558" s="188"/>
      <c r="AI558" s="188"/>
      <c r="AJ558" s="188"/>
      <c r="AK558" s="188"/>
      <c r="AL558" s="188"/>
      <c r="AM558" s="188"/>
      <c r="AN558" s="188"/>
      <c r="AO558" s="188"/>
      <c r="AP558" s="97"/>
      <c r="AQ558" s="97"/>
      <c r="AR558" s="97"/>
      <c r="AS558" s="97"/>
      <c r="AT558" s="97"/>
      <c r="AU558" s="97"/>
      <c r="AV558" s="97"/>
      <c r="AW558" s="97"/>
      <c r="AX558" s="97"/>
      <c r="AY558" s="97"/>
      <c r="AZ558" s="97"/>
      <c r="BA558" s="97"/>
      <c r="BB558" s="97"/>
      <c r="BC558" s="97"/>
      <c r="BD558" s="97"/>
      <c r="BE558" s="97"/>
      <c r="BF558" s="97"/>
      <c r="BG558" s="97"/>
      <c r="BH558" s="97"/>
      <c r="BI558" s="97"/>
      <c r="BJ558" s="97"/>
      <c r="BK558" s="97"/>
      <c r="BL558" s="97"/>
      <c r="BM558" s="97"/>
      <c r="BN558" s="97"/>
      <c r="BO558" s="97"/>
      <c r="BP558" s="97"/>
      <c r="BQ558" s="97"/>
      <c r="BR558" s="97"/>
      <c r="BS558" s="97"/>
      <c r="BT558" s="97"/>
      <c r="BU558" s="97"/>
      <c r="BV558" s="97"/>
      <c r="BW558" s="97"/>
      <c r="BX558" s="97"/>
      <c r="BY558" s="97"/>
      <c r="BZ558" s="97"/>
      <c r="CA558" s="97"/>
      <c r="CB558" s="97"/>
      <c r="CC558" s="97"/>
      <c r="CD558" s="97"/>
      <c r="CE558" s="97"/>
      <c r="CF558" s="97"/>
      <c r="CG558" s="97"/>
      <c r="CH558" s="97"/>
      <c r="CI558" s="97"/>
      <c r="CJ558" s="97"/>
      <c r="CK558" s="97"/>
      <c r="CL558" s="97"/>
      <c r="CM558" s="97"/>
      <c r="CN558" s="97"/>
      <c r="CO558" s="97"/>
      <c r="CP558" s="97"/>
      <c r="CQ558" s="97"/>
      <c r="CR558" s="97"/>
      <c r="CS558" s="97"/>
      <c r="CT558" s="97"/>
      <c r="CU558" s="97"/>
      <c r="CV558" s="97"/>
      <c r="CW558" s="97"/>
      <c r="CX558" s="97"/>
      <c r="CY558" s="97"/>
      <c r="CZ558" s="97"/>
    </row>
    <row r="559" spans="1:105" x14ac:dyDescent="0.2">
      <c r="A559" s="86"/>
      <c r="F559" s="86"/>
      <c r="G559" s="86"/>
      <c r="H559" s="86"/>
      <c r="I559" s="86"/>
      <c r="J559" s="86"/>
      <c r="K559" s="86"/>
      <c r="L559" s="86"/>
      <c r="M559" s="86"/>
      <c r="N559" s="86"/>
      <c r="O559" s="86"/>
      <c r="P559" s="86"/>
      <c r="Q559" s="86"/>
      <c r="R559" s="86"/>
      <c r="S559" s="86"/>
      <c r="T559" s="86"/>
      <c r="U559" s="86"/>
      <c r="V559" s="86"/>
      <c r="W559" s="86"/>
      <c r="X559" s="86"/>
      <c r="Y559" s="86"/>
      <c r="AD559" s="188"/>
      <c r="AE559" s="188"/>
      <c r="AF559" s="188"/>
      <c r="AG559" s="188"/>
      <c r="AH559" s="188"/>
      <c r="AI559" s="188"/>
      <c r="AJ559" s="188"/>
      <c r="AK559" s="188"/>
      <c r="AL559" s="188"/>
      <c r="AM559" s="188"/>
      <c r="AN559" s="188"/>
      <c r="AO559" s="188"/>
      <c r="AP559" s="97"/>
      <c r="AQ559" s="97"/>
      <c r="AR559" s="97"/>
      <c r="AS559" s="97"/>
      <c r="AT559" s="97"/>
      <c r="AU559" s="97"/>
      <c r="AV559" s="97"/>
      <c r="AW559" s="97"/>
      <c r="AX559" s="97"/>
      <c r="AY559" s="97"/>
      <c r="AZ559" s="97"/>
      <c r="BA559" s="97"/>
      <c r="BB559" s="97"/>
      <c r="BC559" s="97"/>
      <c r="BD559" s="97"/>
      <c r="BE559" s="97"/>
      <c r="BF559" s="97"/>
      <c r="BG559" s="97"/>
      <c r="BH559" s="97"/>
      <c r="BI559" s="97"/>
      <c r="BJ559" s="97"/>
      <c r="BK559" s="97"/>
      <c r="BL559" s="97"/>
      <c r="BM559" s="97"/>
      <c r="BN559" s="97"/>
      <c r="BO559" s="97"/>
      <c r="BP559" s="97"/>
      <c r="BQ559" s="97"/>
      <c r="BR559" s="97"/>
      <c r="BS559" s="97"/>
      <c r="BT559" s="97"/>
      <c r="BU559" s="97"/>
      <c r="BV559" s="97"/>
      <c r="BW559" s="97"/>
      <c r="BX559" s="97"/>
      <c r="BY559" s="97"/>
      <c r="BZ559" s="97"/>
      <c r="CA559" s="97"/>
      <c r="CB559" s="97"/>
      <c r="CC559" s="97"/>
      <c r="CD559" s="97"/>
      <c r="CE559" s="97"/>
      <c r="CF559" s="97"/>
      <c r="CG559" s="97"/>
      <c r="CH559" s="97"/>
      <c r="CI559" s="97"/>
      <c r="CJ559" s="97"/>
      <c r="CK559" s="97"/>
      <c r="CL559" s="97"/>
      <c r="CM559" s="97"/>
      <c r="CN559" s="97"/>
      <c r="CO559" s="97"/>
      <c r="CP559" s="97"/>
      <c r="CQ559" s="97"/>
      <c r="CR559" s="97"/>
      <c r="CS559" s="97"/>
      <c r="CT559" s="97"/>
      <c r="CU559" s="97"/>
      <c r="CV559" s="97"/>
      <c r="CW559" s="97"/>
      <c r="CX559" s="97"/>
      <c r="CY559" s="97"/>
      <c r="CZ559" s="97"/>
    </row>
    <row r="560" spans="1:105" x14ac:dyDescent="0.2">
      <c r="A560" s="86"/>
      <c r="F560" s="86"/>
      <c r="G560" s="86"/>
      <c r="H560" s="86"/>
      <c r="I560" s="86"/>
      <c r="J560" s="86"/>
      <c r="K560" s="86"/>
      <c r="L560" s="86"/>
      <c r="M560" s="86"/>
      <c r="N560" s="86"/>
      <c r="O560" s="86"/>
      <c r="P560" s="86"/>
      <c r="Q560" s="86"/>
      <c r="R560" s="86"/>
      <c r="S560" s="86"/>
      <c r="T560" s="86"/>
      <c r="U560" s="86"/>
      <c r="V560" s="86"/>
      <c r="W560" s="86"/>
      <c r="X560" s="86"/>
      <c r="Y560" s="86"/>
      <c r="AD560" s="188"/>
      <c r="AE560" s="188"/>
      <c r="AF560" s="188"/>
      <c r="AG560" s="188"/>
      <c r="AH560" s="188"/>
      <c r="AI560" s="188"/>
      <c r="AJ560" s="188"/>
      <c r="AK560" s="188"/>
      <c r="AL560" s="188"/>
      <c r="AM560" s="188"/>
      <c r="AN560" s="188"/>
      <c r="AO560" s="188"/>
      <c r="AP560" s="97"/>
      <c r="AQ560" s="97"/>
      <c r="AR560" s="97"/>
      <c r="AS560" s="97"/>
      <c r="AT560" s="97"/>
      <c r="AU560" s="97"/>
      <c r="AV560" s="97"/>
      <c r="AW560" s="97"/>
      <c r="AX560" s="97"/>
      <c r="AY560" s="97"/>
      <c r="AZ560" s="97"/>
      <c r="BA560" s="97"/>
      <c r="BB560" s="97"/>
      <c r="BC560" s="97"/>
      <c r="BD560" s="97"/>
      <c r="BE560" s="97"/>
      <c r="BF560" s="97"/>
      <c r="BG560" s="97"/>
      <c r="BH560" s="97"/>
      <c r="BI560" s="97"/>
      <c r="BJ560" s="97"/>
      <c r="BK560" s="97"/>
      <c r="BL560" s="97"/>
      <c r="BM560" s="97"/>
      <c r="BN560" s="97"/>
      <c r="BO560" s="97"/>
      <c r="BP560" s="97"/>
      <c r="BQ560" s="97"/>
      <c r="BR560" s="97"/>
      <c r="BS560" s="97"/>
      <c r="BT560" s="97"/>
      <c r="BU560" s="97"/>
      <c r="BV560" s="97"/>
      <c r="BW560" s="97"/>
      <c r="BX560" s="97"/>
      <c r="BY560" s="97"/>
      <c r="BZ560" s="97"/>
      <c r="CA560" s="97"/>
      <c r="CB560" s="97"/>
      <c r="CC560" s="97"/>
      <c r="CD560" s="97"/>
      <c r="CE560" s="97"/>
      <c r="CF560" s="97"/>
      <c r="CG560" s="97"/>
      <c r="CH560" s="97"/>
      <c r="CI560" s="97"/>
      <c r="CJ560" s="97"/>
      <c r="CK560" s="97"/>
      <c r="CL560" s="97"/>
      <c r="CM560" s="97"/>
      <c r="CN560" s="97"/>
      <c r="CO560" s="97"/>
      <c r="CP560" s="97"/>
      <c r="CQ560" s="97"/>
      <c r="CR560" s="97"/>
      <c r="CS560" s="97"/>
      <c r="CT560" s="97"/>
      <c r="CU560" s="97"/>
      <c r="CV560" s="97"/>
      <c r="CW560" s="97"/>
      <c r="CX560" s="97"/>
      <c r="CY560" s="97"/>
      <c r="CZ560" s="97"/>
    </row>
    <row r="561" spans="1:105" x14ac:dyDescent="0.2">
      <c r="A561" s="86"/>
      <c r="F561" s="86"/>
      <c r="G561" s="86"/>
      <c r="H561" s="86"/>
      <c r="I561" s="86"/>
      <c r="J561" s="86"/>
      <c r="K561" s="86"/>
      <c r="L561" s="86"/>
      <c r="M561" s="86"/>
      <c r="N561" s="86"/>
      <c r="O561" s="86"/>
      <c r="P561" s="86"/>
      <c r="Q561" s="86"/>
      <c r="R561" s="86"/>
      <c r="S561" s="86"/>
      <c r="T561" s="86"/>
      <c r="U561" s="86"/>
      <c r="V561" s="86"/>
      <c r="W561" s="86"/>
      <c r="X561" s="86"/>
      <c r="Y561" s="86"/>
      <c r="AD561" s="190"/>
      <c r="AE561" s="188"/>
      <c r="AF561" s="190"/>
      <c r="AG561" s="188"/>
      <c r="AH561" s="190"/>
      <c r="AI561" s="188"/>
      <c r="AJ561" s="190"/>
      <c r="AK561" s="188"/>
      <c r="AL561" s="190"/>
      <c r="AM561" s="188"/>
      <c r="AN561" s="190"/>
      <c r="AO561" s="188"/>
      <c r="AP561" s="51"/>
      <c r="AQ561" s="97"/>
    </row>
    <row r="562" spans="1:105" x14ac:dyDescent="0.2">
      <c r="A562" s="86"/>
      <c r="F562" s="86"/>
      <c r="G562" s="86"/>
      <c r="H562" s="86"/>
      <c r="I562" s="86"/>
      <c r="J562" s="86"/>
      <c r="K562" s="86"/>
      <c r="L562" s="86"/>
      <c r="M562" s="86"/>
      <c r="N562" s="86"/>
      <c r="O562" s="86"/>
      <c r="P562" s="86"/>
      <c r="Q562" s="86"/>
      <c r="R562" s="86"/>
      <c r="S562" s="86"/>
      <c r="T562" s="86"/>
      <c r="U562" s="86"/>
      <c r="V562" s="86"/>
      <c r="W562" s="86"/>
      <c r="X562" s="86"/>
      <c r="Y562" s="86"/>
      <c r="AD562" s="191"/>
      <c r="AE562" s="191"/>
      <c r="AF562" s="191"/>
      <c r="AG562" s="191"/>
      <c r="AH562" s="191"/>
      <c r="AI562" s="191"/>
      <c r="AJ562" s="191"/>
      <c r="AK562" s="191"/>
      <c r="AL562" s="191"/>
      <c r="AM562" s="191"/>
      <c r="AN562" s="191"/>
      <c r="AO562" s="191"/>
      <c r="AP562" s="78"/>
      <c r="AQ562" s="78"/>
      <c r="AR562" s="78"/>
      <c r="AS562" s="78"/>
      <c r="AT562" s="78"/>
      <c r="AU562" s="78"/>
      <c r="AV562" s="78"/>
      <c r="AW562" s="78"/>
      <c r="AX562" s="78"/>
      <c r="AY562" s="78"/>
      <c r="AZ562" s="78"/>
      <c r="BA562" s="78"/>
      <c r="BB562" s="78"/>
      <c r="BC562" s="78"/>
      <c r="BD562" s="78"/>
      <c r="BE562" s="78"/>
      <c r="BF562" s="78"/>
      <c r="BG562" s="78"/>
      <c r="BH562" s="78"/>
      <c r="BI562" s="78"/>
      <c r="BJ562" s="78"/>
      <c r="BK562" s="78"/>
      <c r="BL562" s="78"/>
      <c r="BM562" s="78"/>
      <c r="BN562" s="78"/>
      <c r="BO562" s="78"/>
      <c r="BP562" s="78"/>
      <c r="BQ562" s="78"/>
      <c r="BR562" s="78"/>
      <c r="BS562" s="78"/>
      <c r="BT562" s="78"/>
      <c r="BU562" s="78"/>
      <c r="BV562" s="78"/>
      <c r="BW562" s="78"/>
      <c r="BX562" s="78"/>
      <c r="BY562" s="78"/>
      <c r="BZ562" s="78"/>
      <c r="CA562" s="78"/>
      <c r="CB562" s="78"/>
      <c r="CC562" s="78"/>
      <c r="CD562" s="78"/>
      <c r="CE562" s="78"/>
      <c r="CF562" s="78"/>
      <c r="CG562" s="78"/>
      <c r="CH562" s="78"/>
      <c r="CI562" s="78"/>
      <c r="CJ562" s="78"/>
      <c r="CK562" s="78"/>
      <c r="CL562" s="78"/>
      <c r="CM562" s="78"/>
      <c r="CN562" s="78"/>
      <c r="CO562" s="78"/>
      <c r="CP562" s="78"/>
      <c r="CQ562" s="78"/>
      <c r="CR562" s="78"/>
      <c r="CS562" s="78"/>
      <c r="CT562" s="78"/>
      <c r="CU562" s="78"/>
      <c r="CV562" s="78"/>
      <c r="CW562" s="78"/>
      <c r="CX562" s="78"/>
      <c r="CY562" s="78"/>
      <c r="CZ562" s="78"/>
      <c r="DA562" s="78"/>
    </row>
    <row r="563" spans="1:105" x14ac:dyDescent="0.2">
      <c r="A563" s="86"/>
      <c r="F563" s="86"/>
      <c r="G563" s="86"/>
      <c r="H563" s="86"/>
      <c r="I563" s="86"/>
      <c r="J563" s="86"/>
      <c r="K563" s="86"/>
      <c r="L563" s="86"/>
      <c r="M563" s="86"/>
      <c r="N563" s="86"/>
      <c r="O563" s="86"/>
      <c r="P563" s="86"/>
      <c r="Q563" s="86"/>
      <c r="R563" s="86"/>
      <c r="S563" s="86"/>
      <c r="T563" s="86"/>
      <c r="U563" s="86"/>
      <c r="V563" s="86"/>
      <c r="W563" s="86"/>
      <c r="X563" s="86"/>
      <c r="Y563" s="86"/>
      <c r="AD563" s="188"/>
      <c r="AE563" s="188"/>
      <c r="AF563" s="188"/>
      <c r="AG563" s="188"/>
      <c r="AH563" s="188"/>
      <c r="AI563" s="188"/>
      <c r="AJ563" s="188"/>
      <c r="AK563" s="188"/>
      <c r="AL563" s="188"/>
      <c r="AM563" s="188"/>
      <c r="AN563" s="188"/>
      <c r="AO563" s="188"/>
      <c r="AP563" s="97"/>
      <c r="AQ563" s="97"/>
      <c r="AR563" s="97"/>
      <c r="AS563" s="97"/>
      <c r="AT563" s="97"/>
      <c r="AU563" s="97"/>
      <c r="AV563" s="97"/>
      <c r="AW563" s="97"/>
      <c r="AX563" s="97"/>
      <c r="AY563" s="97"/>
      <c r="AZ563" s="97"/>
      <c r="BA563" s="97"/>
      <c r="BB563" s="97"/>
      <c r="BC563" s="97"/>
      <c r="BD563" s="97"/>
      <c r="BE563" s="97"/>
      <c r="BF563" s="97"/>
      <c r="BG563" s="97"/>
      <c r="BH563" s="97"/>
      <c r="BI563" s="97"/>
      <c r="BJ563" s="97"/>
      <c r="BK563" s="97"/>
      <c r="BL563" s="97"/>
      <c r="BM563" s="97"/>
      <c r="BN563" s="97"/>
      <c r="BO563" s="97"/>
      <c r="BP563" s="97"/>
      <c r="BQ563" s="97"/>
      <c r="BR563" s="97"/>
      <c r="BS563" s="97"/>
      <c r="BT563" s="97"/>
      <c r="BU563" s="97"/>
      <c r="BV563" s="97"/>
      <c r="BW563" s="97"/>
      <c r="BX563" s="97"/>
      <c r="BY563" s="97"/>
      <c r="BZ563" s="97"/>
      <c r="CA563" s="97"/>
      <c r="CB563" s="97"/>
      <c r="CC563" s="97"/>
      <c r="CD563" s="97"/>
      <c r="CE563" s="97"/>
      <c r="CF563" s="97"/>
      <c r="CG563" s="97"/>
      <c r="CH563" s="97"/>
      <c r="CI563" s="97"/>
      <c r="CJ563" s="97"/>
      <c r="CK563" s="97"/>
      <c r="CL563" s="97"/>
      <c r="CM563" s="97"/>
      <c r="CN563" s="97"/>
      <c r="CO563" s="97"/>
      <c r="CP563" s="97"/>
      <c r="CQ563" s="97"/>
      <c r="CR563" s="97"/>
      <c r="CS563" s="97"/>
      <c r="CT563" s="97"/>
      <c r="CU563" s="97"/>
      <c r="CV563" s="97"/>
      <c r="CW563" s="97"/>
      <c r="CX563" s="97"/>
      <c r="CY563" s="97"/>
      <c r="CZ563" s="97"/>
    </row>
    <row r="564" spans="1:105" x14ac:dyDescent="0.2">
      <c r="A564" s="86"/>
      <c r="F564" s="86"/>
      <c r="G564" s="86"/>
      <c r="H564" s="86"/>
      <c r="I564" s="86"/>
      <c r="J564" s="86"/>
      <c r="K564" s="86"/>
      <c r="L564" s="86"/>
      <c r="M564" s="86"/>
      <c r="N564" s="86"/>
      <c r="O564" s="86"/>
      <c r="P564" s="86"/>
      <c r="Q564" s="86"/>
      <c r="R564" s="86"/>
      <c r="S564" s="86"/>
      <c r="T564" s="86"/>
      <c r="U564" s="86"/>
      <c r="V564" s="86"/>
      <c r="W564" s="86"/>
      <c r="X564" s="86"/>
      <c r="Y564" s="86"/>
      <c r="AD564" s="188"/>
      <c r="AE564" s="188"/>
      <c r="AF564" s="188"/>
      <c r="AG564" s="188"/>
      <c r="AH564" s="188"/>
      <c r="AI564" s="188"/>
      <c r="AJ564" s="188"/>
      <c r="AK564" s="188"/>
      <c r="AL564" s="188"/>
      <c r="AM564" s="188"/>
      <c r="AN564" s="188"/>
      <c r="AO564" s="188"/>
      <c r="AP564" s="97"/>
      <c r="AQ564" s="97"/>
      <c r="AR564" s="97"/>
      <c r="AS564" s="97"/>
      <c r="AT564" s="97"/>
      <c r="AU564" s="97"/>
      <c r="AV564" s="97"/>
      <c r="AW564" s="97"/>
      <c r="AX564" s="97"/>
      <c r="AY564" s="97"/>
      <c r="AZ564" s="97"/>
      <c r="BA564" s="97"/>
      <c r="BB564" s="97"/>
      <c r="BC564" s="97"/>
      <c r="BD564" s="97"/>
      <c r="BE564" s="97"/>
      <c r="BF564" s="97"/>
      <c r="BG564" s="97"/>
      <c r="BH564" s="97"/>
      <c r="BI564" s="97"/>
      <c r="BJ564" s="97"/>
      <c r="BK564" s="97"/>
      <c r="BL564" s="97"/>
      <c r="BM564" s="97"/>
      <c r="BN564" s="97"/>
      <c r="BO564" s="97"/>
      <c r="BP564" s="97"/>
      <c r="BQ564" s="97"/>
      <c r="BR564" s="97"/>
      <c r="BS564" s="97"/>
      <c r="BT564" s="97"/>
      <c r="BU564" s="97"/>
      <c r="BV564" s="97"/>
      <c r="BW564" s="97"/>
      <c r="BX564" s="97"/>
      <c r="BY564" s="97"/>
      <c r="BZ564" s="97"/>
      <c r="CA564" s="97"/>
      <c r="CB564" s="97"/>
      <c r="CC564" s="97"/>
      <c r="CD564" s="97"/>
      <c r="CE564" s="97"/>
      <c r="CF564" s="97"/>
      <c r="CG564" s="97"/>
      <c r="CH564" s="97"/>
      <c r="CI564" s="97"/>
      <c r="CJ564" s="97"/>
      <c r="CK564" s="97"/>
      <c r="CL564" s="97"/>
      <c r="CM564" s="97"/>
      <c r="CN564" s="97"/>
      <c r="CO564" s="97"/>
      <c r="CP564" s="97"/>
      <c r="CQ564" s="97"/>
      <c r="CR564" s="97"/>
      <c r="CS564" s="97"/>
      <c r="CT564" s="97"/>
      <c r="CU564" s="97"/>
      <c r="CV564" s="97"/>
      <c r="CW564" s="97"/>
      <c r="CX564" s="97"/>
      <c r="CY564" s="97"/>
      <c r="CZ564" s="97"/>
    </row>
    <row r="565" spans="1:105" x14ac:dyDescent="0.2">
      <c r="A565" s="86"/>
      <c r="F565" s="86"/>
      <c r="G565" s="86"/>
      <c r="H565" s="86"/>
      <c r="I565" s="86"/>
      <c r="J565" s="86"/>
      <c r="K565" s="86"/>
      <c r="L565" s="86"/>
      <c r="M565" s="86"/>
      <c r="N565" s="86"/>
      <c r="O565" s="86"/>
      <c r="P565" s="86"/>
      <c r="Q565" s="86"/>
      <c r="R565" s="86"/>
      <c r="S565" s="86"/>
      <c r="T565" s="86"/>
      <c r="U565" s="86"/>
      <c r="V565" s="86"/>
      <c r="W565" s="86"/>
      <c r="X565" s="86"/>
      <c r="Y565" s="86"/>
      <c r="AD565" s="188"/>
      <c r="AE565" s="188"/>
      <c r="AF565" s="188"/>
      <c r="AG565" s="188"/>
      <c r="AH565" s="188"/>
      <c r="AI565" s="188"/>
      <c r="AJ565" s="188"/>
      <c r="AK565" s="188"/>
      <c r="AL565" s="188"/>
      <c r="AM565" s="188"/>
      <c r="AN565" s="188"/>
      <c r="AO565" s="188"/>
      <c r="AP565" s="97"/>
      <c r="AQ565" s="97"/>
      <c r="AR565" s="97"/>
      <c r="AS565" s="97"/>
      <c r="AT565" s="97"/>
      <c r="AU565" s="97"/>
      <c r="AV565" s="97"/>
      <c r="AW565" s="97"/>
      <c r="AX565" s="97"/>
      <c r="AY565" s="97"/>
      <c r="AZ565" s="97"/>
      <c r="BA565" s="97"/>
      <c r="BB565" s="97"/>
      <c r="BC565" s="97"/>
      <c r="BD565" s="97"/>
      <c r="BE565" s="97"/>
      <c r="BF565" s="97"/>
      <c r="BG565" s="97"/>
      <c r="BH565" s="97"/>
      <c r="BI565" s="97"/>
      <c r="BJ565" s="97"/>
      <c r="BK565" s="97"/>
      <c r="BL565" s="97"/>
      <c r="BM565" s="97"/>
      <c r="BN565" s="97"/>
      <c r="BO565" s="97"/>
      <c r="BP565" s="97"/>
      <c r="BQ565" s="97"/>
      <c r="BR565" s="97"/>
      <c r="BS565" s="97"/>
      <c r="BT565" s="97"/>
      <c r="BU565" s="97"/>
      <c r="BV565" s="97"/>
      <c r="BW565" s="97"/>
      <c r="BX565" s="97"/>
      <c r="BY565" s="97"/>
      <c r="BZ565" s="97"/>
      <c r="CA565" s="97"/>
      <c r="CB565" s="97"/>
      <c r="CC565" s="97"/>
      <c r="CD565" s="97"/>
      <c r="CE565" s="97"/>
      <c r="CF565" s="97"/>
      <c r="CG565" s="97"/>
      <c r="CH565" s="97"/>
      <c r="CI565" s="97"/>
      <c r="CJ565" s="97"/>
      <c r="CK565" s="97"/>
      <c r="CL565" s="97"/>
      <c r="CM565" s="97"/>
      <c r="CN565" s="97"/>
      <c r="CO565" s="97"/>
      <c r="CP565" s="97"/>
      <c r="CQ565" s="97"/>
      <c r="CR565" s="97"/>
      <c r="CS565" s="97"/>
      <c r="CT565" s="97"/>
      <c r="CU565" s="97"/>
      <c r="CV565" s="97"/>
      <c r="CW565" s="97"/>
      <c r="CX565" s="97"/>
      <c r="CY565" s="97"/>
      <c r="CZ565" s="97"/>
    </row>
    <row r="566" spans="1:105" x14ac:dyDescent="0.2">
      <c r="A566" s="86"/>
      <c r="F566" s="86"/>
      <c r="G566" s="86"/>
      <c r="H566" s="86"/>
      <c r="I566" s="86"/>
      <c r="J566" s="86"/>
      <c r="K566" s="86"/>
      <c r="L566" s="86"/>
      <c r="M566" s="86"/>
      <c r="N566" s="86"/>
      <c r="O566" s="86"/>
      <c r="P566" s="86"/>
      <c r="Q566" s="86"/>
      <c r="R566" s="86"/>
      <c r="S566" s="86"/>
      <c r="T566" s="86"/>
      <c r="U566" s="86"/>
      <c r="V566" s="86"/>
      <c r="W566" s="86"/>
      <c r="X566" s="86"/>
      <c r="Y566" s="86"/>
      <c r="AD566" s="188"/>
      <c r="AE566" s="188"/>
      <c r="AF566" s="188"/>
      <c r="AG566" s="188"/>
      <c r="AH566" s="188"/>
      <c r="AI566" s="188"/>
      <c r="AJ566" s="188"/>
      <c r="AK566" s="188"/>
      <c r="AL566" s="188"/>
      <c r="AM566" s="188"/>
      <c r="AN566" s="188"/>
      <c r="AO566" s="188"/>
      <c r="AP566" s="97"/>
      <c r="AQ566" s="97"/>
      <c r="AR566" s="97"/>
      <c r="AS566" s="97"/>
      <c r="AT566" s="97"/>
      <c r="AU566" s="97"/>
      <c r="AV566" s="97"/>
      <c r="AW566" s="97"/>
      <c r="AX566" s="97"/>
      <c r="AY566" s="97"/>
      <c r="AZ566" s="97"/>
      <c r="BA566" s="97"/>
      <c r="BB566" s="97"/>
      <c r="BC566" s="97"/>
      <c r="BD566" s="97"/>
      <c r="BE566" s="97"/>
      <c r="BF566" s="97"/>
      <c r="BG566" s="97"/>
      <c r="BH566" s="97"/>
      <c r="BI566" s="97"/>
      <c r="BJ566" s="97"/>
      <c r="BK566" s="97"/>
      <c r="BL566" s="97"/>
      <c r="BM566" s="97"/>
      <c r="BN566" s="97"/>
      <c r="BO566" s="97"/>
      <c r="BP566" s="97"/>
      <c r="BQ566" s="97"/>
      <c r="BR566" s="97"/>
      <c r="BS566" s="97"/>
      <c r="BT566" s="97"/>
      <c r="BU566" s="97"/>
      <c r="BV566" s="97"/>
      <c r="BW566" s="97"/>
      <c r="BX566" s="97"/>
      <c r="BY566" s="97"/>
      <c r="BZ566" s="97"/>
      <c r="CA566" s="97"/>
      <c r="CB566" s="97"/>
      <c r="CC566" s="97"/>
      <c r="CD566" s="97"/>
      <c r="CE566" s="97"/>
      <c r="CF566" s="97"/>
      <c r="CG566" s="97"/>
      <c r="CH566" s="97"/>
      <c r="CI566" s="97"/>
      <c r="CJ566" s="97"/>
      <c r="CK566" s="97"/>
      <c r="CL566" s="97"/>
      <c r="CM566" s="97"/>
      <c r="CN566" s="97"/>
      <c r="CO566" s="97"/>
      <c r="CP566" s="97"/>
      <c r="CQ566" s="97"/>
      <c r="CR566" s="97"/>
      <c r="CS566" s="97"/>
      <c r="CT566" s="97"/>
      <c r="CU566" s="97"/>
      <c r="CV566" s="97"/>
      <c r="CW566" s="97"/>
      <c r="CX566" s="97"/>
      <c r="CY566" s="97"/>
      <c r="CZ566" s="97"/>
    </row>
    <row r="567" spans="1:105" x14ac:dyDescent="0.2">
      <c r="A567" s="86"/>
      <c r="F567" s="86"/>
      <c r="G567" s="86"/>
      <c r="H567" s="86"/>
      <c r="I567" s="86"/>
      <c r="J567" s="86"/>
      <c r="K567" s="86"/>
      <c r="L567" s="86"/>
      <c r="M567" s="86"/>
      <c r="N567" s="86"/>
      <c r="O567" s="86"/>
      <c r="P567" s="86"/>
      <c r="Q567" s="86"/>
      <c r="R567" s="86"/>
      <c r="S567" s="86"/>
      <c r="T567" s="86"/>
      <c r="U567" s="86"/>
      <c r="V567" s="86"/>
      <c r="W567" s="86"/>
      <c r="X567" s="86"/>
      <c r="Y567" s="86"/>
      <c r="AD567" s="188"/>
      <c r="AE567" s="188"/>
      <c r="AF567" s="188"/>
      <c r="AG567" s="188"/>
      <c r="AH567" s="188"/>
      <c r="AI567" s="188"/>
      <c r="AJ567" s="188"/>
      <c r="AK567" s="188"/>
      <c r="AL567" s="188"/>
      <c r="AM567" s="188"/>
      <c r="AN567" s="188"/>
      <c r="AO567" s="188"/>
      <c r="AP567" s="97"/>
      <c r="AQ567" s="97"/>
      <c r="AR567" s="97"/>
      <c r="AS567" s="97"/>
      <c r="AT567" s="97"/>
      <c r="AU567" s="97"/>
      <c r="AV567" s="97"/>
      <c r="AW567" s="97"/>
      <c r="AX567" s="97"/>
      <c r="AY567" s="97"/>
      <c r="AZ567" s="97"/>
      <c r="BA567" s="97"/>
      <c r="BB567" s="97"/>
      <c r="BC567" s="97"/>
      <c r="BD567" s="97"/>
      <c r="BE567" s="97"/>
      <c r="BF567" s="97"/>
      <c r="BG567" s="97"/>
      <c r="BH567" s="97"/>
      <c r="BI567" s="97"/>
      <c r="BJ567" s="97"/>
      <c r="BK567" s="97"/>
      <c r="BL567" s="97"/>
      <c r="BM567" s="97"/>
      <c r="BN567" s="97"/>
      <c r="BO567" s="97"/>
      <c r="BP567" s="97"/>
      <c r="BQ567" s="97"/>
      <c r="BR567" s="97"/>
      <c r="BS567" s="97"/>
      <c r="BT567" s="97"/>
      <c r="BU567" s="97"/>
      <c r="BV567" s="97"/>
      <c r="BW567" s="97"/>
      <c r="BX567" s="97"/>
      <c r="BY567" s="97"/>
      <c r="BZ567" s="97"/>
      <c r="CA567" s="97"/>
      <c r="CB567" s="97"/>
      <c r="CC567" s="97"/>
      <c r="CD567" s="97"/>
      <c r="CE567" s="97"/>
      <c r="CF567" s="97"/>
      <c r="CG567" s="97"/>
      <c r="CH567" s="97"/>
      <c r="CI567" s="97"/>
      <c r="CJ567" s="97"/>
      <c r="CK567" s="97"/>
      <c r="CL567" s="97"/>
      <c r="CM567" s="97"/>
      <c r="CN567" s="97"/>
      <c r="CO567" s="97"/>
      <c r="CP567" s="97"/>
      <c r="CQ567" s="97"/>
      <c r="CR567" s="97"/>
      <c r="CS567" s="97"/>
      <c r="CT567" s="97"/>
      <c r="CU567" s="97"/>
      <c r="CV567" s="97"/>
      <c r="CW567" s="97"/>
      <c r="CX567" s="97"/>
      <c r="CY567" s="97"/>
      <c r="CZ567" s="97"/>
    </row>
    <row r="568" spans="1:105" x14ac:dyDescent="0.2">
      <c r="A568" s="86"/>
      <c r="F568" s="86"/>
      <c r="G568" s="86"/>
      <c r="H568" s="86"/>
      <c r="I568" s="86"/>
      <c r="J568" s="86"/>
      <c r="K568" s="86"/>
      <c r="L568" s="86"/>
      <c r="M568" s="86"/>
      <c r="N568" s="86"/>
      <c r="O568" s="86"/>
      <c r="P568" s="86"/>
      <c r="Q568" s="86"/>
      <c r="R568" s="86"/>
      <c r="S568" s="86"/>
      <c r="T568" s="86"/>
      <c r="U568" s="86"/>
      <c r="V568" s="86"/>
      <c r="W568" s="86"/>
      <c r="X568" s="86"/>
      <c r="Y568" s="86"/>
      <c r="AD568" s="188"/>
      <c r="AE568" s="188"/>
      <c r="AF568" s="188"/>
      <c r="AG568" s="188"/>
      <c r="AH568" s="188"/>
      <c r="AI568" s="188"/>
      <c r="AJ568" s="188"/>
      <c r="AK568" s="188"/>
      <c r="AL568" s="188"/>
      <c r="AM568" s="188"/>
      <c r="AN568" s="188"/>
      <c r="AO568" s="188"/>
      <c r="AP568" s="97"/>
      <c r="AQ568" s="97"/>
      <c r="AR568" s="97"/>
      <c r="AS568" s="97"/>
      <c r="AT568" s="97"/>
      <c r="AU568" s="97"/>
      <c r="AV568" s="97"/>
      <c r="AW568" s="97"/>
      <c r="AX568" s="97"/>
      <c r="AY568" s="97"/>
      <c r="AZ568" s="97"/>
      <c r="BA568" s="97"/>
      <c r="BB568" s="97"/>
      <c r="BC568" s="97"/>
      <c r="BD568" s="97"/>
      <c r="BE568" s="97"/>
      <c r="BF568" s="97"/>
      <c r="BG568" s="97"/>
      <c r="BH568" s="97"/>
      <c r="BI568" s="97"/>
      <c r="BJ568" s="97"/>
      <c r="BK568" s="97"/>
      <c r="BL568" s="97"/>
      <c r="BM568" s="97"/>
      <c r="BN568" s="97"/>
      <c r="BO568" s="97"/>
      <c r="BP568" s="97"/>
      <c r="BQ568" s="97"/>
      <c r="BR568" s="97"/>
      <c r="BS568" s="97"/>
      <c r="BT568" s="97"/>
      <c r="BU568" s="97"/>
      <c r="BV568" s="97"/>
      <c r="BW568" s="97"/>
      <c r="BX568" s="97"/>
      <c r="BY568" s="97"/>
      <c r="BZ568" s="97"/>
      <c r="CA568" s="97"/>
      <c r="CB568" s="97"/>
      <c r="CC568" s="97"/>
      <c r="CD568" s="97"/>
      <c r="CE568" s="97"/>
      <c r="CF568" s="97"/>
      <c r="CG568" s="97"/>
      <c r="CH568" s="97"/>
      <c r="CI568" s="97"/>
      <c r="CJ568" s="97"/>
      <c r="CK568" s="97"/>
      <c r="CL568" s="97"/>
      <c r="CM568" s="97"/>
      <c r="CN568" s="97"/>
      <c r="CO568" s="97"/>
      <c r="CP568" s="97"/>
      <c r="CQ568" s="97"/>
      <c r="CR568" s="97"/>
      <c r="CS568" s="97"/>
      <c r="CT568" s="97"/>
      <c r="CU568" s="97"/>
      <c r="CV568" s="97"/>
      <c r="CW568" s="97"/>
      <c r="CX568" s="97"/>
      <c r="CY568" s="97"/>
      <c r="CZ568" s="97"/>
    </row>
    <row r="569" spans="1:105" x14ac:dyDescent="0.2">
      <c r="A569" s="86"/>
      <c r="F569" s="86"/>
      <c r="G569" s="86"/>
      <c r="H569" s="86"/>
      <c r="I569" s="86"/>
      <c r="J569" s="86"/>
      <c r="K569" s="86"/>
      <c r="L569" s="86"/>
      <c r="M569" s="86"/>
      <c r="N569" s="86"/>
      <c r="O569" s="86"/>
      <c r="P569" s="86"/>
      <c r="Q569" s="86"/>
      <c r="R569" s="86"/>
      <c r="S569" s="86"/>
      <c r="T569" s="86"/>
      <c r="U569" s="86"/>
      <c r="V569" s="86"/>
      <c r="W569" s="86"/>
      <c r="X569" s="86"/>
      <c r="Y569" s="86"/>
      <c r="AD569" s="188"/>
      <c r="AE569" s="188"/>
      <c r="AF569" s="188"/>
      <c r="AG569" s="188"/>
      <c r="AH569" s="188"/>
      <c r="AI569" s="188"/>
      <c r="AJ569" s="188"/>
      <c r="AK569" s="188"/>
      <c r="AL569" s="188"/>
      <c r="AM569" s="188"/>
      <c r="AN569" s="188"/>
      <c r="AO569" s="188"/>
      <c r="AP569" s="97"/>
      <c r="AQ569" s="97"/>
      <c r="AR569" s="97"/>
      <c r="AS569" s="97"/>
      <c r="AT569" s="97"/>
      <c r="AU569" s="97"/>
      <c r="AV569" s="97"/>
      <c r="AW569" s="97"/>
      <c r="AX569" s="97"/>
      <c r="AY569" s="97"/>
      <c r="AZ569" s="97"/>
      <c r="BA569" s="97"/>
      <c r="BB569" s="97"/>
      <c r="BC569" s="97"/>
      <c r="BD569" s="97"/>
      <c r="BE569" s="97"/>
      <c r="BF569" s="97"/>
      <c r="BG569" s="97"/>
      <c r="BH569" s="97"/>
      <c r="BI569" s="97"/>
      <c r="BJ569" s="97"/>
      <c r="BK569" s="97"/>
      <c r="BL569" s="97"/>
      <c r="BM569" s="97"/>
      <c r="BN569" s="97"/>
      <c r="BO569" s="97"/>
      <c r="BP569" s="97"/>
      <c r="BQ569" s="97"/>
      <c r="BR569" s="97"/>
      <c r="BS569" s="97"/>
      <c r="BT569" s="97"/>
      <c r="BU569" s="97"/>
      <c r="BV569" s="97"/>
      <c r="BW569" s="97"/>
      <c r="BX569" s="97"/>
      <c r="BY569" s="97"/>
      <c r="BZ569" s="97"/>
      <c r="CA569" s="97"/>
      <c r="CB569" s="97"/>
      <c r="CC569" s="97"/>
      <c r="CD569" s="97"/>
      <c r="CE569" s="97"/>
      <c r="CF569" s="97"/>
      <c r="CG569" s="97"/>
      <c r="CH569" s="97"/>
      <c r="CI569" s="97"/>
      <c r="CJ569" s="97"/>
      <c r="CK569" s="97"/>
      <c r="CL569" s="97"/>
      <c r="CM569" s="97"/>
      <c r="CN569" s="97"/>
      <c r="CO569" s="97"/>
      <c r="CP569" s="97"/>
      <c r="CQ569" s="97"/>
      <c r="CR569" s="97"/>
      <c r="CS569" s="97"/>
      <c r="CT569" s="97"/>
      <c r="CU569" s="97"/>
      <c r="CV569" s="97"/>
      <c r="CW569" s="97"/>
      <c r="CX569" s="97"/>
      <c r="CY569" s="97"/>
      <c r="CZ569" s="97"/>
    </row>
    <row r="570" spans="1:105" x14ac:dyDescent="0.2">
      <c r="A570" s="86"/>
      <c r="F570" s="86"/>
      <c r="G570" s="86"/>
      <c r="H570" s="86"/>
      <c r="I570" s="86"/>
      <c r="J570" s="86"/>
      <c r="K570" s="86"/>
      <c r="L570" s="86"/>
      <c r="M570" s="86"/>
      <c r="N570" s="86"/>
      <c r="O570" s="86"/>
      <c r="P570" s="86"/>
      <c r="Q570" s="86"/>
      <c r="R570" s="86"/>
      <c r="S570" s="86"/>
      <c r="T570" s="86"/>
      <c r="U570" s="86"/>
      <c r="V570" s="86"/>
      <c r="W570" s="86"/>
      <c r="X570" s="86"/>
      <c r="Y570" s="86"/>
      <c r="AD570" s="188"/>
      <c r="AE570" s="188"/>
      <c r="AF570" s="188"/>
      <c r="AG570" s="188"/>
      <c r="AH570" s="188"/>
      <c r="AI570" s="188"/>
      <c r="AJ570" s="188"/>
      <c r="AK570" s="188"/>
      <c r="AL570" s="188"/>
      <c r="AM570" s="188"/>
      <c r="AN570" s="188"/>
      <c r="AO570" s="188"/>
      <c r="AP570" s="97"/>
      <c r="AQ570" s="97"/>
      <c r="AR570" s="97"/>
      <c r="AS570" s="97"/>
      <c r="AT570" s="97"/>
      <c r="AU570" s="97"/>
      <c r="AV570" s="97"/>
      <c r="AW570" s="97"/>
      <c r="AX570" s="97"/>
      <c r="AY570" s="97"/>
      <c r="AZ570" s="97"/>
      <c r="BA570" s="97"/>
      <c r="BB570" s="97"/>
      <c r="BC570" s="97"/>
      <c r="BD570" s="97"/>
      <c r="BE570" s="97"/>
      <c r="BF570" s="97"/>
      <c r="BG570" s="97"/>
      <c r="BH570" s="97"/>
      <c r="BI570" s="97"/>
      <c r="BJ570" s="97"/>
      <c r="BK570" s="97"/>
      <c r="BL570" s="97"/>
      <c r="BM570" s="97"/>
      <c r="BN570" s="97"/>
      <c r="BO570" s="97"/>
      <c r="BP570" s="97"/>
      <c r="BQ570" s="97"/>
      <c r="BR570" s="97"/>
      <c r="BS570" s="97"/>
      <c r="BT570" s="97"/>
      <c r="BU570" s="97"/>
      <c r="BV570" s="97"/>
      <c r="BW570" s="97"/>
      <c r="BX570" s="97"/>
      <c r="BY570" s="97"/>
      <c r="BZ570" s="97"/>
      <c r="CA570" s="97"/>
      <c r="CB570" s="97"/>
      <c r="CC570" s="97"/>
      <c r="CD570" s="97"/>
      <c r="CE570" s="97"/>
      <c r="CF570" s="97"/>
      <c r="CG570" s="97"/>
      <c r="CH570" s="97"/>
      <c r="CI570" s="97"/>
      <c r="CJ570" s="97"/>
      <c r="CK570" s="97"/>
      <c r="CL570" s="97"/>
      <c r="CM570" s="97"/>
      <c r="CN570" s="97"/>
      <c r="CO570" s="97"/>
      <c r="CP570" s="97"/>
      <c r="CQ570" s="97"/>
      <c r="CR570" s="97"/>
      <c r="CS570" s="97"/>
      <c r="CT570" s="97"/>
      <c r="CU570" s="97"/>
      <c r="CV570" s="97"/>
      <c r="CW570" s="97"/>
      <c r="CX570" s="97"/>
      <c r="CY570" s="97"/>
      <c r="CZ570" s="97"/>
    </row>
    <row r="571" spans="1:105" x14ac:dyDescent="0.2">
      <c r="A571" s="86"/>
      <c r="F571" s="86"/>
      <c r="G571" s="86"/>
      <c r="H571" s="86"/>
      <c r="I571" s="86"/>
      <c r="J571" s="86"/>
      <c r="K571" s="86"/>
      <c r="L571" s="86"/>
      <c r="M571" s="86"/>
      <c r="N571" s="86"/>
      <c r="O571" s="86"/>
      <c r="P571" s="86"/>
      <c r="Q571" s="86"/>
      <c r="R571" s="86"/>
      <c r="S571" s="86"/>
      <c r="T571" s="86"/>
      <c r="U571" s="86"/>
      <c r="V571" s="86"/>
      <c r="W571" s="86"/>
      <c r="X571" s="86"/>
      <c r="Y571" s="86"/>
      <c r="AD571" s="188"/>
      <c r="AE571" s="188"/>
      <c r="AF571" s="188"/>
      <c r="AG571" s="188"/>
      <c r="AH571" s="188"/>
      <c r="AI571" s="188"/>
      <c r="AJ571" s="188"/>
      <c r="AK571" s="188"/>
      <c r="AL571" s="188"/>
      <c r="AM571" s="188"/>
      <c r="AN571" s="188"/>
      <c r="AO571" s="188"/>
      <c r="AP571" s="97"/>
      <c r="AQ571" s="97"/>
      <c r="AR571" s="97"/>
      <c r="AS571" s="97"/>
      <c r="AT571" s="97"/>
      <c r="AU571" s="97"/>
      <c r="AV571" s="97"/>
      <c r="AW571" s="97"/>
      <c r="AX571" s="97"/>
      <c r="AY571" s="97"/>
      <c r="AZ571" s="97"/>
      <c r="BA571" s="97"/>
      <c r="BB571" s="97"/>
      <c r="BC571" s="97"/>
      <c r="BD571" s="97"/>
      <c r="BE571" s="97"/>
      <c r="BF571" s="97"/>
      <c r="BG571" s="97"/>
      <c r="BH571" s="97"/>
      <c r="BI571" s="97"/>
      <c r="BJ571" s="97"/>
      <c r="BK571" s="97"/>
      <c r="BL571" s="97"/>
      <c r="BM571" s="97"/>
      <c r="BN571" s="97"/>
      <c r="BO571" s="97"/>
      <c r="BP571" s="97"/>
      <c r="BQ571" s="97"/>
      <c r="BR571" s="97"/>
      <c r="BS571" s="97"/>
      <c r="BT571" s="97"/>
      <c r="BU571" s="97"/>
      <c r="BV571" s="97"/>
      <c r="BW571" s="97"/>
      <c r="BX571" s="97"/>
      <c r="BY571" s="97"/>
      <c r="BZ571" s="97"/>
      <c r="CA571" s="97"/>
      <c r="CB571" s="97"/>
      <c r="CC571" s="97"/>
      <c r="CD571" s="97"/>
      <c r="CE571" s="97"/>
      <c r="CF571" s="97"/>
      <c r="CG571" s="97"/>
      <c r="CH571" s="97"/>
      <c r="CI571" s="97"/>
      <c r="CJ571" s="97"/>
      <c r="CK571" s="97"/>
      <c r="CL571" s="97"/>
      <c r="CM571" s="97"/>
      <c r="CN571" s="97"/>
      <c r="CO571" s="97"/>
      <c r="CP571" s="97"/>
      <c r="CQ571" s="97"/>
      <c r="CR571" s="97"/>
      <c r="CS571" s="97"/>
      <c r="CT571" s="97"/>
      <c r="CU571" s="97"/>
      <c r="CV571" s="97"/>
      <c r="CW571" s="97"/>
      <c r="CX571" s="97"/>
      <c r="CY571" s="97"/>
      <c r="CZ571" s="97"/>
    </row>
    <row r="572" spans="1:105" x14ac:dyDescent="0.2">
      <c r="A572" s="86"/>
      <c r="F572" s="86"/>
      <c r="G572" s="86"/>
      <c r="H572" s="86"/>
      <c r="I572" s="86"/>
      <c r="J572" s="86"/>
      <c r="K572" s="86"/>
      <c r="L572" s="86"/>
      <c r="M572" s="86"/>
      <c r="N572" s="86"/>
      <c r="O572" s="86"/>
      <c r="P572" s="86"/>
      <c r="Q572" s="86"/>
      <c r="R572" s="86"/>
      <c r="S572" s="86"/>
      <c r="T572" s="86"/>
      <c r="U572" s="86"/>
      <c r="V572" s="86"/>
      <c r="W572" s="86"/>
      <c r="X572" s="86"/>
      <c r="Y572" s="86"/>
      <c r="AD572" s="190"/>
      <c r="AE572" s="188"/>
      <c r="AF572" s="190"/>
      <c r="AG572" s="188"/>
      <c r="AH572" s="190"/>
      <c r="AI572" s="188"/>
      <c r="AJ572" s="190"/>
      <c r="AK572" s="188"/>
      <c r="AL572" s="190"/>
      <c r="AM572" s="188"/>
      <c r="AN572" s="190"/>
      <c r="AO572" s="188"/>
      <c r="AP572" s="51"/>
      <c r="AQ572" s="97"/>
    </row>
    <row r="573" spans="1:105" x14ac:dyDescent="0.2">
      <c r="A573" s="86"/>
      <c r="F573" s="86"/>
      <c r="G573" s="86"/>
      <c r="H573" s="86"/>
      <c r="I573" s="86"/>
      <c r="J573" s="86"/>
      <c r="K573" s="86"/>
      <c r="L573" s="86"/>
      <c r="M573" s="86"/>
      <c r="N573" s="86"/>
      <c r="O573" s="86"/>
      <c r="P573" s="86"/>
      <c r="Q573" s="86"/>
      <c r="R573" s="86"/>
      <c r="S573" s="86"/>
      <c r="T573" s="86"/>
      <c r="U573" s="86"/>
      <c r="V573" s="86"/>
      <c r="W573" s="86"/>
      <c r="X573" s="86"/>
      <c r="Y573" s="86"/>
      <c r="AD573" s="191"/>
      <c r="AE573" s="191"/>
      <c r="AF573" s="191"/>
      <c r="AG573" s="191"/>
      <c r="AH573" s="191"/>
      <c r="AI573" s="191"/>
      <c r="AJ573" s="191"/>
      <c r="AK573" s="191"/>
      <c r="AL573" s="191"/>
      <c r="AM573" s="191"/>
      <c r="AN573" s="191"/>
      <c r="AO573" s="191"/>
      <c r="AP573" s="78"/>
      <c r="AQ573" s="78"/>
      <c r="AR573" s="78"/>
      <c r="AS573" s="78"/>
      <c r="AT573" s="78"/>
      <c r="AU573" s="78"/>
      <c r="AV573" s="78"/>
      <c r="AW573" s="78"/>
      <c r="AX573" s="78"/>
      <c r="AY573" s="78"/>
      <c r="AZ573" s="78"/>
      <c r="BA573" s="78"/>
      <c r="BB573" s="78"/>
      <c r="BC573" s="78"/>
      <c r="BD573" s="78"/>
      <c r="BE573" s="78"/>
      <c r="BF573" s="78"/>
      <c r="BG573" s="78"/>
      <c r="BH573" s="78"/>
      <c r="BI573" s="78"/>
      <c r="BJ573" s="78"/>
      <c r="BK573" s="78"/>
      <c r="BL573" s="78"/>
      <c r="BM573" s="78"/>
      <c r="BN573" s="78"/>
      <c r="BO573" s="78"/>
      <c r="BP573" s="78"/>
      <c r="BQ573" s="78"/>
      <c r="BR573" s="78"/>
      <c r="BS573" s="78"/>
      <c r="BT573" s="78"/>
      <c r="BU573" s="78"/>
      <c r="BV573" s="78"/>
      <c r="BW573" s="78"/>
      <c r="BX573" s="78"/>
      <c r="BY573" s="78"/>
      <c r="BZ573" s="78"/>
      <c r="CA573" s="78"/>
      <c r="CB573" s="78"/>
      <c r="CC573" s="78"/>
      <c r="CD573" s="78"/>
      <c r="CE573" s="78"/>
      <c r="CF573" s="78"/>
      <c r="CG573" s="78"/>
      <c r="CH573" s="78"/>
      <c r="CI573" s="78"/>
      <c r="CJ573" s="78"/>
      <c r="CK573" s="78"/>
      <c r="CL573" s="78"/>
      <c r="CM573" s="78"/>
      <c r="CN573" s="78"/>
      <c r="CO573" s="78"/>
      <c r="CP573" s="78"/>
      <c r="CQ573" s="78"/>
      <c r="CR573" s="78"/>
      <c r="CS573" s="78"/>
      <c r="CT573" s="78"/>
      <c r="CU573" s="78"/>
      <c r="CV573" s="78"/>
      <c r="CW573" s="78"/>
      <c r="CX573" s="78"/>
      <c r="CY573" s="78"/>
      <c r="CZ573" s="78"/>
      <c r="DA573" s="78"/>
    </row>
    <row r="574" spans="1:105" x14ac:dyDescent="0.2">
      <c r="A574" s="86"/>
      <c r="F574" s="86"/>
      <c r="G574" s="86"/>
      <c r="H574" s="86"/>
      <c r="I574" s="86"/>
      <c r="J574" s="86"/>
      <c r="K574" s="86"/>
      <c r="L574" s="86"/>
      <c r="M574" s="86"/>
      <c r="N574" s="86"/>
      <c r="O574" s="86"/>
      <c r="P574" s="86"/>
      <c r="Q574" s="86"/>
      <c r="R574" s="86"/>
      <c r="S574" s="86"/>
      <c r="T574" s="86"/>
      <c r="U574" s="86"/>
      <c r="V574" s="86"/>
      <c r="W574" s="86"/>
      <c r="X574" s="86"/>
      <c r="Y574" s="86"/>
      <c r="AD574" s="188"/>
      <c r="AE574" s="188"/>
      <c r="AF574" s="188"/>
      <c r="AG574" s="188"/>
      <c r="AH574" s="188"/>
      <c r="AI574" s="188"/>
      <c r="AJ574" s="188"/>
      <c r="AK574" s="188"/>
      <c r="AL574" s="188"/>
      <c r="AM574" s="188"/>
      <c r="AN574" s="188"/>
      <c r="AO574" s="188"/>
      <c r="AP574" s="97"/>
      <c r="AQ574" s="97"/>
      <c r="AR574" s="97"/>
      <c r="AS574" s="97"/>
      <c r="AT574" s="97"/>
      <c r="AU574" s="97"/>
      <c r="AV574" s="97"/>
      <c r="AW574" s="97"/>
      <c r="AX574" s="97"/>
      <c r="AY574" s="97"/>
      <c r="AZ574" s="97"/>
      <c r="BA574" s="97"/>
      <c r="BB574" s="97"/>
      <c r="BC574" s="97"/>
      <c r="BD574" s="97"/>
      <c r="BE574" s="97"/>
      <c r="BF574" s="97"/>
      <c r="BG574" s="97"/>
      <c r="BH574" s="97"/>
      <c r="BI574" s="97"/>
      <c r="BJ574" s="97"/>
      <c r="BK574" s="97"/>
      <c r="BL574" s="97"/>
      <c r="BM574" s="97"/>
      <c r="BN574" s="97"/>
      <c r="BO574" s="97"/>
      <c r="BP574" s="97"/>
      <c r="BQ574" s="97"/>
      <c r="BR574" s="97"/>
      <c r="BS574" s="97"/>
      <c r="BT574" s="97"/>
      <c r="BU574" s="97"/>
      <c r="BV574" s="97"/>
      <c r="BW574" s="97"/>
      <c r="BX574" s="97"/>
      <c r="BY574" s="97"/>
      <c r="BZ574" s="97"/>
      <c r="CA574" s="97"/>
      <c r="CB574" s="97"/>
      <c r="CC574" s="97"/>
      <c r="CD574" s="97"/>
      <c r="CE574" s="97"/>
      <c r="CF574" s="97"/>
      <c r="CG574" s="97"/>
      <c r="CH574" s="97"/>
      <c r="CI574" s="97"/>
      <c r="CJ574" s="97"/>
      <c r="CK574" s="97"/>
      <c r="CL574" s="97"/>
      <c r="CM574" s="97"/>
      <c r="CN574" s="97"/>
      <c r="CO574" s="97"/>
      <c r="CP574" s="97"/>
      <c r="CQ574" s="97"/>
      <c r="CR574" s="97"/>
      <c r="CS574" s="97"/>
      <c r="CT574" s="97"/>
      <c r="CU574" s="97"/>
      <c r="CV574" s="97"/>
      <c r="CW574" s="97"/>
      <c r="CX574" s="97"/>
      <c r="CY574" s="97"/>
      <c r="CZ574" s="97"/>
    </row>
    <row r="575" spans="1:105" x14ac:dyDescent="0.2">
      <c r="A575" s="86"/>
      <c r="F575" s="86"/>
      <c r="G575" s="86"/>
      <c r="H575" s="86"/>
      <c r="I575" s="86"/>
      <c r="J575" s="86"/>
      <c r="K575" s="86"/>
      <c r="L575" s="86"/>
      <c r="M575" s="86"/>
      <c r="N575" s="86"/>
      <c r="O575" s="86"/>
      <c r="P575" s="86"/>
      <c r="Q575" s="86"/>
      <c r="R575" s="86"/>
      <c r="S575" s="86"/>
      <c r="T575" s="86"/>
      <c r="U575" s="86"/>
      <c r="V575" s="86"/>
      <c r="W575" s="86"/>
      <c r="X575" s="86"/>
      <c r="Y575" s="86"/>
      <c r="AD575" s="188"/>
      <c r="AE575" s="188"/>
      <c r="AF575" s="188"/>
      <c r="AG575" s="188"/>
      <c r="AH575" s="188"/>
      <c r="AI575" s="188"/>
      <c r="AJ575" s="188"/>
      <c r="AK575" s="188"/>
      <c r="AL575" s="188"/>
      <c r="AM575" s="188"/>
      <c r="AN575" s="188"/>
      <c r="AO575" s="188"/>
      <c r="AP575" s="97"/>
      <c r="AQ575" s="97"/>
      <c r="AR575" s="97"/>
      <c r="AS575" s="97"/>
      <c r="AT575" s="97"/>
      <c r="AU575" s="97"/>
      <c r="AV575" s="97"/>
      <c r="AW575" s="97"/>
      <c r="AX575" s="97"/>
      <c r="AY575" s="97"/>
      <c r="AZ575" s="97"/>
      <c r="BA575" s="97"/>
      <c r="BB575" s="97"/>
      <c r="BC575" s="97"/>
      <c r="BD575" s="97"/>
      <c r="BE575" s="97"/>
      <c r="BF575" s="97"/>
      <c r="BG575" s="97"/>
      <c r="BH575" s="97"/>
      <c r="BI575" s="97"/>
      <c r="BJ575" s="97"/>
      <c r="BK575" s="97"/>
      <c r="BL575" s="97"/>
      <c r="BM575" s="97"/>
      <c r="BN575" s="97"/>
      <c r="BO575" s="97"/>
      <c r="BP575" s="97"/>
      <c r="BQ575" s="97"/>
      <c r="BR575" s="97"/>
      <c r="BS575" s="97"/>
      <c r="BT575" s="97"/>
      <c r="BU575" s="97"/>
      <c r="BV575" s="97"/>
      <c r="BW575" s="97"/>
      <c r="BX575" s="97"/>
      <c r="BY575" s="97"/>
      <c r="BZ575" s="97"/>
      <c r="CA575" s="97"/>
      <c r="CB575" s="97"/>
      <c r="CC575" s="97"/>
      <c r="CD575" s="97"/>
      <c r="CE575" s="97"/>
      <c r="CF575" s="97"/>
      <c r="CG575" s="97"/>
      <c r="CH575" s="97"/>
      <c r="CI575" s="97"/>
      <c r="CJ575" s="97"/>
      <c r="CK575" s="97"/>
      <c r="CL575" s="97"/>
      <c r="CM575" s="97"/>
      <c r="CN575" s="97"/>
      <c r="CO575" s="97"/>
      <c r="CP575" s="97"/>
      <c r="CQ575" s="97"/>
      <c r="CR575" s="97"/>
      <c r="CS575" s="97"/>
      <c r="CT575" s="97"/>
      <c r="CU575" s="97"/>
      <c r="CV575" s="97"/>
      <c r="CW575" s="97"/>
      <c r="CX575" s="97"/>
      <c r="CY575" s="97"/>
      <c r="CZ575" s="97"/>
    </row>
    <row r="576" spans="1:105" x14ac:dyDescent="0.2">
      <c r="A576" s="86"/>
      <c r="F576" s="86"/>
      <c r="G576" s="86"/>
      <c r="H576" s="86"/>
      <c r="I576" s="86"/>
      <c r="J576" s="86"/>
      <c r="K576" s="86"/>
      <c r="L576" s="86"/>
      <c r="M576" s="86"/>
      <c r="N576" s="86"/>
      <c r="O576" s="86"/>
      <c r="P576" s="86"/>
      <c r="Q576" s="86"/>
      <c r="R576" s="86"/>
      <c r="S576" s="86"/>
      <c r="T576" s="86"/>
      <c r="U576" s="86"/>
      <c r="V576" s="86"/>
      <c r="W576" s="86"/>
      <c r="X576" s="86"/>
      <c r="Y576" s="86"/>
      <c r="AD576" s="188"/>
      <c r="AE576" s="188"/>
      <c r="AF576" s="188"/>
      <c r="AG576" s="188"/>
      <c r="AH576" s="188"/>
      <c r="AI576" s="188"/>
      <c r="AJ576" s="188"/>
      <c r="AK576" s="188"/>
      <c r="AL576" s="188"/>
      <c r="AM576" s="188"/>
      <c r="AN576" s="188"/>
      <c r="AO576" s="188"/>
      <c r="AP576" s="97"/>
      <c r="AQ576" s="97"/>
      <c r="AR576" s="97"/>
      <c r="AS576" s="97"/>
      <c r="AT576" s="97"/>
      <c r="AU576" s="97"/>
      <c r="AV576" s="97"/>
      <c r="AW576" s="97"/>
      <c r="AX576" s="97"/>
      <c r="AY576" s="97"/>
      <c r="AZ576" s="97"/>
      <c r="BA576" s="97"/>
      <c r="BB576" s="97"/>
      <c r="BC576" s="97"/>
      <c r="BD576" s="97"/>
      <c r="BE576" s="97"/>
      <c r="BF576" s="97"/>
      <c r="BG576" s="97"/>
      <c r="BH576" s="97"/>
      <c r="BI576" s="97"/>
      <c r="BJ576" s="97"/>
      <c r="BK576" s="97"/>
      <c r="BL576" s="97"/>
      <c r="BM576" s="97"/>
      <c r="BN576" s="97"/>
      <c r="BO576" s="97"/>
      <c r="BP576" s="97"/>
      <c r="BQ576" s="97"/>
      <c r="BR576" s="97"/>
      <c r="BS576" s="97"/>
      <c r="BT576" s="97"/>
      <c r="BU576" s="97"/>
      <c r="BV576" s="97"/>
      <c r="BW576" s="97"/>
      <c r="BX576" s="97"/>
      <c r="BY576" s="97"/>
      <c r="BZ576" s="97"/>
      <c r="CA576" s="97"/>
      <c r="CB576" s="97"/>
      <c r="CC576" s="97"/>
      <c r="CD576" s="97"/>
      <c r="CE576" s="97"/>
      <c r="CF576" s="97"/>
      <c r="CG576" s="97"/>
      <c r="CH576" s="97"/>
      <c r="CI576" s="97"/>
      <c r="CJ576" s="97"/>
      <c r="CK576" s="97"/>
      <c r="CL576" s="97"/>
      <c r="CM576" s="97"/>
      <c r="CN576" s="97"/>
      <c r="CO576" s="97"/>
      <c r="CP576" s="97"/>
      <c r="CQ576" s="97"/>
      <c r="CR576" s="97"/>
      <c r="CS576" s="97"/>
      <c r="CT576" s="97"/>
      <c r="CU576" s="97"/>
      <c r="CV576" s="97"/>
      <c r="CW576" s="97"/>
      <c r="CX576" s="97"/>
      <c r="CY576" s="97"/>
      <c r="CZ576" s="97"/>
    </row>
    <row r="577" spans="1:105" x14ac:dyDescent="0.2">
      <c r="A577" s="86"/>
      <c r="F577" s="86"/>
      <c r="G577" s="86"/>
      <c r="H577" s="86"/>
      <c r="I577" s="86"/>
      <c r="J577" s="86"/>
      <c r="K577" s="86"/>
      <c r="L577" s="86"/>
      <c r="M577" s="86"/>
      <c r="N577" s="86"/>
      <c r="O577" s="86"/>
      <c r="P577" s="86"/>
      <c r="Q577" s="86"/>
      <c r="R577" s="86"/>
      <c r="S577" s="86"/>
      <c r="T577" s="86"/>
      <c r="U577" s="86"/>
      <c r="V577" s="86"/>
      <c r="W577" s="86"/>
      <c r="X577" s="86"/>
      <c r="Y577" s="86"/>
      <c r="AD577" s="188"/>
      <c r="AE577" s="188"/>
      <c r="AF577" s="188"/>
      <c r="AG577" s="188"/>
      <c r="AH577" s="188"/>
      <c r="AI577" s="188"/>
      <c r="AJ577" s="188"/>
      <c r="AK577" s="188"/>
      <c r="AL577" s="188"/>
      <c r="AM577" s="188"/>
      <c r="AN577" s="188"/>
      <c r="AO577" s="188"/>
      <c r="AP577" s="97"/>
      <c r="AQ577" s="97"/>
      <c r="AR577" s="97"/>
      <c r="AS577" s="97"/>
      <c r="AT577" s="97"/>
      <c r="AU577" s="97"/>
      <c r="AV577" s="97"/>
      <c r="AW577" s="97"/>
      <c r="AX577" s="97"/>
      <c r="AY577" s="97"/>
      <c r="AZ577" s="97"/>
      <c r="BA577" s="97"/>
      <c r="BB577" s="97"/>
      <c r="BC577" s="97"/>
      <c r="BD577" s="97"/>
      <c r="BE577" s="97"/>
      <c r="BF577" s="97"/>
      <c r="BG577" s="97"/>
      <c r="BH577" s="97"/>
      <c r="BI577" s="97"/>
      <c r="BJ577" s="97"/>
      <c r="BK577" s="97"/>
      <c r="BL577" s="97"/>
      <c r="BM577" s="97"/>
      <c r="BN577" s="97"/>
      <c r="BO577" s="97"/>
      <c r="BP577" s="97"/>
      <c r="BQ577" s="97"/>
      <c r="BR577" s="97"/>
      <c r="BS577" s="97"/>
      <c r="BT577" s="97"/>
      <c r="BU577" s="97"/>
      <c r="BV577" s="97"/>
      <c r="BW577" s="97"/>
      <c r="BX577" s="97"/>
      <c r="BY577" s="97"/>
      <c r="BZ577" s="97"/>
      <c r="CA577" s="97"/>
      <c r="CB577" s="97"/>
      <c r="CC577" s="97"/>
      <c r="CD577" s="97"/>
      <c r="CE577" s="97"/>
      <c r="CF577" s="97"/>
      <c r="CG577" s="97"/>
      <c r="CH577" s="97"/>
      <c r="CI577" s="97"/>
      <c r="CJ577" s="97"/>
      <c r="CK577" s="97"/>
      <c r="CL577" s="97"/>
      <c r="CM577" s="97"/>
      <c r="CN577" s="97"/>
      <c r="CO577" s="97"/>
      <c r="CP577" s="97"/>
      <c r="CQ577" s="97"/>
      <c r="CR577" s="97"/>
      <c r="CS577" s="97"/>
      <c r="CT577" s="97"/>
      <c r="CU577" s="97"/>
      <c r="CV577" s="97"/>
      <c r="CW577" s="97"/>
      <c r="CX577" s="97"/>
      <c r="CY577" s="97"/>
      <c r="CZ577" s="97"/>
    </row>
    <row r="578" spans="1:105" x14ac:dyDescent="0.2">
      <c r="A578" s="86"/>
      <c r="F578" s="86"/>
      <c r="G578" s="86"/>
      <c r="H578" s="86"/>
      <c r="I578" s="86"/>
      <c r="J578" s="86"/>
      <c r="K578" s="86"/>
      <c r="L578" s="86"/>
      <c r="M578" s="86"/>
      <c r="N578" s="86"/>
      <c r="O578" s="86"/>
      <c r="P578" s="86"/>
      <c r="Q578" s="86"/>
      <c r="R578" s="86"/>
      <c r="S578" s="86"/>
      <c r="T578" s="86"/>
      <c r="U578" s="86"/>
      <c r="V578" s="86"/>
      <c r="W578" s="86"/>
      <c r="X578" s="86"/>
      <c r="Y578" s="86"/>
      <c r="AD578" s="188"/>
      <c r="AE578" s="188"/>
      <c r="AF578" s="188"/>
      <c r="AG578" s="188"/>
      <c r="AH578" s="188"/>
      <c r="AI578" s="188"/>
      <c r="AJ578" s="188"/>
      <c r="AK578" s="188"/>
      <c r="AL578" s="188"/>
      <c r="AM578" s="188"/>
      <c r="AN578" s="188"/>
      <c r="AO578" s="188"/>
      <c r="AP578" s="97"/>
      <c r="AQ578" s="97"/>
      <c r="AR578" s="97"/>
      <c r="AS578" s="97"/>
      <c r="AT578" s="97"/>
      <c r="AU578" s="97"/>
      <c r="AV578" s="97"/>
      <c r="AW578" s="97"/>
      <c r="AX578" s="97"/>
      <c r="AY578" s="97"/>
      <c r="AZ578" s="97"/>
      <c r="BA578" s="97"/>
      <c r="BB578" s="97"/>
      <c r="BC578" s="97"/>
      <c r="BD578" s="97"/>
      <c r="BE578" s="97"/>
      <c r="BF578" s="97"/>
      <c r="BG578" s="97"/>
      <c r="BH578" s="97"/>
      <c r="BI578" s="97"/>
      <c r="BJ578" s="97"/>
      <c r="BK578" s="97"/>
      <c r="BL578" s="97"/>
      <c r="BM578" s="97"/>
      <c r="BN578" s="97"/>
      <c r="BO578" s="97"/>
      <c r="BP578" s="97"/>
      <c r="BQ578" s="97"/>
      <c r="BR578" s="97"/>
      <c r="BS578" s="97"/>
      <c r="BT578" s="97"/>
      <c r="BU578" s="97"/>
      <c r="BV578" s="97"/>
      <c r="BW578" s="97"/>
      <c r="BX578" s="97"/>
      <c r="BY578" s="97"/>
      <c r="BZ578" s="97"/>
      <c r="CA578" s="97"/>
      <c r="CB578" s="97"/>
      <c r="CC578" s="97"/>
      <c r="CD578" s="97"/>
      <c r="CE578" s="97"/>
      <c r="CF578" s="97"/>
      <c r="CG578" s="97"/>
      <c r="CH578" s="97"/>
      <c r="CI578" s="97"/>
      <c r="CJ578" s="97"/>
      <c r="CK578" s="97"/>
      <c r="CL578" s="97"/>
      <c r="CM578" s="97"/>
      <c r="CN578" s="97"/>
      <c r="CO578" s="97"/>
      <c r="CP578" s="97"/>
      <c r="CQ578" s="97"/>
      <c r="CR578" s="97"/>
      <c r="CS578" s="97"/>
      <c r="CT578" s="97"/>
      <c r="CU578" s="97"/>
      <c r="CV578" s="97"/>
      <c r="CW578" s="97"/>
      <c r="CX578" s="97"/>
      <c r="CY578" s="97"/>
      <c r="CZ578" s="97"/>
    </row>
    <row r="579" spans="1:105" x14ac:dyDescent="0.2">
      <c r="A579" s="86"/>
      <c r="F579" s="86"/>
      <c r="G579" s="86"/>
      <c r="H579" s="86"/>
      <c r="I579" s="86"/>
      <c r="J579" s="86"/>
      <c r="K579" s="86"/>
      <c r="L579" s="86"/>
      <c r="M579" s="86"/>
      <c r="N579" s="86"/>
      <c r="O579" s="86"/>
      <c r="P579" s="86"/>
      <c r="Q579" s="86"/>
      <c r="R579" s="86"/>
      <c r="S579" s="86"/>
      <c r="T579" s="86"/>
      <c r="U579" s="86"/>
      <c r="V579" s="86"/>
      <c r="W579" s="86"/>
      <c r="X579" s="86"/>
      <c r="Y579" s="86"/>
      <c r="AD579" s="188"/>
      <c r="AE579" s="188"/>
      <c r="AF579" s="188"/>
      <c r="AG579" s="188"/>
      <c r="AH579" s="188"/>
      <c r="AI579" s="188"/>
      <c r="AJ579" s="188"/>
      <c r="AK579" s="188"/>
      <c r="AL579" s="188"/>
      <c r="AM579" s="188"/>
      <c r="AN579" s="188"/>
      <c r="AO579" s="188"/>
      <c r="AP579" s="97"/>
      <c r="AQ579" s="97"/>
      <c r="AR579" s="97"/>
      <c r="AS579" s="97"/>
      <c r="AT579" s="97"/>
      <c r="AU579" s="97"/>
      <c r="AV579" s="97"/>
      <c r="AW579" s="97"/>
      <c r="AX579" s="97"/>
      <c r="AY579" s="97"/>
      <c r="AZ579" s="97"/>
      <c r="BA579" s="97"/>
      <c r="BB579" s="97"/>
      <c r="BC579" s="97"/>
      <c r="BD579" s="97"/>
      <c r="BE579" s="97"/>
      <c r="BF579" s="97"/>
      <c r="BG579" s="97"/>
      <c r="BH579" s="97"/>
      <c r="BI579" s="97"/>
      <c r="BJ579" s="97"/>
      <c r="BK579" s="97"/>
      <c r="BL579" s="97"/>
      <c r="BM579" s="97"/>
      <c r="BN579" s="97"/>
      <c r="BO579" s="97"/>
      <c r="BP579" s="97"/>
      <c r="BQ579" s="97"/>
      <c r="BR579" s="97"/>
      <c r="BS579" s="97"/>
      <c r="BT579" s="97"/>
      <c r="BU579" s="97"/>
      <c r="BV579" s="97"/>
      <c r="BW579" s="97"/>
      <c r="BX579" s="97"/>
      <c r="BY579" s="97"/>
      <c r="BZ579" s="97"/>
      <c r="CA579" s="97"/>
      <c r="CB579" s="97"/>
      <c r="CC579" s="97"/>
      <c r="CD579" s="97"/>
      <c r="CE579" s="97"/>
      <c r="CF579" s="97"/>
      <c r="CG579" s="97"/>
      <c r="CH579" s="97"/>
      <c r="CI579" s="97"/>
      <c r="CJ579" s="97"/>
      <c r="CK579" s="97"/>
      <c r="CL579" s="97"/>
      <c r="CM579" s="97"/>
      <c r="CN579" s="97"/>
      <c r="CO579" s="97"/>
      <c r="CP579" s="97"/>
      <c r="CQ579" s="97"/>
      <c r="CR579" s="97"/>
      <c r="CS579" s="97"/>
      <c r="CT579" s="97"/>
      <c r="CU579" s="97"/>
      <c r="CV579" s="97"/>
      <c r="CW579" s="97"/>
      <c r="CX579" s="97"/>
      <c r="CY579" s="97"/>
      <c r="CZ579" s="97"/>
    </row>
    <row r="580" spans="1:105" x14ac:dyDescent="0.2">
      <c r="A580" s="86"/>
      <c r="F580" s="86"/>
      <c r="G580" s="86"/>
      <c r="H580" s="86"/>
      <c r="I580" s="86"/>
      <c r="J580" s="86"/>
      <c r="K580" s="86"/>
      <c r="L580" s="86"/>
      <c r="M580" s="86"/>
      <c r="N580" s="86"/>
      <c r="O580" s="86"/>
      <c r="P580" s="86"/>
      <c r="Q580" s="86"/>
      <c r="R580" s="86"/>
      <c r="S580" s="86"/>
      <c r="T580" s="86"/>
      <c r="U580" s="86"/>
      <c r="V580" s="86"/>
      <c r="W580" s="86"/>
      <c r="X580" s="86"/>
      <c r="Y580" s="86"/>
      <c r="AD580" s="188"/>
      <c r="AE580" s="188"/>
      <c r="AF580" s="188"/>
      <c r="AG580" s="188"/>
      <c r="AH580" s="188"/>
      <c r="AI580" s="188"/>
      <c r="AJ580" s="188"/>
      <c r="AK580" s="188"/>
      <c r="AL580" s="188"/>
      <c r="AM580" s="188"/>
      <c r="AN580" s="188"/>
      <c r="AO580" s="188"/>
      <c r="AP580" s="97"/>
      <c r="AQ580" s="97"/>
      <c r="AR580" s="97"/>
      <c r="AS580" s="97"/>
      <c r="AT580" s="97"/>
      <c r="AU580" s="97"/>
      <c r="AV580" s="97"/>
      <c r="AW580" s="97"/>
      <c r="AX580" s="97"/>
      <c r="AY580" s="97"/>
      <c r="AZ580" s="97"/>
      <c r="BA580" s="97"/>
      <c r="BB580" s="97"/>
      <c r="BC580" s="97"/>
      <c r="BD580" s="97"/>
      <c r="BE580" s="97"/>
      <c r="BF580" s="97"/>
      <c r="BG580" s="97"/>
      <c r="BH580" s="97"/>
      <c r="BI580" s="97"/>
      <c r="BJ580" s="97"/>
      <c r="BK580" s="97"/>
      <c r="BL580" s="97"/>
      <c r="BM580" s="97"/>
      <c r="BN580" s="97"/>
      <c r="BO580" s="97"/>
      <c r="BP580" s="97"/>
      <c r="BQ580" s="97"/>
      <c r="BR580" s="97"/>
      <c r="BS580" s="97"/>
      <c r="BT580" s="97"/>
      <c r="BU580" s="97"/>
      <c r="BV580" s="97"/>
      <c r="BW580" s="97"/>
      <c r="BX580" s="97"/>
      <c r="BY580" s="97"/>
      <c r="BZ580" s="97"/>
      <c r="CA580" s="97"/>
      <c r="CB580" s="97"/>
      <c r="CC580" s="97"/>
      <c r="CD580" s="97"/>
      <c r="CE580" s="97"/>
      <c r="CF580" s="97"/>
      <c r="CG580" s="97"/>
      <c r="CH580" s="97"/>
      <c r="CI580" s="97"/>
      <c r="CJ580" s="97"/>
      <c r="CK580" s="97"/>
      <c r="CL580" s="97"/>
      <c r="CM580" s="97"/>
      <c r="CN580" s="97"/>
      <c r="CO580" s="97"/>
      <c r="CP580" s="97"/>
      <c r="CQ580" s="97"/>
      <c r="CR580" s="97"/>
      <c r="CS580" s="97"/>
      <c r="CT580" s="97"/>
      <c r="CU580" s="97"/>
      <c r="CV580" s="97"/>
      <c r="CW580" s="97"/>
      <c r="CX580" s="97"/>
      <c r="CY580" s="97"/>
      <c r="CZ580" s="97"/>
    </row>
    <row r="581" spans="1:105" x14ac:dyDescent="0.2">
      <c r="A581" s="86"/>
      <c r="F581" s="86"/>
      <c r="G581" s="86"/>
      <c r="H581" s="86"/>
      <c r="I581" s="86"/>
      <c r="J581" s="86"/>
      <c r="K581" s="86"/>
      <c r="L581" s="86"/>
      <c r="M581" s="86"/>
      <c r="N581" s="86"/>
      <c r="O581" s="86"/>
      <c r="P581" s="86"/>
      <c r="Q581" s="86"/>
      <c r="R581" s="86"/>
      <c r="S581" s="86"/>
      <c r="T581" s="86"/>
      <c r="U581" s="86"/>
      <c r="V581" s="86"/>
      <c r="W581" s="86"/>
      <c r="X581" s="86"/>
      <c r="Y581" s="86"/>
      <c r="AD581" s="188"/>
      <c r="AE581" s="188"/>
      <c r="AF581" s="188"/>
      <c r="AG581" s="188"/>
      <c r="AH581" s="188"/>
      <c r="AI581" s="188"/>
      <c r="AJ581" s="188"/>
      <c r="AK581" s="188"/>
      <c r="AL581" s="188"/>
      <c r="AM581" s="188"/>
      <c r="AN581" s="188"/>
      <c r="AO581" s="188"/>
      <c r="AP581" s="97"/>
      <c r="AQ581" s="97"/>
      <c r="AR581" s="97"/>
      <c r="AS581" s="97"/>
      <c r="AT581" s="97"/>
      <c r="AU581" s="97"/>
      <c r="AV581" s="97"/>
      <c r="AW581" s="97"/>
      <c r="AX581" s="97"/>
      <c r="AY581" s="97"/>
      <c r="AZ581" s="97"/>
      <c r="BA581" s="97"/>
      <c r="BB581" s="97"/>
      <c r="BC581" s="97"/>
      <c r="BD581" s="97"/>
      <c r="BE581" s="97"/>
      <c r="BF581" s="97"/>
      <c r="BG581" s="97"/>
      <c r="BH581" s="97"/>
      <c r="BI581" s="97"/>
      <c r="BJ581" s="97"/>
      <c r="BK581" s="97"/>
      <c r="BL581" s="97"/>
      <c r="BM581" s="97"/>
      <c r="BN581" s="97"/>
      <c r="BO581" s="97"/>
      <c r="BP581" s="97"/>
      <c r="BQ581" s="97"/>
      <c r="BR581" s="97"/>
      <c r="BS581" s="97"/>
      <c r="BT581" s="97"/>
      <c r="BU581" s="97"/>
      <c r="BV581" s="97"/>
      <c r="BW581" s="97"/>
      <c r="BX581" s="97"/>
      <c r="BY581" s="97"/>
      <c r="BZ581" s="97"/>
      <c r="CA581" s="97"/>
      <c r="CB581" s="97"/>
      <c r="CC581" s="97"/>
      <c r="CD581" s="97"/>
      <c r="CE581" s="97"/>
      <c r="CF581" s="97"/>
      <c r="CG581" s="97"/>
      <c r="CH581" s="97"/>
      <c r="CI581" s="97"/>
      <c r="CJ581" s="97"/>
      <c r="CK581" s="97"/>
      <c r="CL581" s="97"/>
      <c r="CM581" s="97"/>
      <c r="CN581" s="97"/>
      <c r="CO581" s="97"/>
      <c r="CP581" s="97"/>
      <c r="CQ581" s="97"/>
      <c r="CR581" s="97"/>
      <c r="CS581" s="97"/>
      <c r="CT581" s="97"/>
      <c r="CU581" s="97"/>
      <c r="CV581" s="97"/>
      <c r="CW581" s="97"/>
      <c r="CX581" s="97"/>
      <c r="CY581" s="97"/>
      <c r="CZ581" s="97"/>
    </row>
    <row r="582" spans="1:105" x14ac:dyDescent="0.2">
      <c r="A582" s="86"/>
      <c r="F582" s="86"/>
      <c r="G582" s="86"/>
      <c r="H582" s="86"/>
      <c r="I582" s="86"/>
      <c r="J582" s="86"/>
      <c r="K582" s="86"/>
      <c r="L582" s="86"/>
      <c r="M582" s="86"/>
      <c r="N582" s="86"/>
      <c r="O582" s="86"/>
      <c r="P582" s="86"/>
      <c r="Q582" s="86"/>
      <c r="R582" s="86"/>
      <c r="S582" s="86"/>
      <c r="T582" s="86"/>
      <c r="U582" s="86"/>
      <c r="V582" s="86"/>
      <c r="W582" s="86"/>
      <c r="X582" s="86"/>
      <c r="Y582" s="86"/>
      <c r="AD582" s="188"/>
      <c r="AE582" s="188"/>
      <c r="AF582" s="188"/>
      <c r="AG582" s="188"/>
      <c r="AH582" s="188"/>
      <c r="AI582" s="188"/>
      <c r="AJ582" s="188"/>
      <c r="AK582" s="188"/>
      <c r="AL582" s="188"/>
      <c r="AM582" s="188"/>
      <c r="AN582" s="188"/>
      <c r="AO582" s="188"/>
      <c r="AP582" s="97"/>
      <c r="AQ582" s="97"/>
      <c r="AR582" s="97"/>
      <c r="AS582" s="97"/>
      <c r="AT582" s="97"/>
      <c r="AU582" s="97"/>
      <c r="AV582" s="97"/>
      <c r="AW582" s="97"/>
      <c r="AX582" s="97"/>
      <c r="AY582" s="97"/>
      <c r="AZ582" s="97"/>
      <c r="BA582" s="97"/>
      <c r="BB582" s="97"/>
      <c r="BC582" s="97"/>
      <c r="BD582" s="97"/>
      <c r="BE582" s="97"/>
      <c r="BF582" s="97"/>
      <c r="BG582" s="97"/>
      <c r="BH582" s="97"/>
      <c r="BI582" s="97"/>
      <c r="BJ582" s="97"/>
      <c r="BK582" s="97"/>
      <c r="BL582" s="97"/>
      <c r="BM582" s="97"/>
      <c r="BN582" s="97"/>
      <c r="BO582" s="97"/>
      <c r="BP582" s="97"/>
      <c r="BQ582" s="97"/>
      <c r="BR582" s="97"/>
      <c r="BS582" s="97"/>
      <c r="BT582" s="97"/>
      <c r="BU582" s="97"/>
      <c r="BV582" s="97"/>
      <c r="BW582" s="97"/>
      <c r="BX582" s="97"/>
      <c r="BY582" s="97"/>
      <c r="BZ582" s="97"/>
      <c r="CA582" s="97"/>
      <c r="CB582" s="97"/>
      <c r="CC582" s="97"/>
      <c r="CD582" s="97"/>
      <c r="CE582" s="97"/>
      <c r="CF582" s="97"/>
      <c r="CG582" s="97"/>
      <c r="CH582" s="97"/>
      <c r="CI582" s="97"/>
      <c r="CJ582" s="97"/>
      <c r="CK582" s="97"/>
      <c r="CL582" s="97"/>
      <c r="CM582" s="97"/>
      <c r="CN582" s="97"/>
      <c r="CO582" s="97"/>
      <c r="CP582" s="97"/>
      <c r="CQ582" s="97"/>
      <c r="CR582" s="97"/>
      <c r="CS582" s="97"/>
      <c r="CT582" s="97"/>
      <c r="CU582" s="97"/>
      <c r="CV582" s="97"/>
      <c r="CW582" s="97"/>
      <c r="CX582" s="97"/>
      <c r="CY582" s="97"/>
      <c r="CZ582" s="97"/>
    </row>
    <row r="583" spans="1:105" x14ac:dyDescent="0.2">
      <c r="A583" s="86"/>
      <c r="F583" s="86"/>
      <c r="G583" s="86"/>
      <c r="H583" s="86"/>
      <c r="I583" s="86"/>
      <c r="J583" s="86"/>
      <c r="K583" s="86"/>
      <c r="L583" s="86"/>
      <c r="M583" s="86"/>
      <c r="N583" s="86"/>
      <c r="O583" s="86"/>
      <c r="P583" s="86"/>
      <c r="Q583" s="86"/>
      <c r="R583" s="86"/>
      <c r="S583" s="86"/>
      <c r="T583" s="86"/>
      <c r="U583" s="86"/>
      <c r="V583" s="86"/>
      <c r="W583" s="86"/>
      <c r="X583" s="86"/>
      <c r="Y583" s="86"/>
      <c r="AD583" s="190"/>
      <c r="AE583" s="188"/>
      <c r="AF583" s="190"/>
      <c r="AG583" s="188"/>
      <c r="AH583" s="190"/>
      <c r="AI583" s="188"/>
      <c r="AJ583" s="190"/>
      <c r="AK583" s="188"/>
      <c r="AL583" s="190"/>
      <c r="AM583" s="188"/>
      <c r="AN583" s="190"/>
      <c r="AO583" s="188"/>
      <c r="AP583" s="51"/>
      <c r="AQ583" s="97"/>
    </row>
    <row r="584" spans="1:105" x14ac:dyDescent="0.2">
      <c r="A584" s="86"/>
      <c r="F584" s="86"/>
      <c r="G584" s="86"/>
      <c r="H584" s="86"/>
      <c r="I584" s="86"/>
      <c r="J584" s="86"/>
      <c r="K584" s="86"/>
      <c r="L584" s="86"/>
      <c r="M584" s="86"/>
      <c r="N584" s="86"/>
      <c r="O584" s="86"/>
      <c r="P584" s="86"/>
      <c r="Q584" s="86"/>
      <c r="R584" s="86"/>
      <c r="S584" s="86"/>
      <c r="T584" s="86"/>
      <c r="U584" s="86"/>
      <c r="V584" s="86"/>
      <c r="W584" s="86"/>
      <c r="X584" s="86"/>
      <c r="Y584" s="86"/>
      <c r="AD584" s="191"/>
      <c r="AE584" s="191"/>
      <c r="AF584" s="191"/>
      <c r="AG584" s="191"/>
      <c r="AH584" s="191"/>
      <c r="AI584" s="191"/>
      <c r="AJ584" s="191"/>
      <c r="AK584" s="191"/>
      <c r="AL584" s="191"/>
      <c r="AM584" s="191"/>
      <c r="AN584" s="191"/>
      <c r="AO584" s="191"/>
      <c r="AP584" s="78"/>
      <c r="AQ584" s="78"/>
      <c r="AR584" s="78"/>
      <c r="AS584" s="78"/>
      <c r="AT584" s="78"/>
      <c r="AU584" s="78"/>
      <c r="AV584" s="78"/>
      <c r="AW584" s="78"/>
      <c r="AX584" s="78"/>
      <c r="AY584" s="78"/>
      <c r="AZ584" s="78"/>
      <c r="BA584" s="78"/>
      <c r="BB584" s="78"/>
      <c r="BC584" s="78"/>
      <c r="BD584" s="78"/>
      <c r="BE584" s="78"/>
      <c r="BF584" s="78"/>
      <c r="BG584" s="78"/>
      <c r="BH584" s="78"/>
      <c r="BI584" s="78"/>
      <c r="BJ584" s="78"/>
      <c r="BK584" s="78"/>
      <c r="BL584" s="78"/>
      <c r="BM584" s="78"/>
      <c r="BN584" s="78"/>
      <c r="BO584" s="78"/>
      <c r="BP584" s="78"/>
      <c r="BQ584" s="78"/>
      <c r="BR584" s="78"/>
      <c r="BS584" s="78"/>
      <c r="BT584" s="78"/>
      <c r="BU584" s="78"/>
      <c r="BV584" s="78"/>
      <c r="BW584" s="78"/>
      <c r="BX584" s="78"/>
      <c r="BY584" s="78"/>
      <c r="BZ584" s="78"/>
      <c r="CA584" s="78"/>
      <c r="CB584" s="78"/>
      <c r="CC584" s="78"/>
      <c r="CD584" s="78"/>
      <c r="CE584" s="78"/>
      <c r="CF584" s="78"/>
      <c r="CG584" s="78"/>
      <c r="CH584" s="78"/>
      <c r="CI584" s="78"/>
      <c r="CJ584" s="78"/>
      <c r="CK584" s="78"/>
      <c r="CL584" s="78"/>
      <c r="CM584" s="78"/>
      <c r="CN584" s="78"/>
      <c r="CO584" s="78"/>
      <c r="CP584" s="78"/>
      <c r="CQ584" s="78"/>
      <c r="CR584" s="78"/>
      <c r="CS584" s="78"/>
      <c r="CT584" s="78"/>
      <c r="CU584" s="78"/>
      <c r="CV584" s="78"/>
      <c r="CW584" s="78"/>
      <c r="CX584" s="78"/>
      <c r="CY584" s="78"/>
      <c r="CZ584" s="78"/>
      <c r="DA584" s="78"/>
    </row>
    <row r="585" spans="1:105" x14ac:dyDescent="0.2">
      <c r="A585" s="86"/>
      <c r="F585" s="86"/>
      <c r="G585" s="86"/>
      <c r="H585" s="86"/>
      <c r="I585" s="86"/>
      <c r="J585" s="86"/>
      <c r="K585" s="86"/>
      <c r="L585" s="86"/>
      <c r="M585" s="86"/>
      <c r="N585" s="86"/>
      <c r="O585" s="86"/>
      <c r="P585" s="86"/>
      <c r="Q585" s="86"/>
      <c r="R585" s="86"/>
      <c r="S585" s="86"/>
      <c r="T585" s="86"/>
      <c r="U585" s="86"/>
      <c r="V585" s="86"/>
      <c r="W585" s="86"/>
      <c r="X585" s="86"/>
      <c r="Y585" s="86"/>
      <c r="AD585" s="188"/>
      <c r="AE585" s="188"/>
      <c r="AF585" s="188"/>
      <c r="AG585" s="188"/>
      <c r="AH585" s="188"/>
      <c r="AI585" s="188"/>
      <c r="AJ585" s="188"/>
      <c r="AK585" s="188"/>
      <c r="AL585" s="188"/>
      <c r="AM585" s="188"/>
      <c r="AN585" s="188"/>
      <c r="AO585" s="188"/>
      <c r="AP585" s="97"/>
      <c r="AQ585" s="97"/>
      <c r="AR585" s="97"/>
      <c r="AS585" s="97"/>
      <c r="AT585" s="97"/>
      <c r="AU585" s="97"/>
      <c r="AV585" s="97"/>
      <c r="AW585" s="97"/>
      <c r="AX585" s="97"/>
      <c r="AY585" s="97"/>
      <c r="AZ585" s="97"/>
      <c r="BA585" s="97"/>
      <c r="BB585" s="97"/>
      <c r="BC585" s="97"/>
      <c r="BD585" s="97"/>
      <c r="BE585" s="97"/>
      <c r="BF585" s="97"/>
      <c r="BG585" s="97"/>
      <c r="BH585" s="97"/>
      <c r="BI585" s="97"/>
      <c r="BJ585" s="97"/>
      <c r="BK585" s="97"/>
      <c r="BL585" s="97"/>
      <c r="BM585" s="97"/>
      <c r="BN585" s="97"/>
      <c r="BO585" s="97"/>
      <c r="BP585" s="97"/>
      <c r="BQ585" s="97"/>
      <c r="BR585" s="97"/>
      <c r="BS585" s="97"/>
      <c r="BT585" s="97"/>
      <c r="BU585" s="97"/>
      <c r="BV585" s="97"/>
      <c r="BW585" s="97"/>
      <c r="BX585" s="97"/>
      <c r="BY585" s="97"/>
      <c r="BZ585" s="97"/>
      <c r="CA585" s="97"/>
      <c r="CB585" s="97"/>
      <c r="CC585" s="97"/>
      <c r="CD585" s="97"/>
      <c r="CE585" s="97"/>
      <c r="CF585" s="97"/>
      <c r="CG585" s="97"/>
      <c r="CH585" s="97"/>
      <c r="CI585" s="97"/>
      <c r="CJ585" s="97"/>
      <c r="CK585" s="97"/>
      <c r="CL585" s="97"/>
      <c r="CM585" s="97"/>
      <c r="CN585" s="97"/>
      <c r="CO585" s="97"/>
      <c r="CP585" s="97"/>
      <c r="CQ585" s="97"/>
      <c r="CR585" s="97"/>
      <c r="CS585" s="97"/>
      <c r="CT585" s="97"/>
      <c r="CU585" s="97"/>
      <c r="CV585" s="97"/>
      <c r="CW585" s="97"/>
      <c r="CX585" s="97"/>
      <c r="CY585" s="97"/>
      <c r="CZ585" s="97"/>
    </row>
    <row r="586" spans="1:105" x14ac:dyDescent="0.2">
      <c r="A586" s="86"/>
      <c r="F586" s="86"/>
      <c r="G586" s="86"/>
      <c r="H586" s="86"/>
      <c r="I586" s="86"/>
      <c r="J586" s="86"/>
      <c r="K586" s="86"/>
      <c r="L586" s="86"/>
      <c r="M586" s="86"/>
      <c r="N586" s="86"/>
      <c r="O586" s="86"/>
      <c r="P586" s="86"/>
      <c r="Q586" s="86"/>
      <c r="R586" s="86"/>
      <c r="S586" s="86"/>
      <c r="T586" s="86"/>
      <c r="U586" s="86"/>
      <c r="V586" s="86"/>
      <c r="W586" s="86"/>
      <c r="X586" s="86"/>
      <c r="Y586" s="86"/>
      <c r="AD586" s="188"/>
      <c r="AE586" s="188"/>
      <c r="AF586" s="188"/>
      <c r="AG586" s="188"/>
      <c r="AH586" s="188"/>
      <c r="AI586" s="188"/>
      <c r="AJ586" s="188"/>
      <c r="AK586" s="188"/>
      <c r="AL586" s="188"/>
      <c r="AM586" s="188"/>
      <c r="AN586" s="188"/>
      <c r="AO586" s="188"/>
      <c r="AP586" s="97"/>
      <c r="AQ586" s="97"/>
      <c r="AR586" s="97"/>
      <c r="AS586" s="97"/>
      <c r="AT586" s="97"/>
      <c r="AU586" s="97"/>
      <c r="AV586" s="97"/>
      <c r="AW586" s="97"/>
      <c r="AX586" s="97"/>
      <c r="AY586" s="97"/>
      <c r="AZ586" s="97"/>
      <c r="BA586" s="97"/>
      <c r="BB586" s="97"/>
      <c r="BC586" s="97"/>
      <c r="BD586" s="97"/>
      <c r="BE586" s="97"/>
      <c r="BF586" s="97"/>
      <c r="BG586" s="97"/>
      <c r="BH586" s="97"/>
      <c r="BI586" s="97"/>
      <c r="BJ586" s="97"/>
      <c r="BK586" s="97"/>
      <c r="BL586" s="97"/>
      <c r="BM586" s="97"/>
      <c r="BN586" s="97"/>
      <c r="BO586" s="97"/>
      <c r="BP586" s="97"/>
      <c r="BQ586" s="97"/>
      <c r="BR586" s="97"/>
      <c r="BS586" s="97"/>
      <c r="BT586" s="97"/>
      <c r="BU586" s="97"/>
      <c r="BV586" s="97"/>
      <c r="BW586" s="97"/>
      <c r="BX586" s="97"/>
      <c r="BY586" s="97"/>
      <c r="BZ586" s="97"/>
      <c r="CA586" s="97"/>
      <c r="CB586" s="97"/>
      <c r="CC586" s="97"/>
      <c r="CD586" s="97"/>
      <c r="CE586" s="97"/>
      <c r="CF586" s="97"/>
      <c r="CG586" s="97"/>
      <c r="CH586" s="97"/>
      <c r="CI586" s="97"/>
      <c r="CJ586" s="97"/>
      <c r="CK586" s="97"/>
      <c r="CL586" s="97"/>
      <c r="CM586" s="97"/>
      <c r="CN586" s="97"/>
      <c r="CO586" s="97"/>
      <c r="CP586" s="97"/>
      <c r="CQ586" s="97"/>
      <c r="CR586" s="97"/>
      <c r="CS586" s="97"/>
      <c r="CT586" s="97"/>
      <c r="CU586" s="97"/>
      <c r="CV586" s="97"/>
      <c r="CW586" s="97"/>
      <c r="CX586" s="97"/>
      <c r="CY586" s="97"/>
      <c r="CZ586" s="97"/>
    </row>
    <row r="587" spans="1:105" x14ac:dyDescent="0.2">
      <c r="A587" s="86"/>
      <c r="F587" s="86"/>
      <c r="G587" s="86"/>
      <c r="H587" s="86"/>
      <c r="I587" s="86"/>
      <c r="J587" s="86"/>
      <c r="K587" s="86"/>
      <c r="L587" s="86"/>
      <c r="M587" s="86"/>
      <c r="N587" s="86"/>
      <c r="O587" s="86"/>
      <c r="P587" s="86"/>
      <c r="Q587" s="86"/>
      <c r="R587" s="86"/>
      <c r="S587" s="86"/>
      <c r="T587" s="86"/>
      <c r="U587" s="86"/>
      <c r="V587" s="86"/>
      <c r="W587" s="86"/>
      <c r="X587" s="86"/>
      <c r="Y587" s="86"/>
      <c r="AD587" s="188"/>
      <c r="AE587" s="188"/>
      <c r="AF587" s="188"/>
      <c r="AG587" s="188"/>
      <c r="AH587" s="188"/>
      <c r="AI587" s="188"/>
      <c r="AJ587" s="188"/>
      <c r="AK587" s="188"/>
      <c r="AL587" s="188"/>
      <c r="AM587" s="188"/>
      <c r="AN587" s="188"/>
      <c r="AO587" s="188"/>
      <c r="AP587" s="97"/>
      <c r="AQ587" s="97"/>
      <c r="AR587" s="97"/>
      <c r="AS587" s="97"/>
      <c r="AT587" s="97"/>
      <c r="AU587" s="97"/>
      <c r="AV587" s="97"/>
      <c r="AW587" s="97"/>
      <c r="AX587" s="97"/>
      <c r="AY587" s="97"/>
      <c r="AZ587" s="97"/>
      <c r="BA587" s="97"/>
      <c r="BB587" s="97"/>
      <c r="BC587" s="97"/>
      <c r="BD587" s="97"/>
      <c r="BE587" s="97"/>
      <c r="BF587" s="97"/>
      <c r="BG587" s="97"/>
      <c r="BH587" s="97"/>
      <c r="BI587" s="97"/>
      <c r="BJ587" s="97"/>
      <c r="BK587" s="97"/>
      <c r="BL587" s="97"/>
      <c r="BM587" s="97"/>
      <c r="BN587" s="97"/>
      <c r="BO587" s="97"/>
      <c r="BP587" s="97"/>
      <c r="BQ587" s="97"/>
      <c r="BR587" s="97"/>
      <c r="BS587" s="97"/>
      <c r="BT587" s="97"/>
      <c r="BU587" s="97"/>
      <c r="BV587" s="97"/>
      <c r="BW587" s="97"/>
      <c r="BX587" s="97"/>
      <c r="BY587" s="97"/>
      <c r="BZ587" s="97"/>
      <c r="CA587" s="97"/>
      <c r="CB587" s="97"/>
      <c r="CC587" s="97"/>
      <c r="CD587" s="97"/>
      <c r="CE587" s="97"/>
      <c r="CF587" s="97"/>
      <c r="CG587" s="97"/>
      <c r="CH587" s="97"/>
      <c r="CI587" s="97"/>
      <c r="CJ587" s="97"/>
      <c r="CK587" s="97"/>
      <c r="CL587" s="97"/>
      <c r="CM587" s="97"/>
      <c r="CN587" s="97"/>
      <c r="CO587" s="97"/>
      <c r="CP587" s="97"/>
      <c r="CQ587" s="97"/>
      <c r="CR587" s="97"/>
      <c r="CS587" s="97"/>
      <c r="CT587" s="97"/>
      <c r="CU587" s="97"/>
      <c r="CV587" s="97"/>
      <c r="CW587" s="97"/>
      <c r="CX587" s="97"/>
      <c r="CY587" s="97"/>
      <c r="CZ587" s="97"/>
    </row>
    <row r="588" spans="1:105" x14ac:dyDescent="0.2">
      <c r="A588" s="86"/>
      <c r="F588" s="86"/>
      <c r="G588" s="86"/>
      <c r="H588" s="86"/>
      <c r="I588" s="86"/>
      <c r="J588" s="86"/>
      <c r="K588" s="86"/>
      <c r="L588" s="86"/>
      <c r="M588" s="86"/>
      <c r="N588" s="86"/>
      <c r="O588" s="86"/>
      <c r="P588" s="86"/>
      <c r="Q588" s="86"/>
      <c r="R588" s="86"/>
      <c r="S588" s="86"/>
      <c r="T588" s="86"/>
      <c r="U588" s="86"/>
      <c r="V588" s="86"/>
      <c r="W588" s="86"/>
      <c r="X588" s="86"/>
      <c r="Y588" s="86"/>
      <c r="AD588" s="188"/>
      <c r="AE588" s="188"/>
      <c r="AF588" s="188"/>
      <c r="AG588" s="188"/>
      <c r="AH588" s="188"/>
      <c r="AI588" s="188"/>
      <c r="AJ588" s="188"/>
      <c r="AK588" s="188"/>
      <c r="AL588" s="188"/>
      <c r="AM588" s="188"/>
      <c r="AN588" s="188"/>
      <c r="AO588" s="188"/>
      <c r="AP588" s="97"/>
      <c r="AQ588" s="97"/>
      <c r="AR588" s="97"/>
      <c r="AS588" s="97"/>
      <c r="AT588" s="97"/>
      <c r="AU588" s="97"/>
      <c r="AV588" s="97"/>
      <c r="AW588" s="97"/>
      <c r="AX588" s="97"/>
      <c r="AY588" s="97"/>
      <c r="AZ588" s="97"/>
      <c r="BA588" s="97"/>
      <c r="BB588" s="97"/>
      <c r="BC588" s="97"/>
      <c r="BD588" s="97"/>
      <c r="BE588" s="97"/>
      <c r="BF588" s="97"/>
      <c r="BG588" s="97"/>
      <c r="BH588" s="97"/>
      <c r="BI588" s="97"/>
      <c r="BJ588" s="97"/>
      <c r="BK588" s="97"/>
      <c r="BL588" s="97"/>
      <c r="BM588" s="97"/>
      <c r="BN588" s="97"/>
      <c r="BO588" s="97"/>
      <c r="BP588" s="97"/>
      <c r="BQ588" s="97"/>
      <c r="BR588" s="97"/>
      <c r="BS588" s="97"/>
      <c r="BT588" s="97"/>
      <c r="BU588" s="97"/>
      <c r="BV588" s="97"/>
      <c r="BW588" s="97"/>
      <c r="BX588" s="97"/>
      <c r="BY588" s="97"/>
      <c r="BZ588" s="97"/>
      <c r="CA588" s="97"/>
      <c r="CB588" s="97"/>
      <c r="CC588" s="97"/>
      <c r="CD588" s="97"/>
      <c r="CE588" s="97"/>
      <c r="CF588" s="97"/>
      <c r="CG588" s="97"/>
      <c r="CH588" s="97"/>
      <c r="CI588" s="97"/>
      <c r="CJ588" s="97"/>
      <c r="CK588" s="97"/>
      <c r="CL588" s="97"/>
      <c r="CM588" s="97"/>
      <c r="CN588" s="97"/>
      <c r="CO588" s="97"/>
      <c r="CP588" s="97"/>
      <c r="CQ588" s="97"/>
      <c r="CR588" s="97"/>
      <c r="CS588" s="97"/>
      <c r="CT588" s="97"/>
      <c r="CU588" s="97"/>
      <c r="CV588" s="97"/>
      <c r="CW588" s="97"/>
      <c r="CX588" s="97"/>
      <c r="CY588" s="97"/>
      <c r="CZ588" s="97"/>
    </row>
    <row r="589" spans="1:105" x14ac:dyDescent="0.2">
      <c r="A589" s="86"/>
      <c r="F589" s="86"/>
      <c r="G589" s="86"/>
      <c r="H589" s="86"/>
      <c r="I589" s="86"/>
      <c r="J589" s="86"/>
      <c r="K589" s="86"/>
      <c r="L589" s="86"/>
      <c r="M589" s="86"/>
      <c r="N589" s="86"/>
      <c r="O589" s="86"/>
      <c r="P589" s="86"/>
      <c r="Q589" s="86"/>
      <c r="R589" s="86"/>
      <c r="S589" s="86"/>
      <c r="T589" s="86"/>
      <c r="U589" s="86"/>
      <c r="V589" s="86"/>
      <c r="W589" s="86"/>
      <c r="X589" s="86"/>
      <c r="Y589" s="86"/>
      <c r="AD589" s="188"/>
      <c r="AE589" s="188"/>
      <c r="AF589" s="188"/>
      <c r="AG589" s="188"/>
      <c r="AH589" s="188"/>
      <c r="AI589" s="188"/>
      <c r="AJ589" s="188"/>
      <c r="AK589" s="188"/>
      <c r="AL589" s="188"/>
      <c r="AM589" s="188"/>
      <c r="AN589" s="188"/>
      <c r="AO589" s="188"/>
      <c r="AP589" s="97"/>
      <c r="AQ589" s="97"/>
      <c r="AR589" s="97"/>
      <c r="AS589" s="97"/>
      <c r="AT589" s="97"/>
      <c r="AU589" s="97"/>
      <c r="AV589" s="97"/>
      <c r="AW589" s="97"/>
      <c r="AX589" s="97"/>
      <c r="AY589" s="97"/>
      <c r="AZ589" s="97"/>
      <c r="BA589" s="97"/>
      <c r="BB589" s="97"/>
      <c r="BC589" s="97"/>
      <c r="BD589" s="97"/>
      <c r="BE589" s="97"/>
      <c r="BF589" s="97"/>
      <c r="BG589" s="97"/>
      <c r="BH589" s="97"/>
      <c r="BI589" s="97"/>
      <c r="BJ589" s="97"/>
      <c r="BK589" s="97"/>
      <c r="BL589" s="97"/>
      <c r="BM589" s="97"/>
      <c r="BN589" s="97"/>
      <c r="BO589" s="97"/>
      <c r="BP589" s="97"/>
      <c r="BQ589" s="97"/>
      <c r="BR589" s="97"/>
      <c r="BS589" s="97"/>
      <c r="BT589" s="97"/>
      <c r="BU589" s="97"/>
      <c r="BV589" s="97"/>
      <c r="BW589" s="97"/>
      <c r="BX589" s="97"/>
      <c r="BY589" s="97"/>
      <c r="BZ589" s="97"/>
      <c r="CA589" s="97"/>
      <c r="CB589" s="97"/>
      <c r="CC589" s="97"/>
      <c r="CD589" s="97"/>
      <c r="CE589" s="97"/>
      <c r="CF589" s="97"/>
      <c r="CG589" s="97"/>
      <c r="CH589" s="97"/>
      <c r="CI589" s="97"/>
      <c r="CJ589" s="97"/>
      <c r="CK589" s="97"/>
      <c r="CL589" s="97"/>
      <c r="CM589" s="97"/>
      <c r="CN589" s="97"/>
      <c r="CO589" s="97"/>
      <c r="CP589" s="97"/>
      <c r="CQ589" s="97"/>
      <c r="CR589" s="97"/>
      <c r="CS589" s="97"/>
      <c r="CT589" s="97"/>
      <c r="CU589" s="97"/>
      <c r="CV589" s="97"/>
      <c r="CW589" s="97"/>
      <c r="CX589" s="97"/>
      <c r="CY589" s="97"/>
      <c r="CZ589" s="97"/>
    </row>
    <row r="590" spans="1:105" x14ac:dyDescent="0.2">
      <c r="A590" s="86"/>
      <c r="F590" s="86"/>
      <c r="G590" s="86"/>
      <c r="H590" s="86"/>
      <c r="I590" s="86"/>
      <c r="J590" s="86"/>
      <c r="K590" s="86"/>
      <c r="L590" s="86"/>
      <c r="M590" s="86"/>
      <c r="N590" s="86"/>
      <c r="O590" s="86"/>
      <c r="P590" s="86"/>
      <c r="Q590" s="86"/>
      <c r="R590" s="86"/>
      <c r="S590" s="86"/>
      <c r="T590" s="86"/>
      <c r="U590" s="86"/>
      <c r="V590" s="86"/>
      <c r="W590" s="86"/>
      <c r="X590" s="86"/>
      <c r="Y590" s="86"/>
      <c r="AD590" s="188"/>
      <c r="AE590" s="188"/>
      <c r="AF590" s="188"/>
      <c r="AG590" s="188"/>
      <c r="AH590" s="188"/>
      <c r="AI590" s="188"/>
      <c r="AJ590" s="188"/>
      <c r="AK590" s="188"/>
      <c r="AL590" s="188"/>
      <c r="AM590" s="188"/>
      <c r="AN590" s="188"/>
      <c r="AO590" s="188"/>
      <c r="AP590" s="97"/>
      <c r="AQ590" s="97"/>
      <c r="AR590" s="97"/>
      <c r="AS590" s="97"/>
      <c r="AT590" s="97"/>
      <c r="AU590" s="97"/>
      <c r="AV590" s="97"/>
      <c r="AW590" s="97"/>
      <c r="AX590" s="97"/>
      <c r="AY590" s="97"/>
      <c r="AZ590" s="97"/>
      <c r="BA590" s="97"/>
      <c r="BB590" s="97"/>
      <c r="BC590" s="97"/>
      <c r="BD590" s="97"/>
      <c r="BE590" s="97"/>
      <c r="BF590" s="97"/>
      <c r="BG590" s="97"/>
      <c r="BH590" s="97"/>
      <c r="BI590" s="97"/>
      <c r="BJ590" s="97"/>
      <c r="BK590" s="97"/>
      <c r="BL590" s="97"/>
      <c r="BM590" s="97"/>
      <c r="BN590" s="97"/>
      <c r="BO590" s="97"/>
      <c r="BP590" s="97"/>
      <c r="BQ590" s="97"/>
      <c r="BR590" s="97"/>
      <c r="BS590" s="97"/>
      <c r="BT590" s="97"/>
      <c r="BU590" s="97"/>
      <c r="BV590" s="97"/>
      <c r="BW590" s="97"/>
      <c r="BX590" s="97"/>
      <c r="BY590" s="97"/>
      <c r="BZ590" s="97"/>
      <c r="CA590" s="97"/>
      <c r="CB590" s="97"/>
      <c r="CC590" s="97"/>
      <c r="CD590" s="97"/>
      <c r="CE590" s="97"/>
      <c r="CF590" s="97"/>
      <c r="CG590" s="97"/>
      <c r="CH590" s="97"/>
      <c r="CI590" s="97"/>
      <c r="CJ590" s="97"/>
      <c r="CK590" s="97"/>
      <c r="CL590" s="97"/>
      <c r="CM590" s="97"/>
      <c r="CN590" s="97"/>
      <c r="CO590" s="97"/>
      <c r="CP590" s="97"/>
      <c r="CQ590" s="97"/>
      <c r="CR590" s="97"/>
      <c r="CS590" s="97"/>
      <c r="CT590" s="97"/>
      <c r="CU590" s="97"/>
      <c r="CV590" s="97"/>
      <c r="CW590" s="97"/>
      <c r="CX590" s="97"/>
      <c r="CY590" s="97"/>
      <c r="CZ590" s="97"/>
    </row>
    <row r="591" spans="1:105" x14ac:dyDescent="0.2">
      <c r="A591" s="86"/>
      <c r="F591" s="86"/>
      <c r="G591" s="86"/>
      <c r="H591" s="86"/>
      <c r="I591" s="86"/>
      <c r="J591" s="86"/>
      <c r="K591" s="86"/>
      <c r="L591" s="86"/>
      <c r="M591" s="86"/>
      <c r="N591" s="86"/>
      <c r="O591" s="86"/>
      <c r="P591" s="86"/>
      <c r="Q591" s="86"/>
      <c r="R591" s="86"/>
      <c r="S591" s="86"/>
      <c r="T591" s="86"/>
      <c r="U591" s="86"/>
      <c r="V591" s="86"/>
      <c r="W591" s="86"/>
      <c r="X591" s="86"/>
      <c r="Y591" s="86"/>
      <c r="AD591" s="188"/>
      <c r="AE591" s="188"/>
      <c r="AF591" s="188"/>
      <c r="AG591" s="188"/>
      <c r="AH591" s="188"/>
      <c r="AI591" s="188"/>
      <c r="AJ591" s="188"/>
      <c r="AK591" s="188"/>
      <c r="AL591" s="188"/>
      <c r="AM591" s="188"/>
      <c r="AN591" s="188"/>
      <c r="AO591" s="188"/>
      <c r="AP591" s="97"/>
      <c r="AQ591" s="97"/>
      <c r="AR591" s="97"/>
      <c r="AS591" s="97"/>
      <c r="AT591" s="97"/>
      <c r="AU591" s="97"/>
      <c r="AV591" s="97"/>
      <c r="AW591" s="97"/>
      <c r="AX591" s="97"/>
      <c r="AY591" s="97"/>
      <c r="AZ591" s="97"/>
      <c r="BA591" s="97"/>
      <c r="BB591" s="97"/>
      <c r="BC591" s="97"/>
      <c r="BD591" s="97"/>
      <c r="BE591" s="97"/>
      <c r="BF591" s="97"/>
      <c r="BG591" s="97"/>
      <c r="BH591" s="97"/>
      <c r="BI591" s="97"/>
      <c r="BJ591" s="97"/>
      <c r="BK591" s="97"/>
      <c r="BL591" s="97"/>
      <c r="BM591" s="97"/>
      <c r="BN591" s="97"/>
      <c r="BO591" s="97"/>
      <c r="BP591" s="97"/>
      <c r="BQ591" s="97"/>
      <c r="BR591" s="97"/>
      <c r="BS591" s="97"/>
      <c r="BT591" s="97"/>
      <c r="BU591" s="97"/>
      <c r="BV591" s="97"/>
      <c r="BW591" s="97"/>
      <c r="BX591" s="97"/>
      <c r="BY591" s="97"/>
      <c r="BZ591" s="97"/>
      <c r="CA591" s="97"/>
      <c r="CB591" s="97"/>
      <c r="CC591" s="97"/>
      <c r="CD591" s="97"/>
      <c r="CE591" s="97"/>
      <c r="CF591" s="97"/>
      <c r="CG591" s="97"/>
      <c r="CH591" s="97"/>
      <c r="CI591" s="97"/>
      <c r="CJ591" s="97"/>
      <c r="CK591" s="97"/>
      <c r="CL591" s="97"/>
      <c r="CM591" s="97"/>
      <c r="CN591" s="97"/>
      <c r="CO591" s="97"/>
      <c r="CP591" s="97"/>
      <c r="CQ591" s="97"/>
      <c r="CR591" s="97"/>
      <c r="CS591" s="97"/>
      <c r="CT591" s="97"/>
      <c r="CU591" s="97"/>
      <c r="CV591" s="97"/>
      <c r="CW591" s="97"/>
      <c r="CX591" s="97"/>
      <c r="CY591" s="97"/>
      <c r="CZ591" s="97"/>
    </row>
    <row r="592" spans="1:105" x14ac:dyDescent="0.2">
      <c r="A592" s="86"/>
      <c r="F592" s="86"/>
      <c r="G592" s="86"/>
      <c r="H592" s="86"/>
      <c r="I592" s="86"/>
      <c r="J592" s="86"/>
      <c r="K592" s="86"/>
      <c r="L592" s="86"/>
      <c r="M592" s="86"/>
      <c r="N592" s="86"/>
      <c r="O592" s="86"/>
      <c r="P592" s="86"/>
      <c r="Q592" s="86"/>
      <c r="R592" s="86"/>
      <c r="S592" s="86"/>
      <c r="T592" s="86"/>
      <c r="U592" s="86"/>
      <c r="V592" s="86"/>
      <c r="W592" s="86"/>
      <c r="X592" s="86"/>
      <c r="Y592" s="86"/>
      <c r="AD592" s="188"/>
      <c r="AE592" s="188"/>
      <c r="AF592" s="188"/>
      <c r="AG592" s="188"/>
      <c r="AH592" s="188"/>
      <c r="AI592" s="188"/>
      <c r="AJ592" s="188"/>
      <c r="AK592" s="188"/>
      <c r="AL592" s="188"/>
      <c r="AM592" s="188"/>
      <c r="AN592" s="188"/>
      <c r="AO592" s="188"/>
      <c r="AP592" s="97"/>
      <c r="AQ592" s="97"/>
      <c r="AR592" s="97"/>
      <c r="AS592" s="97"/>
      <c r="AT592" s="97"/>
      <c r="AU592" s="97"/>
      <c r="AV592" s="97"/>
      <c r="AW592" s="97"/>
      <c r="AX592" s="97"/>
      <c r="AY592" s="97"/>
      <c r="AZ592" s="97"/>
      <c r="BA592" s="97"/>
      <c r="BB592" s="97"/>
      <c r="BC592" s="97"/>
      <c r="BD592" s="97"/>
      <c r="BE592" s="97"/>
      <c r="BF592" s="97"/>
      <c r="BG592" s="97"/>
      <c r="BH592" s="97"/>
      <c r="BI592" s="97"/>
      <c r="BJ592" s="97"/>
      <c r="BK592" s="97"/>
      <c r="BL592" s="97"/>
      <c r="BM592" s="97"/>
      <c r="BN592" s="97"/>
      <c r="BO592" s="97"/>
      <c r="BP592" s="97"/>
      <c r="BQ592" s="97"/>
      <c r="BR592" s="97"/>
      <c r="BS592" s="97"/>
      <c r="BT592" s="97"/>
      <c r="BU592" s="97"/>
      <c r="BV592" s="97"/>
      <c r="BW592" s="97"/>
      <c r="BX592" s="97"/>
      <c r="BY592" s="97"/>
      <c r="BZ592" s="97"/>
      <c r="CA592" s="97"/>
      <c r="CB592" s="97"/>
      <c r="CC592" s="97"/>
      <c r="CD592" s="97"/>
      <c r="CE592" s="97"/>
      <c r="CF592" s="97"/>
      <c r="CG592" s="97"/>
      <c r="CH592" s="97"/>
      <c r="CI592" s="97"/>
      <c r="CJ592" s="97"/>
      <c r="CK592" s="97"/>
      <c r="CL592" s="97"/>
      <c r="CM592" s="97"/>
      <c r="CN592" s="97"/>
      <c r="CO592" s="97"/>
      <c r="CP592" s="97"/>
      <c r="CQ592" s="97"/>
      <c r="CR592" s="97"/>
      <c r="CS592" s="97"/>
      <c r="CT592" s="97"/>
      <c r="CU592" s="97"/>
      <c r="CV592" s="97"/>
      <c r="CW592" s="97"/>
      <c r="CX592" s="97"/>
      <c r="CY592" s="97"/>
      <c r="CZ592" s="97"/>
    </row>
    <row r="593" spans="1:105" x14ac:dyDescent="0.2">
      <c r="A593" s="86"/>
      <c r="F593" s="86"/>
      <c r="G593" s="86"/>
      <c r="H593" s="86"/>
      <c r="I593" s="86"/>
      <c r="J593" s="86"/>
      <c r="K593" s="86"/>
      <c r="L593" s="86"/>
      <c r="M593" s="86"/>
      <c r="N593" s="86"/>
      <c r="O593" s="86"/>
      <c r="P593" s="86"/>
      <c r="Q593" s="86"/>
      <c r="R593" s="86"/>
      <c r="S593" s="86"/>
      <c r="T593" s="86"/>
      <c r="U593" s="86"/>
      <c r="V593" s="86"/>
      <c r="W593" s="86"/>
      <c r="X593" s="86"/>
      <c r="Y593" s="86"/>
      <c r="AD593" s="188"/>
      <c r="AE593" s="188"/>
      <c r="AF593" s="188"/>
      <c r="AG593" s="188"/>
      <c r="AH593" s="188"/>
      <c r="AI593" s="188"/>
      <c r="AJ593" s="188"/>
      <c r="AK593" s="188"/>
      <c r="AL593" s="188"/>
      <c r="AM593" s="188"/>
      <c r="AN593" s="188"/>
      <c r="AO593" s="188"/>
      <c r="AP593" s="97"/>
      <c r="AQ593" s="97"/>
      <c r="AR593" s="97"/>
      <c r="AS593" s="97"/>
      <c r="AT593" s="97"/>
      <c r="AU593" s="97"/>
      <c r="AV593" s="97"/>
      <c r="AW593" s="97"/>
      <c r="AX593" s="97"/>
      <c r="AY593" s="97"/>
      <c r="AZ593" s="97"/>
      <c r="BA593" s="97"/>
      <c r="BB593" s="97"/>
      <c r="BC593" s="97"/>
      <c r="BD593" s="97"/>
      <c r="BE593" s="97"/>
      <c r="BF593" s="97"/>
      <c r="BG593" s="97"/>
      <c r="BH593" s="97"/>
      <c r="BI593" s="97"/>
      <c r="BJ593" s="97"/>
      <c r="BK593" s="97"/>
      <c r="BL593" s="97"/>
      <c r="BM593" s="97"/>
      <c r="BN593" s="97"/>
      <c r="BO593" s="97"/>
      <c r="BP593" s="97"/>
      <c r="BQ593" s="97"/>
      <c r="BR593" s="97"/>
      <c r="BS593" s="97"/>
      <c r="BT593" s="97"/>
      <c r="BU593" s="97"/>
      <c r="BV593" s="97"/>
      <c r="BW593" s="97"/>
      <c r="BX593" s="97"/>
      <c r="BY593" s="97"/>
      <c r="BZ593" s="97"/>
      <c r="CA593" s="97"/>
      <c r="CB593" s="97"/>
      <c r="CC593" s="97"/>
      <c r="CD593" s="97"/>
      <c r="CE593" s="97"/>
      <c r="CF593" s="97"/>
      <c r="CG593" s="97"/>
      <c r="CH593" s="97"/>
      <c r="CI593" s="97"/>
      <c r="CJ593" s="97"/>
      <c r="CK593" s="97"/>
      <c r="CL593" s="97"/>
      <c r="CM593" s="97"/>
      <c r="CN593" s="97"/>
      <c r="CO593" s="97"/>
      <c r="CP593" s="97"/>
      <c r="CQ593" s="97"/>
      <c r="CR593" s="97"/>
      <c r="CS593" s="97"/>
      <c r="CT593" s="97"/>
      <c r="CU593" s="97"/>
      <c r="CV593" s="97"/>
      <c r="CW593" s="97"/>
      <c r="CX593" s="97"/>
      <c r="CY593" s="97"/>
      <c r="CZ593" s="97"/>
    </row>
    <row r="594" spans="1:105" x14ac:dyDescent="0.2">
      <c r="A594" s="86"/>
      <c r="F594" s="86"/>
      <c r="G594" s="86"/>
      <c r="H594" s="86"/>
      <c r="I594" s="86"/>
      <c r="J594" s="86"/>
      <c r="K594" s="86"/>
      <c r="L594" s="86"/>
      <c r="M594" s="86"/>
      <c r="N594" s="86"/>
      <c r="O594" s="86"/>
      <c r="P594" s="86"/>
      <c r="Q594" s="86"/>
      <c r="R594" s="86"/>
      <c r="S594" s="86"/>
      <c r="T594" s="86"/>
      <c r="U594" s="86"/>
      <c r="V594" s="86"/>
      <c r="W594" s="86"/>
      <c r="X594" s="86"/>
      <c r="Y594" s="86"/>
      <c r="AD594" s="190"/>
      <c r="AE594" s="188"/>
      <c r="AF594" s="190"/>
      <c r="AG594" s="188"/>
      <c r="AH594" s="190"/>
      <c r="AI594" s="188"/>
      <c r="AJ594" s="190"/>
      <c r="AK594" s="188"/>
      <c r="AL594" s="190"/>
      <c r="AM594" s="188"/>
      <c r="AN594" s="190"/>
      <c r="AO594" s="188"/>
      <c r="AP594" s="51"/>
      <c r="AQ594" s="97"/>
    </row>
    <row r="595" spans="1:105" x14ac:dyDescent="0.2">
      <c r="A595" s="86"/>
      <c r="F595" s="86"/>
      <c r="G595" s="86"/>
      <c r="H595" s="86"/>
      <c r="I595" s="86"/>
      <c r="J595" s="86"/>
      <c r="K595" s="86"/>
      <c r="L595" s="86"/>
      <c r="M595" s="86"/>
      <c r="N595" s="86"/>
      <c r="O595" s="86"/>
      <c r="P595" s="86"/>
      <c r="Q595" s="86"/>
      <c r="R595" s="86"/>
      <c r="S595" s="86"/>
      <c r="T595" s="86"/>
      <c r="U595" s="86"/>
      <c r="V595" s="86"/>
      <c r="W595" s="86"/>
      <c r="X595" s="86"/>
      <c r="Y595" s="86"/>
      <c r="AD595" s="191"/>
      <c r="AE595" s="191"/>
      <c r="AF595" s="191"/>
      <c r="AG595" s="191"/>
      <c r="AH595" s="191"/>
      <c r="AI595" s="191"/>
      <c r="AJ595" s="191"/>
      <c r="AK595" s="191"/>
      <c r="AL595" s="191"/>
      <c r="AM595" s="191"/>
      <c r="AN595" s="191"/>
      <c r="AO595" s="191"/>
      <c r="AP595" s="78"/>
      <c r="AQ595" s="78"/>
      <c r="AR595" s="78"/>
      <c r="AS595" s="78"/>
      <c r="AT595" s="78"/>
      <c r="AU595" s="78"/>
      <c r="AV595" s="78"/>
      <c r="AW595" s="78"/>
      <c r="AX595" s="78"/>
      <c r="AY595" s="78"/>
      <c r="AZ595" s="78"/>
      <c r="BA595" s="78"/>
      <c r="BB595" s="78"/>
      <c r="BC595" s="78"/>
      <c r="BD595" s="78"/>
      <c r="BE595" s="78"/>
      <c r="BF595" s="78"/>
      <c r="BG595" s="78"/>
      <c r="BH595" s="78"/>
      <c r="BI595" s="78"/>
      <c r="BJ595" s="78"/>
      <c r="BK595" s="78"/>
      <c r="BL595" s="78"/>
      <c r="BM595" s="78"/>
      <c r="BN595" s="78"/>
      <c r="BO595" s="78"/>
      <c r="BP595" s="78"/>
      <c r="BQ595" s="78"/>
      <c r="BR595" s="78"/>
      <c r="BS595" s="78"/>
      <c r="BT595" s="78"/>
      <c r="BU595" s="78"/>
      <c r="BV595" s="78"/>
      <c r="BW595" s="78"/>
      <c r="BX595" s="78"/>
      <c r="BY595" s="78"/>
      <c r="BZ595" s="78"/>
      <c r="CA595" s="78"/>
      <c r="CB595" s="78"/>
      <c r="CC595" s="78"/>
      <c r="CD595" s="78"/>
      <c r="CE595" s="78"/>
      <c r="CF595" s="78"/>
      <c r="CG595" s="78"/>
      <c r="CH595" s="78"/>
      <c r="CI595" s="78"/>
      <c r="CJ595" s="78"/>
      <c r="CK595" s="78"/>
      <c r="CL595" s="78"/>
      <c r="CM595" s="78"/>
      <c r="CN595" s="78"/>
      <c r="CO595" s="78"/>
      <c r="CP595" s="78"/>
      <c r="CQ595" s="78"/>
      <c r="CR595" s="78"/>
      <c r="CS595" s="78"/>
      <c r="CT595" s="78"/>
      <c r="CU595" s="78"/>
      <c r="CV595" s="78"/>
      <c r="CW595" s="78"/>
      <c r="CX595" s="78"/>
      <c r="CY595" s="78"/>
      <c r="CZ595" s="78"/>
      <c r="DA595" s="78"/>
    </row>
    <row r="596" spans="1:105" x14ac:dyDescent="0.2">
      <c r="A596" s="86"/>
      <c r="F596" s="86"/>
      <c r="G596" s="86"/>
      <c r="H596" s="86"/>
      <c r="I596" s="86"/>
      <c r="J596" s="86"/>
      <c r="K596" s="86"/>
      <c r="L596" s="86"/>
      <c r="M596" s="86"/>
      <c r="N596" s="86"/>
      <c r="O596" s="86"/>
      <c r="P596" s="86"/>
      <c r="Q596" s="86"/>
      <c r="R596" s="86"/>
      <c r="S596" s="86"/>
      <c r="T596" s="86"/>
      <c r="U596" s="86"/>
      <c r="V596" s="86"/>
      <c r="W596" s="86"/>
      <c r="X596" s="86"/>
      <c r="Y596" s="86"/>
      <c r="AD596" s="188"/>
      <c r="AE596" s="188"/>
      <c r="AF596" s="188"/>
      <c r="AG596" s="188"/>
      <c r="AH596" s="188"/>
      <c r="AI596" s="188"/>
      <c r="AJ596" s="188"/>
      <c r="AK596" s="188"/>
      <c r="AL596" s="188"/>
      <c r="AM596" s="188"/>
      <c r="AN596" s="188"/>
      <c r="AO596" s="188"/>
      <c r="AP596" s="97"/>
      <c r="AQ596" s="97"/>
      <c r="AR596" s="97"/>
      <c r="AS596" s="97"/>
      <c r="AT596" s="97"/>
      <c r="AU596" s="97"/>
      <c r="AV596" s="97"/>
      <c r="AW596" s="97"/>
      <c r="AX596" s="97"/>
      <c r="AY596" s="97"/>
      <c r="AZ596" s="97"/>
      <c r="BA596" s="97"/>
      <c r="BB596" s="97"/>
      <c r="BC596" s="97"/>
      <c r="BD596" s="97"/>
      <c r="BE596" s="97"/>
      <c r="BF596" s="97"/>
      <c r="BG596" s="97"/>
      <c r="BH596" s="97"/>
      <c r="BI596" s="97"/>
      <c r="BJ596" s="97"/>
      <c r="BK596" s="97"/>
      <c r="BL596" s="97"/>
      <c r="BM596" s="97"/>
      <c r="BN596" s="97"/>
      <c r="BO596" s="97"/>
      <c r="BP596" s="97"/>
      <c r="BQ596" s="97"/>
      <c r="BR596" s="97"/>
      <c r="BS596" s="97"/>
      <c r="BT596" s="97"/>
      <c r="BU596" s="97"/>
      <c r="BV596" s="97"/>
      <c r="BW596" s="97"/>
      <c r="BX596" s="97"/>
      <c r="BY596" s="97"/>
      <c r="BZ596" s="97"/>
      <c r="CA596" s="97"/>
      <c r="CB596" s="97"/>
      <c r="CC596" s="97"/>
      <c r="CD596" s="97"/>
      <c r="CE596" s="97"/>
      <c r="CF596" s="97"/>
      <c r="CG596" s="97"/>
      <c r="CH596" s="97"/>
      <c r="CI596" s="97"/>
      <c r="CJ596" s="97"/>
      <c r="CK596" s="97"/>
      <c r="CL596" s="97"/>
      <c r="CM596" s="97"/>
      <c r="CN596" s="97"/>
      <c r="CO596" s="97"/>
      <c r="CP596" s="97"/>
      <c r="CQ596" s="97"/>
      <c r="CR596" s="97"/>
      <c r="CS596" s="97"/>
      <c r="CT596" s="97"/>
      <c r="CU596" s="97"/>
      <c r="CV596" s="97"/>
      <c r="CW596" s="97"/>
      <c r="CX596" s="97"/>
      <c r="CY596" s="97"/>
      <c r="CZ596" s="97"/>
    </row>
    <row r="597" spans="1:105" x14ac:dyDescent="0.2">
      <c r="A597" s="86"/>
      <c r="F597" s="86"/>
      <c r="G597" s="86"/>
      <c r="H597" s="86"/>
      <c r="I597" s="86"/>
      <c r="J597" s="86"/>
      <c r="K597" s="86"/>
      <c r="L597" s="86"/>
      <c r="M597" s="86"/>
      <c r="N597" s="86"/>
      <c r="O597" s="86"/>
      <c r="P597" s="86"/>
      <c r="Q597" s="86"/>
      <c r="R597" s="86"/>
      <c r="S597" s="86"/>
      <c r="T597" s="86"/>
      <c r="U597" s="86"/>
      <c r="V597" s="86"/>
      <c r="W597" s="86"/>
      <c r="X597" s="86"/>
      <c r="Y597" s="86"/>
      <c r="AD597" s="188"/>
      <c r="AE597" s="188"/>
      <c r="AF597" s="188"/>
      <c r="AG597" s="188"/>
      <c r="AH597" s="188"/>
      <c r="AI597" s="188"/>
      <c r="AJ597" s="188"/>
      <c r="AK597" s="188"/>
      <c r="AL597" s="188"/>
      <c r="AM597" s="188"/>
      <c r="AN597" s="188"/>
      <c r="AO597" s="188"/>
      <c r="AP597" s="97"/>
      <c r="AQ597" s="97"/>
      <c r="AR597" s="97"/>
      <c r="AS597" s="97"/>
      <c r="AT597" s="97"/>
      <c r="AU597" s="97"/>
      <c r="AV597" s="97"/>
      <c r="AW597" s="97"/>
      <c r="AX597" s="97"/>
      <c r="AY597" s="97"/>
      <c r="AZ597" s="97"/>
      <c r="BA597" s="97"/>
      <c r="BB597" s="97"/>
      <c r="BC597" s="97"/>
      <c r="BD597" s="97"/>
      <c r="BE597" s="97"/>
      <c r="BF597" s="97"/>
      <c r="BG597" s="97"/>
      <c r="BH597" s="97"/>
      <c r="BI597" s="97"/>
      <c r="BJ597" s="97"/>
      <c r="BK597" s="97"/>
      <c r="BL597" s="97"/>
      <c r="BM597" s="97"/>
      <c r="BN597" s="97"/>
      <c r="BO597" s="97"/>
      <c r="BP597" s="97"/>
      <c r="BQ597" s="97"/>
      <c r="BR597" s="97"/>
      <c r="BS597" s="97"/>
      <c r="BT597" s="97"/>
      <c r="BU597" s="97"/>
      <c r="BV597" s="97"/>
      <c r="BW597" s="97"/>
      <c r="BX597" s="97"/>
      <c r="BY597" s="97"/>
      <c r="BZ597" s="97"/>
      <c r="CA597" s="97"/>
      <c r="CB597" s="97"/>
      <c r="CC597" s="97"/>
      <c r="CD597" s="97"/>
      <c r="CE597" s="97"/>
      <c r="CF597" s="97"/>
      <c r="CG597" s="97"/>
      <c r="CH597" s="97"/>
      <c r="CI597" s="97"/>
      <c r="CJ597" s="97"/>
      <c r="CK597" s="97"/>
      <c r="CL597" s="97"/>
      <c r="CM597" s="97"/>
      <c r="CN597" s="97"/>
      <c r="CO597" s="97"/>
      <c r="CP597" s="97"/>
      <c r="CQ597" s="97"/>
      <c r="CR597" s="97"/>
      <c r="CS597" s="97"/>
      <c r="CT597" s="97"/>
      <c r="CU597" s="97"/>
      <c r="CV597" s="97"/>
      <c r="CW597" s="97"/>
      <c r="CX597" s="97"/>
      <c r="CY597" s="97"/>
      <c r="CZ597" s="97"/>
    </row>
    <row r="598" spans="1:105" x14ac:dyDescent="0.2">
      <c r="A598" s="86"/>
      <c r="F598" s="86"/>
      <c r="G598" s="86"/>
      <c r="H598" s="86"/>
      <c r="I598" s="86"/>
      <c r="J598" s="86"/>
      <c r="K598" s="86"/>
      <c r="L598" s="86"/>
      <c r="M598" s="86"/>
      <c r="N598" s="86"/>
      <c r="O598" s="86"/>
      <c r="P598" s="86"/>
      <c r="Q598" s="86"/>
      <c r="R598" s="86"/>
      <c r="S598" s="86"/>
      <c r="T598" s="86"/>
      <c r="U598" s="86"/>
      <c r="V598" s="86"/>
      <c r="W598" s="86"/>
      <c r="X598" s="86"/>
      <c r="Y598" s="86"/>
      <c r="AD598" s="188"/>
      <c r="AE598" s="188"/>
      <c r="AF598" s="188"/>
      <c r="AG598" s="188"/>
      <c r="AH598" s="188"/>
      <c r="AI598" s="188"/>
      <c r="AJ598" s="188"/>
      <c r="AK598" s="188"/>
      <c r="AL598" s="188"/>
      <c r="AM598" s="188"/>
      <c r="AN598" s="188"/>
      <c r="AO598" s="188"/>
      <c r="AP598" s="97"/>
      <c r="AQ598" s="97"/>
      <c r="AR598" s="97"/>
      <c r="AS598" s="97"/>
      <c r="AT598" s="97"/>
      <c r="AU598" s="97"/>
      <c r="AV598" s="97"/>
      <c r="AW598" s="97"/>
      <c r="AX598" s="97"/>
      <c r="AY598" s="97"/>
      <c r="AZ598" s="97"/>
      <c r="BA598" s="97"/>
      <c r="BB598" s="97"/>
      <c r="BC598" s="97"/>
      <c r="BD598" s="97"/>
      <c r="BE598" s="97"/>
      <c r="BF598" s="97"/>
      <c r="BG598" s="97"/>
      <c r="BH598" s="97"/>
      <c r="BI598" s="97"/>
      <c r="BJ598" s="97"/>
      <c r="BK598" s="97"/>
      <c r="BL598" s="97"/>
      <c r="BM598" s="97"/>
      <c r="BN598" s="97"/>
      <c r="BO598" s="97"/>
      <c r="BP598" s="97"/>
      <c r="BQ598" s="97"/>
      <c r="BR598" s="97"/>
      <c r="BS598" s="97"/>
      <c r="BT598" s="97"/>
      <c r="BU598" s="97"/>
      <c r="BV598" s="97"/>
      <c r="BW598" s="97"/>
      <c r="BX598" s="97"/>
      <c r="BY598" s="97"/>
      <c r="BZ598" s="97"/>
      <c r="CA598" s="97"/>
      <c r="CB598" s="97"/>
      <c r="CC598" s="97"/>
      <c r="CD598" s="97"/>
      <c r="CE598" s="97"/>
      <c r="CF598" s="97"/>
      <c r="CG598" s="97"/>
      <c r="CH598" s="97"/>
      <c r="CI598" s="97"/>
      <c r="CJ598" s="97"/>
      <c r="CK598" s="97"/>
      <c r="CL598" s="97"/>
      <c r="CM598" s="97"/>
      <c r="CN598" s="97"/>
      <c r="CO598" s="97"/>
      <c r="CP598" s="97"/>
      <c r="CQ598" s="97"/>
      <c r="CR598" s="97"/>
      <c r="CS598" s="97"/>
      <c r="CT598" s="97"/>
      <c r="CU598" s="97"/>
      <c r="CV598" s="97"/>
      <c r="CW598" s="97"/>
      <c r="CX598" s="97"/>
      <c r="CY598" s="97"/>
      <c r="CZ598" s="97"/>
    </row>
    <row r="599" spans="1:105" x14ac:dyDescent="0.2">
      <c r="A599" s="86"/>
      <c r="F599" s="86"/>
      <c r="G599" s="86"/>
      <c r="H599" s="86"/>
      <c r="I599" s="86"/>
      <c r="J599" s="86"/>
      <c r="K599" s="86"/>
      <c r="L599" s="86"/>
      <c r="M599" s="86"/>
      <c r="N599" s="86"/>
      <c r="O599" s="86"/>
      <c r="P599" s="86"/>
      <c r="Q599" s="86"/>
      <c r="R599" s="86"/>
      <c r="S599" s="86"/>
      <c r="T599" s="86"/>
      <c r="U599" s="86"/>
      <c r="V599" s="86"/>
      <c r="W599" s="86"/>
      <c r="X599" s="86"/>
      <c r="Y599" s="86"/>
      <c r="AD599" s="188"/>
      <c r="AE599" s="188"/>
      <c r="AF599" s="188"/>
      <c r="AG599" s="188"/>
      <c r="AH599" s="188"/>
      <c r="AI599" s="188"/>
      <c r="AJ599" s="188"/>
      <c r="AK599" s="188"/>
      <c r="AL599" s="188"/>
      <c r="AM599" s="188"/>
      <c r="AN599" s="188"/>
      <c r="AO599" s="188"/>
      <c r="AP599" s="97"/>
      <c r="AQ599" s="97"/>
      <c r="AR599" s="97"/>
      <c r="AS599" s="97"/>
      <c r="AT599" s="97"/>
      <c r="AU599" s="97"/>
      <c r="AV599" s="97"/>
      <c r="AW599" s="97"/>
      <c r="AX599" s="97"/>
      <c r="AY599" s="97"/>
      <c r="AZ599" s="97"/>
      <c r="BA599" s="97"/>
      <c r="BB599" s="97"/>
      <c r="BC599" s="97"/>
      <c r="BD599" s="97"/>
      <c r="BE599" s="97"/>
      <c r="BF599" s="97"/>
      <c r="BG599" s="97"/>
      <c r="BH599" s="97"/>
      <c r="BI599" s="97"/>
      <c r="BJ599" s="97"/>
      <c r="BK599" s="97"/>
      <c r="BL599" s="97"/>
      <c r="BM599" s="97"/>
      <c r="BN599" s="97"/>
      <c r="BO599" s="97"/>
      <c r="BP599" s="97"/>
      <c r="BQ599" s="97"/>
      <c r="BR599" s="97"/>
      <c r="BS599" s="97"/>
      <c r="BT599" s="97"/>
      <c r="BU599" s="97"/>
      <c r="BV599" s="97"/>
      <c r="BW599" s="97"/>
      <c r="BX599" s="97"/>
      <c r="BY599" s="97"/>
      <c r="BZ599" s="97"/>
      <c r="CA599" s="97"/>
      <c r="CB599" s="97"/>
      <c r="CC599" s="97"/>
      <c r="CD599" s="97"/>
      <c r="CE599" s="97"/>
      <c r="CF599" s="97"/>
      <c r="CG599" s="97"/>
      <c r="CH599" s="97"/>
      <c r="CI599" s="97"/>
      <c r="CJ599" s="97"/>
      <c r="CK599" s="97"/>
      <c r="CL599" s="97"/>
      <c r="CM599" s="97"/>
      <c r="CN599" s="97"/>
      <c r="CO599" s="97"/>
      <c r="CP599" s="97"/>
      <c r="CQ599" s="97"/>
      <c r="CR599" s="97"/>
      <c r="CS599" s="97"/>
      <c r="CT599" s="97"/>
      <c r="CU599" s="97"/>
      <c r="CV599" s="97"/>
      <c r="CW599" s="97"/>
      <c r="CX599" s="97"/>
      <c r="CY599" s="97"/>
      <c r="CZ599" s="97"/>
    </row>
    <row r="600" spans="1:105" x14ac:dyDescent="0.2">
      <c r="A600" s="86"/>
      <c r="F600" s="86"/>
      <c r="G600" s="86"/>
      <c r="H600" s="86"/>
      <c r="I600" s="86"/>
      <c r="J600" s="86"/>
      <c r="K600" s="86"/>
      <c r="L600" s="86"/>
      <c r="M600" s="86"/>
      <c r="N600" s="86"/>
      <c r="O600" s="86"/>
      <c r="P600" s="86"/>
      <c r="Q600" s="86"/>
      <c r="R600" s="86"/>
      <c r="S600" s="86"/>
      <c r="T600" s="86"/>
      <c r="U600" s="86"/>
      <c r="V600" s="86"/>
      <c r="W600" s="86"/>
      <c r="X600" s="86"/>
      <c r="Y600" s="86"/>
      <c r="AD600" s="188"/>
      <c r="AE600" s="188"/>
      <c r="AF600" s="188"/>
      <c r="AG600" s="188"/>
      <c r="AH600" s="188"/>
      <c r="AI600" s="188"/>
      <c r="AJ600" s="188"/>
      <c r="AK600" s="188"/>
      <c r="AL600" s="188"/>
      <c r="AM600" s="188"/>
      <c r="AN600" s="188"/>
      <c r="AO600" s="188"/>
      <c r="AP600" s="97"/>
      <c r="AQ600" s="97"/>
      <c r="AR600" s="97"/>
      <c r="AS600" s="97"/>
      <c r="AT600" s="97"/>
      <c r="AU600" s="97"/>
      <c r="AV600" s="97"/>
      <c r="AW600" s="97"/>
      <c r="AX600" s="97"/>
      <c r="AY600" s="97"/>
      <c r="AZ600" s="97"/>
      <c r="BA600" s="97"/>
      <c r="BB600" s="97"/>
      <c r="BC600" s="97"/>
      <c r="BD600" s="97"/>
      <c r="BE600" s="97"/>
      <c r="BF600" s="97"/>
      <c r="BG600" s="97"/>
      <c r="BH600" s="97"/>
      <c r="BI600" s="97"/>
      <c r="BJ600" s="97"/>
      <c r="BK600" s="97"/>
      <c r="BL600" s="97"/>
      <c r="BM600" s="97"/>
      <c r="BN600" s="97"/>
      <c r="BO600" s="97"/>
      <c r="BP600" s="97"/>
      <c r="BQ600" s="97"/>
      <c r="BR600" s="97"/>
      <c r="BS600" s="97"/>
      <c r="BT600" s="97"/>
      <c r="BU600" s="97"/>
      <c r="BV600" s="97"/>
      <c r="BW600" s="97"/>
      <c r="BX600" s="97"/>
      <c r="BY600" s="97"/>
      <c r="BZ600" s="97"/>
      <c r="CA600" s="97"/>
      <c r="CB600" s="97"/>
      <c r="CC600" s="97"/>
      <c r="CD600" s="97"/>
      <c r="CE600" s="97"/>
      <c r="CF600" s="97"/>
      <c r="CG600" s="97"/>
      <c r="CH600" s="97"/>
      <c r="CI600" s="97"/>
      <c r="CJ600" s="97"/>
      <c r="CK600" s="97"/>
      <c r="CL600" s="97"/>
      <c r="CM600" s="97"/>
      <c r="CN600" s="97"/>
      <c r="CO600" s="97"/>
      <c r="CP600" s="97"/>
      <c r="CQ600" s="97"/>
      <c r="CR600" s="97"/>
      <c r="CS600" s="97"/>
      <c r="CT600" s="97"/>
      <c r="CU600" s="97"/>
      <c r="CV600" s="97"/>
      <c r="CW600" s="97"/>
      <c r="CX600" s="97"/>
      <c r="CY600" s="97"/>
      <c r="CZ600" s="97"/>
    </row>
    <row r="601" spans="1:105" x14ac:dyDescent="0.2">
      <c r="A601" s="86"/>
      <c r="F601" s="86"/>
      <c r="G601" s="86"/>
      <c r="H601" s="86"/>
      <c r="I601" s="86"/>
      <c r="J601" s="86"/>
      <c r="K601" s="86"/>
      <c r="L601" s="86"/>
      <c r="M601" s="86"/>
      <c r="N601" s="86"/>
      <c r="O601" s="86"/>
      <c r="P601" s="86"/>
      <c r="Q601" s="86"/>
      <c r="R601" s="86"/>
      <c r="S601" s="86"/>
      <c r="T601" s="86"/>
      <c r="U601" s="86"/>
      <c r="V601" s="86"/>
      <c r="W601" s="86"/>
      <c r="X601" s="86"/>
      <c r="Y601" s="86"/>
      <c r="AD601" s="188"/>
      <c r="AE601" s="188"/>
      <c r="AF601" s="188"/>
      <c r="AG601" s="188"/>
      <c r="AH601" s="188"/>
      <c r="AI601" s="188"/>
      <c r="AJ601" s="188"/>
      <c r="AK601" s="188"/>
      <c r="AL601" s="188"/>
      <c r="AM601" s="188"/>
      <c r="AN601" s="188"/>
      <c r="AO601" s="188"/>
      <c r="AP601" s="97"/>
      <c r="AQ601" s="97"/>
      <c r="AR601" s="97"/>
      <c r="AS601" s="97"/>
      <c r="AT601" s="97"/>
      <c r="AU601" s="97"/>
      <c r="AV601" s="97"/>
      <c r="AW601" s="97"/>
      <c r="AX601" s="97"/>
      <c r="AY601" s="97"/>
      <c r="AZ601" s="97"/>
      <c r="BA601" s="97"/>
      <c r="BB601" s="97"/>
      <c r="BC601" s="97"/>
      <c r="BD601" s="97"/>
      <c r="BE601" s="97"/>
      <c r="BF601" s="97"/>
      <c r="BG601" s="97"/>
      <c r="BH601" s="97"/>
      <c r="BI601" s="97"/>
      <c r="BJ601" s="97"/>
      <c r="BK601" s="97"/>
      <c r="BL601" s="97"/>
      <c r="BM601" s="97"/>
      <c r="BN601" s="97"/>
      <c r="BO601" s="97"/>
      <c r="BP601" s="97"/>
      <c r="BQ601" s="97"/>
      <c r="BR601" s="97"/>
      <c r="BS601" s="97"/>
      <c r="BT601" s="97"/>
      <c r="BU601" s="97"/>
      <c r="BV601" s="97"/>
      <c r="BW601" s="97"/>
      <c r="BX601" s="97"/>
      <c r="BY601" s="97"/>
      <c r="BZ601" s="97"/>
      <c r="CA601" s="97"/>
      <c r="CB601" s="97"/>
      <c r="CC601" s="97"/>
      <c r="CD601" s="97"/>
      <c r="CE601" s="97"/>
      <c r="CF601" s="97"/>
      <c r="CG601" s="97"/>
      <c r="CH601" s="97"/>
      <c r="CI601" s="97"/>
      <c r="CJ601" s="97"/>
      <c r="CK601" s="97"/>
      <c r="CL601" s="97"/>
      <c r="CM601" s="97"/>
      <c r="CN601" s="97"/>
      <c r="CO601" s="97"/>
      <c r="CP601" s="97"/>
      <c r="CQ601" s="97"/>
      <c r="CR601" s="97"/>
      <c r="CS601" s="97"/>
      <c r="CT601" s="97"/>
      <c r="CU601" s="97"/>
      <c r="CV601" s="97"/>
      <c r="CW601" s="97"/>
      <c r="CX601" s="97"/>
      <c r="CY601" s="97"/>
      <c r="CZ601" s="97"/>
    </row>
    <row r="602" spans="1:105" x14ac:dyDescent="0.2">
      <c r="A602" s="86"/>
      <c r="F602" s="86"/>
      <c r="G602" s="86"/>
      <c r="H602" s="86"/>
      <c r="I602" s="86"/>
      <c r="J602" s="86"/>
      <c r="K602" s="86"/>
      <c r="L602" s="86"/>
      <c r="M602" s="86"/>
      <c r="N602" s="86"/>
      <c r="O602" s="86"/>
      <c r="P602" s="86"/>
      <c r="Q602" s="86"/>
      <c r="R602" s="86"/>
      <c r="S602" s="86"/>
      <c r="T602" s="86"/>
      <c r="U602" s="86"/>
      <c r="V602" s="86"/>
      <c r="W602" s="86"/>
      <c r="X602" s="86"/>
      <c r="Y602" s="86"/>
      <c r="AD602" s="188"/>
      <c r="AE602" s="188"/>
      <c r="AF602" s="188"/>
      <c r="AG602" s="188"/>
      <c r="AH602" s="188"/>
      <c r="AI602" s="188"/>
      <c r="AJ602" s="188"/>
      <c r="AK602" s="188"/>
      <c r="AL602" s="188"/>
      <c r="AM602" s="188"/>
      <c r="AN602" s="188"/>
      <c r="AO602" s="188"/>
      <c r="AP602" s="97"/>
      <c r="AQ602" s="97"/>
      <c r="AR602" s="97"/>
      <c r="AS602" s="97"/>
      <c r="AT602" s="97"/>
      <c r="AU602" s="97"/>
      <c r="AV602" s="97"/>
      <c r="AW602" s="97"/>
      <c r="AX602" s="97"/>
      <c r="AY602" s="97"/>
      <c r="AZ602" s="97"/>
      <c r="BA602" s="97"/>
      <c r="BB602" s="97"/>
      <c r="BC602" s="97"/>
      <c r="BD602" s="97"/>
      <c r="BE602" s="97"/>
      <c r="BF602" s="97"/>
      <c r="BG602" s="97"/>
      <c r="BH602" s="97"/>
      <c r="BI602" s="97"/>
      <c r="BJ602" s="97"/>
      <c r="BK602" s="97"/>
      <c r="BL602" s="97"/>
      <c r="BM602" s="97"/>
      <c r="BN602" s="97"/>
      <c r="BO602" s="97"/>
      <c r="BP602" s="97"/>
      <c r="BQ602" s="97"/>
      <c r="BR602" s="97"/>
      <c r="BS602" s="97"/>
      <c r="BT602" s="97"/>
      <c r="BU602" s="97"/>
      <c r="BV602" s="97"/>
      <c r="BW602" s="97"/>
      <c r="BX602" s="97"/>
      <c r="BY602" s="97"/>
      <c r="BZ602" s="97"/>
      <c r="CA602" s="97"/>
      <c r="CB602" s="97"/>
      <c r="CC602" s="97"/>
      <c r="CD602" s="97"/>
      <c r="CE602" s="97"/>
      <c r="CF602" s="97"/>
      <c r="CG602" s="97"/>
      <c r="CH602" s="97"/>
      <c r="CI602" s="97"/>
      <c r="CJ602" s="97"/>
      <c r="CK602" s="97"/>
      <c r="CL602" s="97"/>
      <c r="CM602" s="97"/>
      <c r="CN602" s="97"/>
      <c r="CO602" s="97"/>
      <c r="CP602" s="97"/>
      <c r="CQ602" s="97"/>
      <c r="CR602" s="97"/>
      <c r="CS602" s="97"/>
      <c r="CT602" s="97"/>
      <c r="CU602" s="97"/>
      <c r="CV602" s="97"/>
      <c r="CW602" s="97"/>
      <c r="CX602" s="97"/>
      <c r="CY602" s="97"/>
      <c r="CZ602" s="97"/>
    </row>
    <row r="603" spans="1:105" x14ac:dyDescent="0.2">
      <c r="A603" s="86"/>
      <c r="F603" s="86"/>
      <c r="G603" s="86"/>
      <c r="H603" s="86"/>
      <c r="I603" s="86"/>
      <c r="J603" s="86"/>
      <c r="K603" s="86"/>
      <c r="L603" s="86"/>
      <c r="M603" s="86"/>
      <c r="N603" s="86"/>
      <c r="O603" s="86"/>
      <c r="P603" s="86"/>
      <c r="Q603" s="86"/>
      <c r="R603" s="86"/>
      <c r="S603" s="86"/>
      <c r="T603" s="86"/>
      <c r="U603" s="86"/>
      <c r="V603" s="86"/>
      <c r="W603" s="86"/>
      <c r="X603" s="86"/>
      <c r="Y603" s="86"/>
      <c r="AD603" s="188"/>
      <c r="AE603" s="188"/>
      <c r="AF603" s="188"/>
      <c r="AG603" s="188"/>
      <c r="AH603" s="188"/>
      <c r="AI603" s="188"/>
      <c r="AJ603" s="188"/>
      <c r="AK603" s="188"/>
      <c r="AL603" s="188"/>
      <c r="AM603" s="188"/>
      <c r="AN603" s="188"/>
      <c r="AO603" s="188"/>
      <c r="AP603" s="97"/>
      <c r="AQ603" s="97"/>
      <c r="AR603" s="97"/>
      <c r="AS603" s="97"/>
      <c r="AT603" s="97"/>
      <c r="AU603" s="97"/>
      <c r="AV603" s="97"/>
      <c r="AW603" s="97"/>
      <c r="AX603" s="97"/>
      <c r="AY603" s="97"/>
      <c r="AZ603" s="97"/>
      <c r="BA603" s="97"/>
      <c r="BB603" s="97"/>
      <c r="BC603" s="97"/>
      <c r="BD603" s="97"/>
      <c r="BE603" s="97"/>
      <c r="BF603" s="97"/>
      <c r="BG603" s="97"/>
      <c r="BH603" s="97"/>
      <c r="BI603" s="97"/>
      <c r="BJ603" s="97"/>
      <c r="BK603" s="97"/>
      <c r="BL603" s="97"/>
      <c r="BM603" s="97"/>
      <c r="BN603" s="97"/>
      <c r="BO603" s="97"/>
      <c r="BP603" s="97"/>
      <c r="BQ603" s="97"/>
      <c r="BR603" s="97"/>
      <c r="BS603" s="97"/>
      <c r="BT603" s="97"/>
      <c r="BU603" s="97"/>
      <c r="BV603" s="97"/>
      <c r="BW603" s="97"/>
      <c r="BX603" s="97"/>
      <c r="BY603" s="97"/>
      <c r="BZ603" s="97"/>
      <c r="CA603" s="97"/>
      <c r="CB603" s="97"/>
      <c r="CC603" s="97"/>
      <c r="CD603" s="97"/>
      <c r="CE603" s="97"/>
      <c r="CF603" s="97"/>
      <c r="CG603" s="97"/>
      <c r="CH603" s="97"/>
      <c r="CI603" s="97"/>
      <c r="CJ603" s="97"/>
      <c r="CK603" s="97"/>
      <c r="CL603" s="97"/>
      <c r="CM603" s="97"/>
      <c r="CN603" s="97"/>
      <c r="CO603" s="97"/>
      <c r="CP603" s="97"/>
      <c r="CQ603" s="97"/>
      <c r="CR603" s="97"/>
      <c r="CS603" s="97"/>
      <c r="CT603" s="97"/>
      <c r="CU603" s="97"/>
      <c r="CV603" s="97"/>
      <c r="CW603" s="97"/>
      <c r="CX603" s="97"/>
      <c r="CY603" s="97"/>
      <c r="CZ603" s="97"/>
    </row>
    <row r="604" spans="1:105" x14ac:dyDescent="0.2">
      <c r="A604" s="86"/>
      <c r="F604" s="86"/>
      <c r="G604" s="86"/>
      <c r="H604" s="86"/>
      <c r="I604" s="86"/>
      <c r="J604" s="86"/>
      <c r="K604" s="86"/>
      <c r="L604" s="86"/>
      <c r="M604" s="86"/>
      <c r="N604" s="86"/>
      <c r="O604" s="86"/>
      <c r="P604" s="86"/>
      <c r="Q604" s="86"/>
      <c r="R604" s="86"/>
      <c r="S604" s="86"/>
      <c r="T604" s="86"/>
      <c r="U604" s="86"/>
      <c r="V604" s="86"/>
      <c r="W604" s="86"/>
      <c r="X604" s="86"/>
      <c r="Y604" s="86"/>
      <c r="AD604" s="188"/>
      <c r="AE604" s="188"/>
      <c r="AF604" s="188"/>
      <c r="AG604" s="188"/>
      <c r="AH604" s="188"/>
      <c r="AI604" s="188"/>
      <c r="AJ604" s="188"/>
      <c r="AK604" s="188"/>
      <c r="AL604" s="188"/>
      <c r="AM604" s="188"/>
      <c r="AN604" s="188"/>
      <c r="AO604" s="188"/>
      <c r="AP604" s="97"/>
      <c r="AQ604" s="97"/>
      <c r="AR604" s="97"/>
      <c r="AS604" s="97"/>
      <c r="AT604" s="97"/>
      <c r="AU604" s="97"/>
      <c r="AV604" s="97"/>
      <c r="AW604" s="97"/>
      <c r="AX604" s="97"/>
      <c r="AY604" s="97"/>
      <c r="AZ604" s="97"/>
      <c r="BA604" s="97"/>
      <c r="BB604" s="97"/>
      <c r="BC604" s="97"/>
      <c r="BD604" s="97"/>
      <c r="BE604" s="97"/>
      <c r="BF604" s="97"/>
      <c r="BG604" s="97"/>
      <c r="BH604" s="97"/>
      <c r="BI604" s="97"/>
      <c r="BJ604" s="97"/>
      <c r="BK604" s="97"/>
      <c r="BL604" s="97"/>
      <c r="BM604" s="97"/>
      <c r="BN604" s="97"/>
      <c r="BO604" s="97"/>
      <c r="BP604" s="97"/>
      <c r="BQ604" s="97"/>
      <c r="BR604" s="97"/>
      <c r="BS604" s="97"/>
      <c r="BT604" s="97"/>
      <c r="BU604" s="97"/>
      <c r="BV604" s="97"/>
      <c r="BW604" s="97"/>
      <c r="BX604" s="97"/>
      <c r="BY604" s="97"/>
      <c r="BZ604" s="97"/>
      <c r="CA604" s="97"/>
      <c r="CB604" s="97"/>
      <c r="CC604" s="97"/>
      <c r="CD604" s="97"/>
      <c r="CE604" s="97"/>
      <c r="CF604" s="97"/>
      <c r="CG604" s="97"/>
      <c r="CH604" s="97"/>
      <c r="CI604" s="97"/>
      <c r="CJ604" s="97"/>
      <c r="CK604" s="97"/>
      <c r="CL604" s="97"/>
      <c r="CM604" s="97"/>
      <c r="CN604" s="97"/>
      <c r="CO604" s="97"/>
      <c r="CP604" s="97"/>
      <c r="CQ604" s="97"/>
      <c r="CR604" s="97"/>
      <c r="CS604" s="97"/>
      <c r="CT604" s="97"/>
      <c r="CU604" s="97"/>
      <c r="CV604" s="97"/>
      <c r="CW604" s="97"/>
      <c r="CX604" s="97"/>
      <c r="CY604" s="97"/>
      <c r="CZ604" s="97"/>
    </row>
    <row r="605" spans="1:105" x14ac:dyDescent="0.2">
      <c r="A605" s="86"/>
      <c r="F605" s="86"/>
      <c r="G605" s="86"/>
      <c r="H605" s="86"/>
      <c r="I605" s="86"/>
      <c r="J605" s="86"/>
      <c r="K605" s="86"/>
      <c r="L605" s="86"/>
      <c r="M605" s="86"/>
      <c r="N605" s="86"/>
      <c r="O605" s="86"/>
      <c r="P605" s="86"/>
      <c r="Q605" s="86"/>
      <c r="R605" s="86"/>
      <c r="S605" s="86"/>
      <c r="T605" s="86"/>
      <c r="U605" s="86"/>
      <c r="V605" s="86"/>
      <c r="W605" s="86"/>
      <c r="X605" s="86"/>
      <c r="Y605" s="86"/>
      <c r="AD605" s="190"/>
      <c r="AE605" s="188"/>
      <c r="AF605" s="190"/>
      <c r="AG605" s="188"/>
      <c r="AH605" s="190"/>
      <c r="AI605" s="188"/>
      <c r="AJ605" s="190"/>
      <c r="AK605" s="188"/>
      <c r="AL605" s="190"/>
      <c r="AM605" s="188"/>
      <c r="AN605" s="190"/>
      <c r="AO605" s="188"/>
      <c r="AP605" s="51"/>
      <c r="AQ605" s="97"/>
    </row>
    <row r="606" spans="1:105" x14ac:dyDescent="0.2">
      <c r="A606" s="86"/>
      <c r="F606" s="86"/>
      <c r="G606" s="86"/>
      <c r="H606" s="86"/>
      <c r="I606" s="86"/>
      <c r="J606" s="86"/>
      <c r="K606" s="86"/>
      <c r="L606" s="86"/>
      <c r="M606" s="86"/>
      <c r="N606" s="86"/>
      <c r="O606" s="86"/>
      <c r="P606" s="86"/>
      <c r="Q606" s="86"/>
      <c r="R606" s="86"/>
      <c r="S606" s="86"/>
      <c r="T606" s="86"/>
      <c r="U606" s="86"/>
      <c r="V606" s="86"/>
      <c r="W606" s="86"/>
      <c r="X606" s="86"/>
      <c r="Y606" s="86"/>
      <c r="AD606" s="191"/>
      <c r="AE606" s="191"/>
      <c r="AF606" s="191"/>
      <c r="AG606" s="191"/>
      <c r="AH606" s="191"/>
      <c r="AI606" s="191"/>
      <c r="AJ606" s="191"/>
      <c r="AK606" s="191"/>
      <c r="AL606" s="191"/>
      <c r="AM606" s="191"/>
      <c r="AN606" s="191"/>
      <c r="AO606" s="191"/>
      <c r="AP606" s="78"/>
      <c r="AQ606" s="78"/>
      <c r="AR606" s="78"/>
      <c r="AS606" s="78"/>
      <c r="AT606" s="78"/>
      <c r="AU606" s="78"/>
      <c r="AV606" s="78"/>
      <c r="AW606" s="78"/>
      <c r="AX606" s="78"/>
      <c r="AY606" s="78"/>
      <c r="AZ606" s="78"/>
      <c r="BA606" s="78"/>
      <c r="BB606" s="78"/>
      <c r="BC606" s="78"/>
      <c r="BD606" s="78"/>
      <c r="BE606" s="78"/>
      <c r="BF606" s="78"/>
      <c r="BG606" s="78"/>
      <c r="BH606" s="78"/>
      <c r="BI606" s="78"/>
      <c r="BJ606" s="78"/>
      <c r="BK606" s="78"/>
      <c r="BL606" s="78"/>
      <c r="BM606" s="78"/>
      <c r="BN606" s="78"/>
      <c r="BO606" s="78"/>
      <c r="BP606" s="78"/>
      <c r="BQ606" s="78"/>
      <c r="BR606" s="78"/>
      <c r="BS606" s="78"/>
      <c r="BT606" s="78"/>
      <c r="BU606" s="78"/>
      <c r="BV606" s="78"/>
      <c r="BW606" s="78"/>
      <c r="BX606" s="78"/>
      <c r="BY606" s="78"/>
      <c r="BZ606" s="78"/>
      <c r="CA606" s="78"/>
      <c r="CB606" s="78"/>
      <c r="CC606" s="78"/>
      <c r="CD606" s="78"/>
      <c r="CE606" s="78"/>
      <c r="CF606" s="78"/>
      <c r="CG606" s="78"/>
      <c r="CH606" s="78"/>
      <c r="CI606" s="78"/>
      <c r="CJ606" s="78"/>
      <c r="CK606" s="78"/>
      <c r="CL606" s="78"/>
      <c r="CM606" s="78"/>
      <c r="CN606" s="78"/>
      <c r="CO606" s="78"/>
      <c r="CP606" s="78"/>
      <c r="CQ606" s="78"/>
      <c r="CR606" s="78"/>
      <c r="CS606" s="78"/>
      <c r="CT606" s="78"/>
      <c r="CU606" s="78"/>
      <c r="CV606" s="78"/>
      <c r="CW606" s="78"/>
      <c r="CX606" s="78"/>
      <c r="CY606" s="78"/>
      <c r="CZ606" s="78"/>
      <c r="DA606" s="78"/>
    </row>
    <row r="607" spans="1:105" x14ac:dyDescent="0.2">
      <c r="A607" s="86"/>
      <c r="F607" s="86"/>
      <c r="G607" s="86"/>
      <c r="H607" s="86"/>
      <c r="I607" s="86"/>
      <c r="J607" s="86"/>
      <c r="K607" s="86"/>
      <c r="L607" s="86"/>
      <c r="M607" s="86"/>
      <c r="N607" s="86"/>
      <c r="O607" s="86"/>
      <c r="P607" s="86"/>
      <c r="Q607" s="86"/>
      <c r="R607" s="86"/>
      <c r="S607" s="86"/>
      <c r="T607" s="86"/>
      <c r="U607" s="86"/>
      <c r="V607" s="86"/>
      <c r="W607" s="86"/>
      <c r="X607" s="86"/>
      <c r="Y607" s="86"/>
      <c r="AD607" s="188"/>
      <c r="AE607" s="188"/>
      <c r="AF607" s="188"/>
      <c r="AG607" s="188"/>
      <c r="AH607" s="188"/>
      <c r="AI607" s="188"/>
      <c r="AJ607" s="188"/>
      <c r="AK607" s="188"/>
      <c r="AL607" s="188"/>
      <c r="AM607" s="188"/>
      <c r="AN607" s="188"/>
      <c r="AO607" s="188"/>
      <c r="AP607" s="97"/>
      <c r="AQ607" s="97"/>
      <c r="AR607" s="97"/>
      <c r="AS607" s="97"/>
      <c r="AT607" s="97"/>
      <c r="AU607" s="97"/>
      <c r="AV607" s="97"/>
      <c r="AW607" s="97"/>
      <c r="AX607" s="97"/>
      <c r="AY607" s="97"/>
      <c r="AZ607" s="97"/>
      <c r="BA607" s="97"/>
      <c r="BB607" s="97"/>
      <c r="BC607" s="97"/>
      <c r="BD607" s="97"/>
      <c r="BE607" s="97"/>
      <c r="BF607" s="97"/>
      <c r="BG607" s="97"/>
      <c r="BH607" s="97"/>
      <c r="BI607" s="97"/>
      <c r="BJ607" s="97"/>
      <c r="BK607" s="97"/>
      <c r="BL607" s="97"/>
      <c r="BM607" s="97"/>
      <c r="BN607" s="97"/>
      <c r="BO607" s="97"/>
      <c r="BP607" s="97"/>
      <c r="BQ607" s="97"/>
      <c r="BR607" s="97"/>
      <c r="BS607" s="97"/>
      <c r="BT607" s="97"/>
      <c r="BU607" s="97"/>
      <c r="BV607" s="97"/>
      <c r="BW607" s="97"/>
      <c r="BX607" s="97"/>
      <c r="BY607" s="97"/>
      <c r="BZ607" s="97"/>
      <c r="CA607" s="97"/>
      <c r="CB607" s="97"/>
      <c r="CC607" s="97"/>
      <c r="CD607" s="97"/>
      <c r="CE607" s="97"/>
      <c r="CF607" s="97"/>
      <c r="CG607" s="97"/>
      <c r="CH607" s="97"/>
      <c r="CI607" s="97"/>
      <c r="CJ607" s="97"/>
      <c r="CK607" s="97"/>
      <c r="CL607" s="97"/>
      <c r="CM607" s="97"/>
      <c r="CN607" s="97"/>
      <c r="CO607" s="97"/>
      <c r="CP607" s="97"/>
      <c r="CQ607" s="97"/>
      <c r="CR607" s="97"/>
      <c r="CS607" s="97"/>
      <c r="CT607" s="97"/>
      <c r="CU607" s="97"/>
      <c r="CV607" s="97"/>
      <c r="CW607" s="97"/>
      <c r="CX607" s="97"/>
      <c r="CY607" s="97"/>
      <c r="CZ607" s="97"/>
    </row>
    <row r="608" spans="1:105" x14ac:dyDescent="0.2">
      <c r="A608" s="86"/>
      <c r="F608" s="86"/>
      <c r="G608" s="86"/>
      <c r="H608" s="86"/>
      <c r="I608" s="86"/>
      <c r="J608" s="86"/>
      <c r="K608" s="86"/>
      <c r="L608" s="86"/>
      <c r="M608" s="86"/>
      <c r="N608" s="86"/>
      <c r="O608" s="86"/>
      <c r="P608" s="86"/>
      <c r="Q608" s="86"/>
      <c r="R608" s="86"/>
      <c r="S608" s="86"/>
      <c r="T608" s="86"/>
      <c r="U608" s="86"/>
      <c r="V608" s="86"/>
      <c r="W608" s="86"/>
      <c r="X608" s="86"/>
      <c r="Y608" s="86"/>
      <c r="AD608" s="188"/>
      <c r="AE608" s="188"/>
      <c r="AF608" s="188"/>
      <c r="AG608" s="188"/>
      <c r="AH608" s="188"/>
      <c r="AI608" s="188"/>
      <c r="AJ608" s="188"/>
      <c r="AK608" s="188"/>
      <c r="AL608" s="188"/>
      <c r="AM608" s="188"/>
      <c r="AN608" s="188"/>
      <c r="AO608" s="188"/>
      <c r="AP608" s="97"/>
      <c r="AQ608" s="97"/>
      <c r="AR608" s="97"/>
      <c r="AS608" s="97"/>
      <c r="AT608" s="97"/>
      <c r="AU608" s="97"/>
      <c r="AV608" s="97"/>
      <c r="AW608" s="97"/>
      <c r="AX608" s="97"/>
      <c r="AY608" s="97"/>
      <c r="AZ608" s="97"/>
      <c r="BA608" s="97"/>
      <c r="BB608" s="97"/>
      <c r="BC608" s="97"/>
      <c r="BD608" s="97"/>
      <c r="BE608" s="97"/>
      <c r="BF608" s="97"/>
      <c r="BG608" s="97"/>
      <c r="BH608" s="97"/>
      <c r="BI608" s="97"/>
      <c r="BJ608" s="97"/>
      <c r="BK608" s="97"/>
      <c r="BL608" s="97"/>
      <c r="BM608" s="97"/>
      <c r="BN608" s="97"/>
      <c r="BO608" s="97"/>
      <c r="BP608" s="97"/>
      <c r="BQ608" s="97"/>
      <c r="BR608" s="97"/>
      <c r="BS608" s="97"/>
      <c r="BT608" s="97"/>
      <c r="BU608" s="97"/>
      <c r="BV608" s="97"/>
      <c r="BW608" s="97"/>
      <c r="BX608" s="97"/>
      <c r="BY608" s="97"/>
      <c r="BZ608" s="97"/>
      <c r="CA608" s="97"/>
      <c r="CB608" s="97"/>
      <c r="CC608" s="97"/>
      <c r="CD608" s="97"/>
      <c r="CE608" s="97"/>
      <c r="CF608" s="97"/>
      <c r="CG608" s="97"/>
      <c r="CH608" s="97"/>
      <c r="CI608" s="97"/>
      <c r="CJ608" s="97"/>
      <c r="CK608" s="97"/>
      <c r="CL608" s="97"/>
      <c r="CM608" s="97"/>
      <c r="CN608" s="97"/>
      <c r="CO608" s="97"/>
      <c r="CP608" s="97"/>
      <c r="CQ608" s="97"/>
      <c r="CR608" s="97"/>
      <c r="CS608" s="97"/>
      <c r="CT608" s="97"/>
      <c r="CU608" s="97"/>
      <c r="CV608" s="97"/>
      <c r="CW608" s="97"/>
      <c r="CX608" s="97"/>
      <c r="CY608" s="97"/>
      <c r="CZ608" s="97"/>
    </row>
    <row r="609" spans="1:105" x14ac:dyDescent="0.2">
      <c r="A609" s="86"/>
      <c r="F609" s="86"/>
      <c r="G609" s="86"/>
      <c r="H609" s="86"/>
      <c r="I609" s="86"/>
      <c r="J609" s="86"/>
      <c r="K609" s="86"/>
      <c r="L609" s="86"/>
      <c r="M609" s="86"/>
      <c r="N609" s="86"/>
      <c r="O609" s="86"/>
      <c r="P609" s="86"/>
      <c r="Q609" s="86"/>
      <c r="R609" s="86"/>
      <c r="S609" s="86"/>
      <c r="T609" s="86"/>
      <c r="U609" s="86"/>
      <c r="V609" s="86"/>
      <c r="W609" s="86"/>
      <c r="X609" s="86"/>
      <c r="Y609" s="86"/>
      <c r="AD609" s="188"/>
      <c r="AE609" s="188"/>
      <c r="AF609" s="188"/>
      <c r="AG609" s="188"/>
      <c r="AH609" s="188"/>
      <c r="AI609" s="188"/>
      <c r="AJ609" s="188"/>
      <c r="AK609" s="188"/>
      <c r="AL609" s="188"/>
      <c r="AM609" s="188"/>
      <c r="AN609" s="188"/>
      <c r="AO609" s="188"/>
      <c r="AP609" s="97"/>
      <c r="AQ609" s="97"/>
      <c r="AR609" s="97"/>
      <c r="AS609" s="97"/>
      <c r="AT609" s="97"/>
      <c r="AU609" s="97"/>
      <c r="AV609" s="97"/>
      <c r="AW609" s="97"/>
      <c r="AX609" s="97"/>
      <c r="AY609" s="97"/>
      <c r="AZ609" s="97"/>
      <c r="BA609" s="97"/>
      <c r="BB609" s="97"/>
      <c r="BC609" s="97"/>
      <c r="BD609" s="97"/>
      <c r="BE609" s="97"/>
      <c r="BF609" s="97"/>
      <c r="BG609" s="97"/>
      <c r="BH609" s="97"/>
      <c r="BI609" s="97"/>
      <c r="BJ609" s="97"/>
      <c r="BK609" s="97"/>
      <c r="BL609" s="97"/>
      <c r="BM609" s="97"/>
      <c r="BN609" s="97"/>
      <c r="BO609" s="97"/>
      <c r="BP609" s="97"/>
      <c r="BQ609" s="97"/>
      <c r="BR609" s="97"/>
      <c r="BS609" s="97"/>
      <c r="BT609" s="97"/>
      <c r="BU609" s="97"/>
      <c r="BV609" s="97"/>
      <c r="BW609" s="97"/>
      <c r="BX609" s="97"/>
      <c r="BY609" s="97"/>
      <c r="BZ609" s="97"/>
      <c r="CA609" s="97"/>
      <c r="CB609" s="97"/>
      <c r="CC609" s="97"/>
      <c r="CD609" s="97"/>
      <c r="CE609" s="97"/>
      <c r="CF609" s="97"/>
      <c r="CG609" s="97"/>
      <c r="CH609" s="97"/>
      <c r="CI609" s="97"/>
      <c r="CJ609" s="97"/>
      <c r="CK609" s="97"/>
      <c r="CL609" s="97"/>
      <c r="CM609" s="97"/>
      <c r="CN609" s="97"/>
      <c r="CO609" s="97"/>
      <c r="CP609" s="97"/>
      <c r="CQ609" s="97"/>
      <c r="CR609" s="97"/>
      <c r="CS609" s="97"/>
      <c r="CT609" s="97"/>
      <c r="CU609" s="97"/>
      <c r="CV609" s="97"/>
      <c r="CW609" s="97"/>
      <c r="CX609" s="97"/>
      <c r="CY609" s="97"/>
      <c r="CZ609" s="97"/>
    </row>
    <row r="610" spans="1:105" x14ac:dyDescent="0.2">
      <c r="A610" s="86"/>
      <c r="F610" s="86"/>
      <c r="G610" s="86"/>
      <c r="H610" s="86"/>
      <c r="I610" s="86"/>
      <c r="J610" s="86"/>
      <c r="K610" s="86"/>
      <c r="L610" s="86"/>
      <c r="M610" s="86"/>
      <c r="N610" s="86"/>
      <c r="O610" s="86"/>
      <c r="P610" s="86"/>
      <c r="Q610" s="86"/>
      <c r="R610" s="86"/>
      <c r="S610" s="86"/>
      <c r="T610" s="86"/>
      <c r="U610" s="86"/>
      <c r="V610" s="86"/>
      <c r="W610" s="86"/>
      <c r="X610" s="86"/>
      <c r="Y610" s="86"/>
      <c r="AD610" s="188"/>
      <c r="AE610" s="188"/>
      <c r="AF610" s="188"/>
      <c r="AG610" s="188"/>
      <c r="AH610" s="188"/>
      <c r="AI610" s="188"/>
      <c r="AJ610" s="188"/>
      <c r="AK610" s="188"/>
      <c r="AL610" s="188"/>
      <c r="AM610" s="188"/>
      <c r="AN610" s="188"/>
      <c r="AO610" s="188"/>
      <c r="AP610" s="97"/>
      <c r="AQ610" s="97"/>
      <c r="AR610" s="97"/>
      <c r="AS610" s="97"/>
      <c r="AT610" s="97"/>
      <c r="AU610" s="97"/>
      <c r="AV610" s="97"/>
      <c r="AW610" s="97"/>
      <c r="AX610" s="97"/>
      <c r="AY610" s="97"/>
      <c r="AZ610" s="97"/>
      <c r="BA610" s="97"/>
      <c r="BB610" s="97"/>
      <c r="BC610" s="97"/>
      <c r="BD610" s="97"/>
      <c r="BE610" s="97"/>
      <c r="BF610" s="97"/>
      <c r="BG610" s="97"/>
      <c r="BH610" s="97"/>
      <c r="BI610" s="97"/>
      <c r="BJ610" s="97"/>
      <c r="BK610" s="97"/>
      <c r="BL610" s="97"/>
      <c r="BM610" s="97"/>
      <c r="BN610" s="97"/>
      <c r="BO610" s="97"/>
      <c r="BP610" s="97"/>
      <c r="BQ610" s="97"/>
      <c r="BR610" s="97"/>
      <c r="BS610" s="97"/>
      <c r="BT610" s="97"/>
      <c r="BU610" s="97"/>
      <c r="BV610" s="97"/>
      <c r="BW610" s="97"/>
      <c r="BX610" s="97"/>
      <c r="BY610" s="97"/>
      <c r="BZ610" s="97"/>
      <c r="CA610" s="97"/>
      <c r="CB610" s="97"/>
      <c r="CC610" s="97"/>
      <c r="CD610" s="97"/>
      <c r="CE610" s="97"/>
      <c r="CF610" s="97"/>
      <c r="CG610" s="97"/>
      <c r="CH610" s="97"/>
      <c r="CI610" s="97"/>
      <c r="CJ610" s="97"/>
      <c r="CK610" s="97"/>
      <c r="CL610" s="97"/>
      <c r="CM610" s="97"/>
      <c r="CN610" s="97"/>
      <c r="CO610" s="97"/>
      <c r="CP610" s="97"/>
      <c r="CQ610" s="97"/>
      <c r="CR610" s="97"/>
      <c r="CS610" s="97"/>
      <c r="CT610" s="97"/>
      <c r="CU610" s="97"/>
      <c r="CV610" s="97"/>
      <c r="CW610" s="97"/>
      <c r="CX610" s="97"/>
      <c r="CY610" s="97"/>
      <c r="CZ610" s="97"/>
    </row>
    <row r="611" spans="1:105" x14ac:dyDescent="0.2">
      <c r="A611" s="86"/>
      <c r="F611" s="86"/>
      <c r="G611" s="86"/>
      <c r="H611" s="86"/>
      <c r="I611" s="86"/>
      <c r="J611" s="86"/>
      <c r="K611" s="86"/>
      <c r="L611" s="86"/>
      <c r="M611" s="86"/>
      <c r="N611" s="86"/>
      <c r="O611" s="86"/>
      <c r="P611" s="86"/>
      <c r="Q611" s="86"/>
      <c r="R611" s="86"/>
      <c r="S611" s="86"/>
      <c r="T611" s="86"/>
      <c r="U611" s="86"/>
      <c r="V611" s="86"/>
      <c r="W611" s="86"/>
      <c r="X611" s="86"/>
      <c r="Y611" s="86"/>
      <c r="AD611" s="188"/>
      <c r="AE611" s="188"/>
      <c r="AF611" s="188"/>
      <c r="AG611" s="188"/>
      <c r="AH611" s="188"/>
      <c r="AI611" s="188"/>
      <c r="AJ611" s="188"/>
      <c r="AK611" s="188"/>
      <c r="AL611" s="188"/>
      <c r="AM611" s="188"/>
      <c r="AN611" s="188"/>
      <c r="AO611" s="188"/>
      <c r="AP611" s="97"/>
      <c r="AQ611" s="97"/>
      <c r="AR611" s="97"/>
      <c r="AS611" s="97"/>
      <c r="AT611" s="97"/>
      <c r="AU611" s="97"/>
      <c r="AV611" s="97"/>
      <c r="AW611" s="97"/>
      <c r="AX611" s="97"/>
      <c r="AY611" s="97"/>
      <c r="AZ611" s="97"/>
      <c r="BA611" s="97"/>
      <c r="BB611" s="97"/>
      <c r="BC611" s="97"/>
      <c r="BD611" s="97"/>
      <c r="BE611" s="97"/>
      <c r="BF611" s="97"/>
      <c r="BG611" s="97"/>
      <c r="BH611" s="97"/>
      <c r="BI611" s="97"/>
      <c r="BJ611" s="97"/>
      <c r="BK611" s="97"/>
      <c r="BL611" s="97"/>
      <c r="BM611" s="97"/>
      <c r="BN611" s="97"/>
      <c r="BO611" s="97"/>
      <c r="BP611" s="97"/>
      <c r="BQ611" s="97"/>
      <c r="BR611" s="97"/>
      <c r="BS611" s="97"/>
      <c r="BT611" s="97"/>
      <c r="BU611" s="97"/>
      <c r="BV611" s="97"/>
      <c r="BW611" s="97"/>
      <c r="BX611" s="97"/>
      <c r="BY611" s="97"/>
      <c r="BZ611" s="97"/>
      <c r="CA611" s="97"/>
      <c r="CB611" s="97"/>
      <c r="CC611" s="97"/>
      <c r="CD611" s="97"/>
      <c r="CE611" s="97"/>
      <c r="CF611" s="97"/>
      <c r="CG611" s="97"/>
      <c r="CH611" s="97"/>
      <c r="CI611" s="97"/>
      <c r="CJ611" s="97"/>
      <c r="CK611" s="97"/>
      <c r="CL611" s="97"/>
      <c r="CM611" s="97"/>
      <c r="CN611" s="97"/>
      <c r="CO611" s="97"/>
      <c r="CP611" s="97"/>
      <c r="CQ611" s="97"/>
      <c r="CR611" s="97"/>
      <c r="CS611" s="97"/>
      <c r="CT611" s="97"/>
      <c r="CU611" s="97"/>
      <c r="CV611" s="97"/>
      <c r="CW611" s="97"/>
      <c r="CX611" s="97"/>
      <c r="CY611" s="97"/>
      <c r="CZ611" s="97"/>
    </row>
    <row r="612" spans="1:105" x14ac:dyDescent="0.2">
      <c r="A612" s="86"/>
      <c r="F612" s="86"/>
      <c r="G612" s="86"/>
      <c r="H612" s="86"/>
      <c r="I612" s="86"/>
      <c r="J612" s="86"/>
      <c r="K612" s="86"/>
      <c r="L612" s="86"/>
      <c r="M612" s="86"/>
      <c r="N612" s="86"/>
      <c r="O612" s="86"/>
      <c r="P612" s="86"/>
      <c r="Q612" s="86"/>
      <c r="R612" s="86"/>
      <c r="S612" s="86"/>
      <c r="T612" s="86"/>
      <c r="U612" s="86"/>
      <c r="V612" s="86"/>
      <c r="W612" s="86"/>
      <c r="X612" s="86"/>
      <c r="Y612" s="86"/>
      <c r="AD612" s="188"/>
      <c r="AE612" s="188"/>
      <c r="AF612" s="188"/>
      <c r="AG612" s="188"/>
      <c r="AH612" s="188"/>
      <c r="AI612" s="188"/>
      <c r="AJ612" s="188"/>
      <c r="AK612" s="188"/>
      <c r="AL612" s="188"/>
      <c r="AM612" s="188"/>
      <c r="AN612" s="188"/>
      <c r="AO612" s="188"/>
      <c r="AP612" s="97"/>
      <c r="AQ612" s="97"/>
      <c r="AR612" s="97"/>
      <c r="AS612" s="97"/>
      <c r="AT612" s="97"/>
      <c r="AU612" s="97"/>
      <c r="AV612" s="97"/>
      <c r="AW612" s="97"/>
      <c r="AX612" s="97"/>
      <c r="AY612" s="97"/>
      <c r="AZ612" s="97"/>
      <c r="BA612" s="97"/>
      <c r="BB612" s="97"/>
      <c r="BC612" s="97"/>
      <c r="BD612" s="97"/>
      <c r="BE612" s="97"/>
      <c r="BF612" s="97"/>
      <c r="BG612" s="97"/>
      <c r="BH612" s="97"/>
      <c r="BI612" s="97"/>
      <c r="BJ612" s="97"/>
      <c r="BK612" s="97"/>
      <c r="BL612" s="97"/>
      <c r="BM612" s="97"/>
      <c r="BN612" s="97"/>
      <c r="BO612" s="97"/>
      <c r="BP612" s="97"/>
      <c r="BQ612" s="97"/>
      <c r="BR612" s="97"/>
      <c r="BS612" s="97"/>
      <c r="BT612" s="97"/>
      <c r="BU612" s="97"/>
      <c r="BV612" s="97"/>
      <c r="BW612" s="97"/>
      <c r="BX612" s="97"/>
      <c r="BY612" s="97"/>
      <c r="BZ612" s="97"/>
      <c r="CA612" s="97"/>
      <c r="CB612" s="97"/>
      <c r="CC612" s="97"/>
      <c r="CD612" s="97"/>
      <c r="CE612" s="97"/>
      <c r="CF612" s="97"/>
      <c r="CG612" s="97"/>
      <c r="CH612" s="97"/>
      <c r="CI612" s="97"/>
      <c r="CJ612" s="97"/>
      <c r="CK612" s="97"/>
      <c r="CL612" s="97"/>
      <c r="CM612" s="97"/>
      <c r="CN612" s="97"/>
      <c r="CO612" s="97"/>
      <c r="CP612" s="97"/>
      <c r="CQ612" s="97"/>
      <c r="CR612" s="97"/>
      <c r="CS612" s="97"/>
      <c r="CT612" s="97"/>
      <c r="CU612" s="97"/>
      <c r="CV612" s="97"/>
      <c r="CW612" s="97"/>
      <c r="CX612" s="97"/>
      <c r="CY612" s="97"/>
      <c r="CZ612" s="97"/>
    </row>
    <row r="613" spans="1:105" x14ac:dyDescent="0.2">
      <c r="A613" s="86"/>
      <c r="F613" s="86"/>
      <c r="G613" s="86"/>
      <c r="H613" s="86"/>
      <c r="I613" s="86"/>
      <c r="J613" s="86"/>
      <c r="K613" s="86"/>
      <c r="L613" s="86"/>
      <c r="M613" s="86"/>
      <c r="N613" s="86"/>
      <c r="O613" s="86"/>
      <c r="P613" s="86"/>
      <c r="Q613" s="86"/>
      <c r="R613" s="86"/>
      <c r="S613" s="86"/>
      <c r="T613" s="86"/>
      <c r="U613" s="86"/>
      <c r="V613" s="86"/>
      <c r="W613" s="86"/>
      <c r="X613" s="86"/>
      <c r="Y613" s="86"/>
      <c r="AD613" s="188"/>
      <c r="AE613" s="188"/>
      <c r="AF613" s="188"/>
      <c r="AG613" s="188"/>
      <c r="AH613" s="188"/>
      <c r="AI613" s="188"/>
      <c r="AJ613" s="188"/>
      <c r="AK613" s="188"/>
      <c r="AL613" s="188"/>
      <c r="AM613" s="188"/>
      <c r="AN613" s="188"/>
      <c r="AO613" s="188"/>
      <c r="AP613" s="97"/>
      <c r="AQ613" s="97"/>
      <c r="AR613" s="97"/>
      <c r="AS613" s="97"/>
      <c r="AT613" s="97"/>
      <c r="AU613" s="97"/>
      <c r="AV613" s="97"/>
      <c r="AW613" s="97"/>
      <c r="AX613" s="97"/>
      <c r="AY613" s="97"/>
      <c r="AZ613" s="97"/>
      <c r="BA613" s="97"/>
      <c r="BB613" s="97"/>
      <c r="BC613" s="97"/>
      <c r="BD613" s="97"/>
      <c r="BE613" s="97"/>
      <c r="BF613" s="97"/>
      <c r="BG613" s="97"/>
      <c r="BH613" s="97"/>
      <c r="BI613" s="97"/>
      <c r="BJ613" s="97"/>
      <c r="BK613" s="97"/>
      <c r="BL613" s="97"/>
      <c r="BM613" s="97"/>
      <c r="BN613" s="97"/>
      <c r="BO613" s="97"/>
      <c r="BP613" s="97"/>
      <c r="BQ613" s="97"/>
      <c r="BR613" s="97"/>
      <c r="BS613" s="97"/>
      <c r="BT613" s="97"/>
      <c r="BU613" s="97"/>
      <c r="BV613" s="97"/>
      <c r="BW613" s="97"/>
      <c r="BX613" s="97"/>
      <c r="BY613" s="97"/>
      <c r="BZ613" s="97"/>
      <c r="CA613" s="97"/>
      <c r="CB613" s="97"/>
      <c r="CC613" s="97"/>
      <c r="CD613" s="97"/>
      <c r="CE613" s="97"/>
      <c r="CF613" s="97"/>
      <c r="CG613" s="97"/>
      <c r="CH613" s="97"/>
      <c r="CI613" s="97"/>
      <c r="CJ613" s="97"/>
      <c r="CK613" s="97"/>
      <c r="CL613" s="97"/>
      <c r="CM613" s="97"/>
      <c r="CN613" s="97"/>
      <c r="CO613" s="97"/>
      <c r="CP613" s="97"/>
      <c r="CQ613" s="97"/>
      <c r="CR613" s="97"/>
      <c r="CS613" s="97"/>
      <c r="CT613" s="97"/>
      <c r="CU613" s="97"/>
      <c r="CV613" s="97"/>
      <c r="CW613" s="97"/>
      <c r="CX613" s="97"/>
      <c r="CY613" s="97"/>
      <c r="CZ613" s="97"/>
    </row>
    <row r="614" spans="1:105" x14ac:dyDescent="0.2">
      <c r="A614" s="86"/>
      <c r="F614" s="86"/>
      <c r="G614" s="86"/>
      <c r="H614" s="86"/>
      <c r="I614" s="86"/>
      <c r="J614" s="86"/>
      <c r="K614" s="86"/>
      <c r="L614" s="86"/>
      <c r="M614" s="86"/>
      <c r="N614" s="86"/>
      <c r="O614" s="86"/>
      <c r="P614" s="86"/>
      <c r="Q614" s="86"/>
      <c r="R614" s="86"/>
      <c r="S614" s="86"/>
      <c r="T614" s="86"/>
      <c r="U614" s="86"/>
      <c r="V614" s="86"/>
      <c r="W614" s="86"/>
      <c r="X614" s="86"/>
      <c r="Y614" s="86"/>
      <c r="AD614" s="188"/>
      <c r="AE614" s="188"/>
      <c r="AF614" s="188"/>
      <c r="AG614" s="188"/>
      <c r="AH614" s="188"/>
      <c r="AI614" s="188"/>
      <c r="AJ614" s="188"/>
      <c r="AK614" s="188"/>
      <c r="AL614" s="188"/>
      <c r="AM614" s="188"/>
      <c r="AN614" s="188"/>
      <c r="AO614" s="188"/>
      <c r="AP614" s="97"/>
      <c r="AQ614" s="97"/>
      <c r="AR614" s="97"/>
      <c r="AS614" s="97"/>
      <c r="AT614" s="97"/>
      <c r="AU614" s="97"/>
      <c r="AV614" s="97"/>
      <c r="AW614" s="97"/>
      <c r="AX614" s="97"/>
      <c r="AY614" s="97"/>
      <c r="AZ614" s="97"/>
      <c r="BA614" s="97"/>
      <c r="BB614" s="97"/>
      <c r="BC614" s="97"/>
      <c r="BD614" s="97"/>
      <c r="BE614" s="97"/>
      <c r="BF614" s="97"/>
      <c r="BG614" s="97"/>
      <c r="BH614" s="97"/>
      <c r="BI614" s="97"/>
      <c r="BJ614" s="97"/>
      <c r="BK614" s="97"/>
      <c r="BL614" s="97"/>
      <c r="BM614" s="97"/>
      <c r="BN614" s="97"/>
      <c r="BO614" s="97"/>
      <c r="BP614" s="97"/>
      <c r="BQ614" s="97"/>
      <c r="BR614" s="97"/>
      <c r="BS614" s="97"/>
      <c r="BT614" s="97"/>
      <c r="BU614" s="97"/>
      <c r="BV614" s="97"/>
      <c r="BW614" s="97"/>
      <c r="BX614" s="97"/>
      <c r="BY614" s="97"/>
      <c r="BZ614" s="97"/>
      <c r="CA614" s="97"/>
      <c r="CB614" s="97"/>
      <c r="CC614" s="97"/>
      <c r="CD614" s="97"/>
      <c r="CE614" s="97"/>
      <c r="CF614" s="97"/>
      <c r="CG614" s="97"/>
      <c r="CH614" s="97"/>
      <c r="CI614" s="97"/>
      <c r="CJ614" s="97"/>
      <c r="CK614" s="97"/>
      <c r="CL614" s="97"/>
      <c r="CM614" s="97"/>
      <c r="CN614" s="97"/>
      <c r="CO614" s="97"/>
      <c r="CP614" s="97"/>
      <c r="CQ614" s="97"/>
      <c r="CR614" s="97"/>
      <c r="CS614" s="97"/>
      <c r="CT614" s="97"/>
      <c r="CU614" s="97"/>
      <c r="CV614" s="97"/>
      <c r="CW614" s="97"/>
      <c r="CX614" s="97"/>
      <c r="CY614" s="97"/>
      <c r="CZ614" s="97"/>
    </row>
    <row r="615" spans="1:105" x14ac:dyDescent="0.2">
      <c r="A615" s="86"/>
      <c r="F615" s="86"/>
      <c r="G615" s="86"/>
      <c r="H615" s="86"/>
      <c r="I615" s="86"/>
      <c r="J615" s="86"/>
      <c r="K615" s="86"/>
      <c r="L615" s="86"/>
      <c r="M615" s="86"/>
      <c r="N615" s="86"/>
      <c r="O615" s="86"/>
      <c r="P615" s="86"/>
      <c r="Q615" s="86"/>
      <c r="R615" s="86"/>
      <c r="S615" s="86"/>
      <c r="T615" s="86"/>
      <c r="U615" s="86"/>
      <c r="V615" s="86"/>
      <c r="W615" s="86"/>
      <c r="X615" s="86"/>
      <c r="Y615" s="86"/>
      <c r="AD615" s="188"/>
      <c r="AE615" s="188"/>
      <c r="AF615" s="188"/>
      <c r="AG615" s="188"/>
      <c r="AH615" s="188"/>
      <c r="AI615" s="188"/>
      <c r="AJ615" s="188"/>
      <c r="AK615" s="188"/>
      <c r="AL615" s="188"/>
      <c r="AM615" s="188"/>
      <c r="AN615" s="188"/>
      <c r="AO615" s="188"/>
      <c r="AP615" s="97"/>
      <c r="AQ615" s="97"/>
      <c r="AR615" s="97"/>
      <c r="AS615" s="97"/>
      <c r="AT615" s="97"/>
      <c r="AU615" s="97"/>
      <c r="AV615" s="97"/>
      <c r="AW615" s="97"/>
      <c r="AX615" s="97"/>
      <c r="AY615" s="97"/>
      <c r="AZ615" s="97"/>
      <c r="BA615" s="97"/>
      <c r="BB615" s="97"/>
      <c r="BC615" s="97"/>
      <c r="BD615" s="97"/>
      <c r="BE615" s="97"/>
      <c r="BF615" s="97"/>
      <c r="BG615" s="97"/>
      <c r="BH615" s="97"/>
      <c r="BI615" s="97"/>
      <c r="BJ615" s="97"/>
      <c r="BK615" s="97"/>
      <c r="BL615" s="97"/>
      <c r="BM615" s="97"/>
      <c r="BN615" s="97"/>
      <c r="BO615" s="97"/>
      <c r="BP615" s="97"/>
      <c r="BQ615" s="97"/>
      <c r="BR615" s="97"/>
      <c r="BS615" s="97"/>
      <c r="BT615" s="97"/>
      <c r="BU615" s="97"/>
      <c r="BV615" s="97"/>
      <c r="BW615" s="97"/>
      <c r="BX615" s="97"/>
      <c r="BY615" s="97"/>
      <c r="BZ615" s="97"/>
      <c r="CA615" s="97"/>
      <c r="CB615" s="97"/>
      <c r="CC615" s="97"/>
      <c r="CD615" s="97"/>
      <c r="CE615" s="97"/>
      <c r="CF615" s="97"/>
      <c r="CG615" s="97"/>
      <c r="CH615" s="97"/>
      <c r="CI615" s="97"/>
      <c r="CJ615" s="97"/>
      <c r="CK615" s="97"/>
      <c r="CL615" s="97"/>
      <c r="CM615" s="97"/>
      <c r="CN615" s="97"/>
      <c r="CO615" s="97"/>
      <c r="CP615" s="97"/>
      <c r="CQ615" s="97"/>
      <c r="CR615" s="97"/>
      <c r="CS615" s="97"/>
      <c r="CT615" s="97"/>
      <c r="CU615" s="97"/>
      <c r="CV615" s="97"/>
      <c r="CW615" s="97"/>
      <c r="CX615" s="97"/>
      <c r="CY615" s="97"/>
      <c r="CZ615" s="97"/>
    </row>
    <row r="616" spans="1:105" x14ac:dyDescent="0.2">
      <c r="A616" s="86"/>
      <c r="F616" s="86"/>
      <c r="G616" s="86"/>
      <c r="H616" s="86"/>
      <c r="I616" s="86"/>
      <c r="J616" s="86"/>
      <c r="K616" s="86"/>
      <c r="L616" s="86"/>
      <c r="M616" s="86"/>
      <c r="N616" s="86"/>
      <c r="O616" s="86"/>
      <c r="P616" s="86"/>
      <c r="Q616" s="86"/>
      <c r="R616" s="86"/>
      <c r="S616" s="86"/>
      <c r="T616" s="86"/>
      <c r="U616" s="86"/>
      <c r="V616" s="86"/>
      <c r="W616" s="86"/>
      <c r="X616" s="86"/>
      <c r="Y616" s="86"/>
      <c r="AD616" s="190"/>
      <c r="AE616" s="188"/>
      <c r="AF616" s="190"/>
      <c r="AG616" s="188"/>
      <c r="AH616" s="190"/>
      <c r="AI616" s="188"/>
      <c r="AJ616" s="190"/>
      <c r="AK616" s="188"/>
      <c r="AL616" s="190"/>
      <c r="AM616" s="188"/>
      <c r="AN616" s="190"/>
      <c r="AO616" s="188"/>
      <c r="AP616" s="51"/>
      <c r="AQ616" s="97"/>
    </row>
    <row r="617" spans="1:105" x14ac:dyDescent="0.2">
      <c r="A617" s="86"/>
      <c r="F617" s="86"/>
      <c r="G617" s="86"/>
      <c r="H617" s="86"/>
      <c r="I617" s="86"/>
      <c r="J617" s="86"/>
      <c r="K617" s="86"/>
      <c r="L617" s="86"/>
      <c r="M617" s="86"/>
      <c r="N617" s="86"/>
      <c r="O617" s="86"/>
      <c r="P617" s="86"/>
      <c r="Q617" s="86"/>
      <c r="R617" s="86"/>
      <c r="S617" s="86"/>
      <c r="T617" s="86"/>
      <c r="U617" s="86"/>
      <c r="V617" s="86"/>
      <c r="W617" s="86"/>
      <c r="X617" s="86"/>
      <c r="Y617" s="86"/>
      <c r="AD617" s="191"/>
      <c r="AE617" s="191"/>
      <c r="AF617" s="191"/>
      <c r="AG617" s="191"/>
      <c r="AH617" s="191"/>
      <c r="AI617" s="191"/>
      <c r="AJ617" s="191"/>
      <c r="AK617" s="191"/>
      <c r="AL617" s="191"/>
      <c r="AM617" s="191"/>
      <c r="AN617" s="191"/>
      <c r="AO617" s="191"/>
      <c r="AP617" s="78"/>
      <c r="AQ617" s="78"/>
      <c r="AR617" s="78"/>
      <c r="AS617" s="78"/>
      <c r="AT617" s="78"/>
      <c r="AU617" s="78"/>
      <c r="AV617" s="78"/>
      <c r="AW617" s="78"/>
      <c r="AX617" s="78"/>
      <c r="AY617" s="78"/>
      <c r="AZ617" s="78"/>
      <c r="BA617" s="78"/>
      <c r="BB617" s="78"/>
      <c r="BC617" s="78"/>
      <c r="BD617" s="78"/>
      <c r="BE617" s="78"/>
      <c r="BF617" s="78"/>
      <c r="BG617" s="78"/>
      <c r="BH617" s="78"/>
      <c r="BI617" s="78"/>
      <c r="BJ617" s="78"/>
      <c r="BK617" s="78"/>
      <c r="BL617" s="78"/>
      <c r="BM617" s="78"/>
      <c r="BN617" s="78"/>
      <c r="BO617" s="78"/>
      <c r="BP617" s="78"/>
      <c r="BQ617" s="78"/>
      <c r="BR617" s="78"/>
      <c r="BS617" s="78"/>
      <c r="BT617" s="78"/>
      <c r="BU617" s="78"/>
      <c r="BV617" s="78"/>
      <c r="BW617" s="78"/>
      <c r="BX617" s="78"/>
      <c r="BY617" s="78"/>
      <c r="BZ617" s="78"/>
      <c r="CA617" s="78"/>
      <c r="CB617" s="78"/>
      <c r="CC617" s="78"/>
      <c r="CD617" s="78"/>
      <c r="CE617" s="78"/>
      <c r="CF617" s="78"/>
      <c r="CG617" s="78"/>
      <c r="CH617" s="78"/>
      <c r="CI617" s="78"/>
      <c r="CJ617" s="78"/>
      <c r="CK617" s="78"/>
      <c r="CL617" s="78"/>
      <c r="CM617" s="78"/>
      <c r="CN617" s="78"/>
      <c r="CO617" s="78"/>
      <c r="CP617" s="78"/>
      <c r="CQ617" s="78"/>
      <c r="CR617" s="78"/>
      <c r="CS617" s="78"/>
      <c r="CT617" s="78"/>
      <c r="CU617" s="78"/>
      <c r="CV617" s="78"/>
      <c r="CW617" s="78"/>
      <c r="CX617" s="78"/>
      <c r="CY617" s="78"/>
      <c r="CZ617" s="78"/>
      <c r="DA617" s="78"/>
    </row>
    <row r="618" spans="1:105" x14ac:dyDescent="0.2">
      <c r="A618" s="86"/>
      <c r="F618" s="86"/>
      <c r="G618" s="86"/>
      <c r="H618" s="86"/>
      <c r="I618" s="86"/>
      <c r="J618" s="86"/>
      <c r="K618" s="86"/>
      <c r="L618" s="86"/>
      <c r="M618" s="86"/>
      <c r="N618" s="86"/>
      <c r="O618" s="86"/>
      <c r="P618" s="86"/>
      <c r="Q618" s="86"/>
      <c r="R618" s="86"/>
      <c r="S618" s="86"/>
      <c r="T618" s="86"/>
      <c r="U618" s="86"/>
      <c r="V618" s="86"/>
      <c r="W618" s="86"/>
      <c r="X618" s="86"/>
      <c r="Y618" s="86"/>
      <c r="AD618" s="188"/>
      <c r="AE618" s="188"/>
      <c r="AF618" s="188"/>
      <c r="AG618" s="188"/>
      <c r="AH618" s="188"/>
      <c r="AI618" s="188"/>
      <c r="AJ618" s="188"/>
      <c r="AK618" s="188"/>
      <c r="AL618" s="188"/>
      <c r="AM618" s="188"/>
      <c r="AN618" s="188"/>
      <c r="AO618" s="188"/>
      <c r="AP618" s="97"/>
      <c r="AQ618" s="97"/>
      <c r="AR618" s="97"/>
      <c r="AS618" s="97"/>
      <c r="AT618" s="97"/>
      <c r="AU618" s="97"/>
      <c r="AV618" s="97"/>
      <c r="AW618" s="97"/>
      <c r="AX618" s="97"/>
      <c r="AY618" s="97"/>
      <c r="AZ618" s="97"/>
      <c r="BA618" s="97"/>
      <c r="BB618" s="97"/>
      <c r="BC618" s="97"/>
      <c r="BD618" s="97"/>
      <c r="BE618" s="97"/>
      <c r="BF618" s="97"/>
      <c r="BG618" s="97"/>
      <c r="BH618" s="97"/>
      <c r="BI618" s="97"/>
      <c r="BJ618" s="97"/>
      <c r="BK618" s="97"/>
      <c r="BL618" s="97"/>
      <c r="BM618" s="97"/>
      <c r="BN618" s="97"/>
      <c r="BO618" s="97"/>
      <c r="BP618" s="97"/>
      <c r="BQ618" s="97"/>
      <c r="BR618" s="97"/>
      <c r="BS618" s="97"/>
      <c r="BT618" s="97"/>
      <c r="BU618" s="97"/>
      <c r="BV618" s="97"/>
      <c r="BW618" s="97"/>
      <c r="BX618" s="97"/>
      <c r="BY618" s="97"/>
      <c r="BZ618" s="97"/>
      <c r="CA618" s="97"/>
      <c r="CB618" s="97"/>
      <c r="CC618" s="97"/>
      <c r="CD618" s="97"/>
      <c r="CE618" s="97"/>
      <c r="CF618" s="97"/>
      <c r="CG618" s="97"/>
      <c r="CH618" s="97"/>
      <c r="CI618" s="97"/>
      <c r="CJ618" s="97"/>
      <c r="CK618" s="97"/>
      <c r="CL618" s="97"/>
      <c r="CM618" s="97"/>
      <c r="CN618" s="97"/>
      <c r="CO618" s="97"/>
      <c r="CP618" s="97"/>
      <c r="CQ618" s="97"/>
      <c r="CR618" s="97"/>
      <c r="CS618" s="97"/>
      <c r="CT618" s="97"/>
      <c r="CU618" s="97"/>
      <c r="CV618" s="97"/>
      <c r="CW618" s="97"/>
      <c r="CX618" s="97"/>
      <c r="CY618" s="97"/>
      <c r="CZ618" s="97"/>
    </row>
    <row r="619" spans="1:105" x14ac:dyDescent="0.2">
      <c r="A619" s="86"/>
      <c r="F619" s="86"/>
      <c r="G619" s="86"/>
      <c r="H619" s="86"/>
      <c r="I619" s="86"/>
      <c r="J619" s="86"/>
      <c r="K619" s="86"/>
      <c r="L619" s="86"/>
      <c r="M619" s="86"/>
      <c r="N619" s="86"/>
      <c r="O619" s="86"/>
      <c r="P619" s="86"/>
      <c r="Q619" s="86"/>
      <c r="R619" s="86"/>
      <c r="S619" s="86"/>
      <c r="T619" s="86"/>
      <c r="U619" s="86"/>
      <c r="V619" s="86"/>
      <c r="W619" s="86"/>
      <c r="X619" s="86"/>
      <c r="Y619" s="86"/>
      <c r="AD619" s="188"/>
      <c r="AE619" s="188"/>
      <c r="AF619" s="188"/>
      <c r="AG619" s="188"/>
      <c r="AH619" s="188"/>
      <c r="AI619" s="188"/>
      <c r="AJ619" s="188"/>
      <c r="AK619" s="188"/>
      <c r="AL619" s="188"/>
      <c r="AM619" s="188"/>
      <c r="AN619" s="188"/>
      <c r="AO619" s="188"/>
      <c r="AP619" s="97"/>
      <c r="AQ619" s="97"/>
      <c r="AR619" s="97"/>
      <c r="AS619" s="97"/>
      <c r="AT619" s="97"/>
      <c r="AU619" s="97"/>
      <c r="AV619" s="97"/>
      <c r="AW619" s="97"/>
      <c r="AX619" s="97"/>
      <c r="AY619" s="97"/>
      <c r="AZ619" s="97"/>
      <c r="BA619" s="97"/>
      <c r="BB619" s="97"/>
      <c r="BC619" s="97"/>
      <c r="BD619" s="97"/>
      <c r="BE619" s="97"/>
      <c r="BF619" s="97"/>
      <c r="BG619" s="97"/>
      <c r="BH619" s="97"/>
      <c r="BI619" s="97"/>
      <c r="BJ619" s="97"/>
      <c r="BK619" s="97"/>
      <c r="BL619" s="97"/>
      <c r="BM619" s="97"/>
      <c r="BN619" s="97"/>
      <c r="BO619" s="97"/>
      <c r="BP619" s="97"/>
      <c r="BQ619" s="97"/>
      <c r="BR619" s="97"/>
      <c r="BS619" s="97"/>
      <c r="BT619" s="97"/>
      <c r="BU619" s="97"/>
      <c r="BV619" s="97"/>
      <c r="BW619" s="97"/>
      <c r="BX619" s="97"/>
      <c r="BY619" s="97"/>
      <c r="BZ619" s="97"/>
      <c r="CA619" s="97"/>
      <c r="CB619" s="97"/>
      <c r="CC619" s="97"/>
      <c r="CD619" s="97"/>
      <c r="CE619" s="97"/>
      <c r="CF619" s="97"/>
      <c r="CG619" s="97"/>
      <c r="CH619" s="97"/>
      <c r="CI619" s="97"/>
      <c r="CJ619" s="97"/>
      <c r="CK619" s="97"/>
      <c r="CL619" s="97"/>
      <c r="CM619" s="97"/>
      <c r="CN619" s="97"/>
      <c r="CO619" s="97"/>
      <c r="CP619" s="97"/>
      <c r="CQ619" s="97"/>
      <c r="CR619" s="97"/>
      <c r="CS619" s="97"/>
      <c r="CT619" s="97"/>
      <c r="CU619" s="97"/>
      <c r="CV619" s="97"/>
      <c r="CW619" s="97"/>
      <c r="CX619" s="97"/>
      <c r="CY619" s="97"/>
      <c r="CZ619" s="97"/>
    </row>
    <row r="620" spans="1:105" x14ac:dyDescent="0.2">
      <c r="A620" s="86"/>
      <c r="F620" s="86"/>
      <c r="G620" s="86"/>
      <c r="H620" s="86"/>
      <c r="I620" s="86"/>
      <c r="J620" s="86"/>
      <c r="K620" s="86"/>
      <c r="L620" s="86"/>
      <c r="M620" s="86"/>
      <c r="N620" s="86"/>
      <c r="O620" s="86"/>
      <c r="P620" s="86"/>
      <c r="Q620" s="86"/>
      <c r="R620" s="86"/>
      <c r="S620" s="86"/>
      <c r="T620" s="86"/>
      <c r="U620" s="86"/>
      <c r="V620" s="86"/>
      <c r="W620" s="86"/>
      <c r="X620" s="86"/>
      <c r="Y620" s="86"/>
      <c r="AD620" s="188"/>
      <c r="AE620" s="188"/>
      <c r="AF620" s="188"/>
      <c r="AG620" s="188"/>
      <c r="AH620" s="188"/>
      <c r="AI620" s="188"/>
      <c r="AJ620" s="188"/>
      <c r="AK620" s="188"/>
      <c r="AL620" s="188"/>
      <c r="AM620" s="188"/>
      <c r="AN620" s="188"/>
      <c r="AO620" s="188"/>
      <c r="AP620" s="97"/>
      <c r="AQ620" s="97"/>
      <c r="AR620" s="97"/>
      <c r="AS620" s="97"/>
      <c r="AT620" s="97"/>
      <c r="AU620" s="97"/>
      <c r="AV620" s="97"/>
      <c r="AW620" s="97"/>
      <c r="AX620" s="97"/>
      <c r="AY620" s="97"/>
      <c r="AZ620" s="97"/>
      <c r="BA620" s="97"/>
      <c r="BB620" s="97"/>
      <c r="BC620" s="97"/>
      <c r="BD620" s="97"/>
      <c r="BE620" s="97"/>
      <c r="BF620" s="97"/>
      <c r="BG620" s="97"/>
      <c r="BH620" s="97"/>
      <c r="BI620" s="97"/>
      <c r="BJ620" s="97"/>
      <c r="BK620" s="97"/>
      <c r="BL620" s="97"/>
      <c r="BM620" s="97"/>
      <c r="BN620" s="97"/>
      <c r="BO620" s="97"/>
      <c r="BP620" s="97"/>
      <c r="BQ620" s="97"/>
      <c r="BR620" s="97"/>
      <c r="BS620" s="97"/>
      <c r="BT620" s="97"/>
      <c r="BU620" s="97"/>
      <c r="BV620" s="97"/>
      <c r="BW620" s="97"/>
      <c r="BX620" s="97"/>
      <c r="BY620" s="97"/>
      <c r="BZ620" s="97"/>
      <c r="CA620" s="97"/>
      <c r="CB620" s="97"/>
      <c r="CC620" s="97"/>
      <c r="CD620" s="97"/>
      <c r="CE620" s="97"/>
      <c r="CF620" s="97"/>
      <c r="CG620" s="97"/>
      <c r="CH620" s="97"/>
      <c r="CI620" s="97"/>
      <c r="CJ620" s="97"/>
      <c r="CK620" s="97"/>
      <c r="CL620" s="97"/>
      <c r="CM620" s="97"/>
      <c r="CN620" s="97"/>
      <c r="CO620" s="97"/>
      <c r="CP620" s="97"/>
      <c r="CQ620" s="97"/>
      <c r="CR620" s="97"/>
      <c r="CS620" s="97"/>
      <c r="CT620" s="97"/>
      <c r="CU620" s="97"/>
      <c r="CV620" s="97"/>
      <c r="CW620" s="97"/>
      <c r="CX620" s="97"/>
      <c r="CY620" s="97"/>
      <c r="CZ620" s="97"/>
    </row>
    <row r="621" spans="1:105" x14ac:dyDescent="0.2">
      <c r="A621" s="86"/>
      <c r="F621" s="86"/>
      <c r="G621" s="86"/>
      <c r="H621" s="86"/>
      <c r="I621" s="86"/>
      <c r="J621" s="86"/>
      <c r="K621" s="86"/>
      <c r="L621" s="86"/>
      <c r="M621" s="86"/>
      <c r="N621" s="86"/>
      <c r="O621" s="86"/>
      <c r="P621" s="86"/>
      <c r="Q621" s="86"/>
      <c r="R621" s="86"/>
      <c r="S621" s="86"/>
      <c r="T621" s="86"/>
      <c r="U621" s="86"/>
      <c r="V621" s="86"/>
      <c r="W621" s="86"/>
      <c r="X621" s="86"/>
      <c r="Y621" s="86"/>
      <c r="AD621" s="188"/>
      <c r="AE621" s="188"/>
      <c r="AF621" s="188"/>
      <c r="AG621" s="188"/>
      <c r="AH621" s="188"/>
      <c r="AI621" s="188"/>
      <c r="AJ621" s="188"/>
      <c r="AK621" s="188"/>
      <c r="AL621" s="188"/>
      <c r="AM621" s="188"/>
      <c r="AN621" s="188"/>
      <c r="AO621" s="188"/>
      <c r="AP621" s="97"/>
      <c r="AQ621" s="97"/>
      <c r="AR621" s="97"/>
      <c r="AS621" s="97"/>
      <c r="AT621" s="97"/>
      <c r="AU621" s="97"/>
      <c r="AV621" s="97"/>
      <c r="AW621" s="97"/>
      <c r="AX621" s="97"/>
      <c r="AY621" s="97"/>
      <c r="AZ621" s="97"/>
      <c r="BA621" s="97"/>
      <c r="BB621" s="97"/>
      <c r="BC621" s="97"/>
      <c r="BD621" s="97"/>
      <c r="BE621" s="97"/>
      <c r="BF621" s="97"/>
      <c r="BG621" s="97"/>
      <c r="BH621" s="97"/>
      <c r="BI621" s="97"/>
      <c r="BJ621" s="97"/>
      <c r="BK621" s="97"/>
      <c r="BL621" s="97"/>
      <c r="BM621" s="97"/>
      <c r="BN621" s="97"/>
      <c r="BO621" s="97"/>
      <c r="BP621" s="97"/>
      <c r="BQ621" s="97"/>
      <c r="BR621" s="97"/>
      <c r="BS621" s="97"/>
      <c r="BT621" s="97"/>
      <c r="BU621" s="97"/>
      <c r="BV621" s="97"/>
      <c r="BW621" s="97"/>
      <c r="BX621" s="97"/>
      <c r="BY621" s="97"/>
      <c r="BZ621" s="97"/>
      <c r="CA621" s="97"/>
      <c r="CB621" s="97"/>
      <c r="CC621" s="97"/>
      <c r="CD621" s="97"/>
      <c r="CE621" s="97"/>
      <c r="CF621" s="97"/>
      <c r="CG621" s="97"/>
      <c r="CH621" s="97"/>
      <c r="CI621" s="97"/>
      <c r="CJ621" s="97"/>
      <c r="CK621" s="97"/>
      <c r="CL621" s="97"/>
      <c r="CM621" s="97"/>
      <c r="CN621" s="97"/>
      <c r="CO621" s="97"/>
      <c r="CP621" s="97"/>
      <c r="CQ621" s="97"/>
      <c r="CR621" s="97"/>
      <c r="CS621" s="97"/>
      <c r="CT621" s="97"/>
      <c r="CU621" s="97"/>
      <c r="CV621" s="97"/>
      <c r="CW621" s="97"/>
      <c r="CX621" s="97"/>
      <c r="CY621" s="97"/>
      <c r="CZ621" s="97"/>
    </row>
    <row r="622" spans="1:105" x14ac:dyDescent="0.2">
      <c r="A622" s="86"/>
      <c r="F622" s="86"/>
      <c r="G622" s="86"/>
      <c r="H622" s="86"/>
      <c r="I622" s="86"/>
      <c r="J622" s="86"/>
      <c r="K622" s="86"/>
      <c r="L622" s="86"/>
      <c r="M622" s="86"/>
      <c r="N622" s="86"/>
      <c r="O622" s="86"/>
      <c r="P622" s="86"/>
      <c r="Q622" s="86"/>
      <c r="R622" s="86"/>
      <c r="S622" s="86"/>
      <c r="T622" s="86"/>
      <c r="U622" s="86"/>
      <c r="V622" s="86"/>
      <c r="W622" s="86"/>
      <c r="X622" s="86"/>
      <c r="Y622" s="86"/>
      <c r="AD622" s="188"/>
      <c r="AE622" s="188"/>
      <c r="AF622" s="188"/>
      <c r="AG622" s="188"/>
      <c r="AH622" s="188"/>
      <c r="AI622" s="188"/>
      <c r="AJ622" s="188"/>
      <c r="AK622" s="188"/>
      <c r="AL622" s="188"/>
      <c r="AM622" s="188"/>
      <c r="AN622" s="188"/>
      <c r="AO622" s="188"/>
      <c r="AP622" s="97"/>
      <c r="AQ622" s="97"/>
      <c r="AR622" s="97"/>
      <c r="AS622" s="97"/>
      <c r="AT622" s="97"/>
      <c r="AU622" s="97"/>
      <c r="AV622" s="97"/>
      <c r="AW622" s="97"/>
      <c r="AX622" s="97"/>
      <c r="AY622" s="97"/>
      <c r="AZ622" s="97"/>
      <c r="BA622" s="97"/>
      <c r="BB622" s="97"/>
      <c r="BC622" s="97"/>
      <c r="BD622" s="97"/>
      <c r="BE622" s="97"/>
      <c r="BF622" s="97"/>
      <c r="BG622" s="97"/>
      <c r="BH622" s="97"/>
      <c r="BI622" s="97"/>
      <c r="BJ622" s="97"/>
      <c r="BK622" s="97"/>
      <c r="BL622" s="97"/>
      <c r="BM622" s="97"/>
      <c r="BN622" s="97"/>
      <c r="BO622" s="97"/>
      <c r="BP622" s="97"/>
      <c r="BQ622" s="97"/>
      <c r="BR622" s="97"/>
      <c r="BS622" s="97"/>
      <c r="BT622" s="97"/>
      <c r="BU622" s="97"/>
      <c r="BV622" s="97"/>
      <c r="BW622" s="97"/>
      <c r="BX622" s="97"/>
      <c r="BY622" s="97"/>
      <c r="BZ622" s="97"/>
      <c r="CA622" s="97"/>
      <c r="CB622" s="97"/>
      <c r="CC622" s="97"/>
      <c r="CD622" s="97"/>
      <c r="CE622" s="97"/>
      <c r="CF622" s="97"/>
      <c r="CG622" s="97"/>
      <c r="CH622" s="97"/>
      <c r="CI622" s="97"/>
      <c r="CJ622" s="97"/>
      <c r="CK622" s="97"/>
      <c r="CL622" s="97"/>
      <c r="CM622" s="97"/>
      <c r="CN622" s="97"/>
      <c r="CO622" s="97"/>
      <c r="CP622" s="97"/>
      <c r="CQ622" s="97"/>
      <c r="CR622" s="97"/>
      <c r="CS622" s="97"/>
      <c r="CT622" s="97"/>
      <c r="CU622" s="97"/>
      <c r="CV622" s="97"/>
      <c r="CW622" s="97"/>
      <c r="CX622" s="97"/>
      <c r="CY622" s="97"/>
      <c r="CZ622" s="97"/>
    </row>
    <row r="623" spans="1:105" x14ac:dyDescent="0.2">
      <c r="A623" s="86"/>
      <c r="F623" s="86"/>
      <c r="G623" s="86"/>
      <c r="H623" s="86"/>
      <c r="I623" s="86"/>
      <c r="J623" s="86"/>
      <c r="K623" s="86"/>
      <c r="L623" s="86"/>
      <c r="M623" s="86"/>
      <c r="N623" s="86"/>
      <c r="O623" s="86"/>
      <c r="P623" s="86"/>
      <c r="Q623" s="86"/>
      <c r="R623" s="86"/>
      <c r="S623" s="86"/>
      <c r="T623" s="86"/>
      <c r="U623" s="86"/>
      <c r="V623" s="86"/>
      <c r="W623" s="86"/>
      <c r="X623" s="86"/>
      <c r="Y623" s="86"/>
      <c r="AD623" s="188"/>
      <c r="AE623" s="188"/>
      <c r="AF623" s="188"/>
      <c r="AG623" s="188"/>
      <c r="AH623" s="188"/>
      <c r="AI623" s="188"/>
      <c r="AJ623" s="188"/>
      <c r="AK623" s="188"/>
      <c r="AL623" s="188"/>
      <c r="AM623" s="188"/>
      <c r="AN623" s="188"/>
      <c r="AO623" s="188"/>
      <c r="AP623" s="97"/>
      <c r="AQ623" s="97"/>
      <c r="AR623" s="97"/>
      <c r="AS623" s="97"/>
      <c r="AT623" s="97"/>
      <c r="AU623" s="97"/>
      <c r="AV623" s="97"/>
      <c r="AW623" s="97"/>
      <c r="AX623" s="97"/>
      <c r="AY623" s="97"/>
      <c r="AZ623" s="97"/>
      <c r="BA623" s="97"/>
      <c r="BB623" s="97"/>
      <c r="BC623" s="97"/>
      <c r="BD623" s="97"/>
      <c r="BE623" s="97"/>
      <c r="BF623" s="97"/>
      <c r="BG623" s="97"/>
      <c r="BH623" s="97"/>
      <c r="BI623" s="97"/>
      <c r="BJ623" s="97"/>
      <c r="BK623" s="97"/>
      <c r="BL623" s="97"/>
      <c r="BM623" s="97"/>
      <c r="BN623" s="97"/>
      <c r="BO623" s="97"/>
      <c r="BP623" s="97"/>
      <c r="BQ623" s="97"/>
      <c r="BR623" s="97"/>
      <c r="BS623" s="97"/>
      <c r="BT623" s="97"/>
      <c r="BU623" s="97"/>
      <c r="BV623" s="97"/>
      <c r="BW623" s="97"/>
      <c r="BX623" s="97"/>
      <c r="BY623" s="97"/>
      <c r="BZ623" s="97"/>
      <c r="CA623" s="97"/>
      <c r="CB623" s="97"/>
      <c r="CC623" s="97"/>
      <c r="CD623" s="97"/>
      <c r="CE623" s="97"/>
      <c r="CF623" s="97"/>
      <c r="CG623" s="97"/>
      <c r="CH623" s="97"/>
      <c r="CI623" s="97"/>
      <c r="CJ623" s="97"/>
      <c r="CK623" s="97"/>
      <c r="CL623" s="97"/>
      <c r="CM623" s="97"/>
      <c r="CN623" s="97"/>
      <c r="CO623" s="97"/>
      <c r="CP623" s="97"/>
      <c r="CQ623" s="97"/>
      <c r="CR623" s="97"/>
      <c r="CS623" s="97"/>
      <c r="CT623" s="97"/>
      <c r="CU623" s="97"/>
      <c r="CV623" s="97"/>
      <c r="CW623" s="97"/>
      <c r="CX623" s="97"/>
      <c r="CY623" s="97"/>
      <c r="CZ623" s="97"/>
    </row>
    <row r="624" spans="1:105" x14ac:dyDescent="0.2">
      <c r="A624" s="86"/>
      <c r="F624" s="86"/>
      <c r="G624" s="86"/>
      <c r="H624" s="86"/>
      <c r="I624" s="86"/>
      <c r="J624" s="86"/>
      <c r="K624" s="86"/>
      <c r="L624" s="86"/>
      <c r="M624" s="86"/>
      <c r="N624" s="86"/>
      <c r="O624" s="86"/>
      <c r="P624" s="86"/>
      <c r="Q624" s="86"/>
      <c r="R624" s="86"/>
      <c r="S624" s="86"/>
      <c r="T624" s="86"/>
      <c r="U624" s="86"/>
      <c r="V624" s="86"/>
      <c r="W624" s="86"/>
      <c r="X624" s="86"/>
      <c r="Y624" s="86"/>
      <c r="AD624" s="188"/>
      <c r="AE624" s="188"/>
      <c r="AF624" s="188"/>
      <c r="AG624" s="188"/>
      <c r="AH624" s="188"/>
      <c r="AI624" s="188"/>
      <c r="AJ624" s="188"/>
      <c r="AK624" s="188"/>
      <c r="AL624" s="188"/>
      <c r="AM624" s="188"/>
      <c r="AN624" s="188"/>
      <c r="AO624" s="188"/>
      <c r="AP624" s="97"/>
      <c r="AQ624" s="97"/>
      <c r="AR624" s="97"/>
      <c r="AS624" s="97"/>
      <c r="AT624" s="97"/>
      <c r="AU624" s="97"/>
      <c r="AV624" s="97"/>
      <c r="AW624" s="97"/>
      <c r="AX624" s="97"/>
      <c r="AY624" s="97"/>
      <c r="AZ624" s="97"/>
      <c r="BA624" s="97"/>
      <c r="BB624" s="97"/>
      <c r="BC624" s="97"/>
      <c r="BD624" s="97"/>
      <c r="BE624" s="97"/>
      <c r="BF624" s="97"/>
      <c r="BG624" s="97"/>
      <c r="BH624" s="97"/>
      <c r="BI624" s="97"/>
      <c r="BJ624" s="97"/>
      <c r="BK624" s="97"/>
      <c r="BL624" s="97"/>
      <c r="BM624" s="97"/>
      <c r="BN624" s="97"/>
      <c r="BO624" s="97"/>
      <c r="BP624" s="97"/>
      <c r="BQ624" s="97"/>
      <c r="BR624" s="97"/>
      <c r="BS624" s="97"/>
      <c r="BT624" s="97"/>
      <c r="BU624" s="97"/>
      <c r="BV624" s="97"/>
      <c r="BW624" s="97"/>
      <c r="BX624" s="97"/>
      <c r="BY624" s="97"/>
      <c r="BZ624" s="97"/>
      <c r="CA624" s="97"/>
      <c r="CB624" s="97"/>
      <c r="CC624" s="97"/>
      <c r="CD624" s="97"/>
      <c r="CE624" s="97"/>
      <c r="CF624" s="97"/>
      <c r="CG624" s="97"/>
      <c r="CH624" s="97"/>
      <c r="CI624" s="97"/>
      <c r="CJ624" s="97"/>
      <c r="CK624" s="97"/>
      <c r="CL624" s="97"/>
      <c r="CM624" s="97"/>
      <c r="CN624" s="97"/>
      <c r="CO624" s="97"/>
      <c r="CP624" s="97"/>
      <c r="CQ624" s="97"/>
      <c r="CR624" s="97"/>
      <c r="CS624" s="97"/>
      <c r="CT624" s="97"/>
      <c r="CU624" s="97"/>
      <c r="CV624" s="97"/>
      <c r="CW624" s="97"/>
      <c r="CX624" s="97"/>
      <c r="CY624" s="97"/>
      <c r="CZ624" s="97"/>
    </row>
    <row r="625" spans="1:105" x14ac:dyDescent="0.2">
      <c r="A625" s="86"/>
      <c r="F625" s="86"/>
      <c r="G625" s="86"/>
      <c r="H625" s="86"/>
      <c r="I625" s="86"/>
      <c r="J625" s="86"/>
      <c r="K625" s="86"/>
      <c r="L625" s="86"/>
      <c r="M625" s="86"/>
      <c r="N625" s="86"/>
      <c r="O625" s="86"/>
      <c r="P625" s="86"/>
      <c r="Q625" s="86"/>
      <c r="R625" s="86"/>
      <c r="S625" s="86"/>
      <c r="T625" s="86"/>
      <c r="U625" s="86"/>
      <c r="V625" s="86"/>
      <c r="W625" s="86"/>
      <c r="X625" s="86"/>
      <c r="Y625" s="86"/>
      <c r="AD625" s="188"/>
      <c r="AE625" s="188"/>
      <c r="AF625" s="188"/>
      <c r="AG625" s="188"/>
      <c r="AH625" s="188"/>
      <c r="AI625" s="188"/>
      <c r="AJ625" s="188"/>
      <c r="AK625" s="188"/>
      <c r="AL625" s="188"/>
      <c r="AM625" s="188"/>
      <c r="AN625" s="188"/>
      <c r="AO625" s="188"/>
      <c r="AP625" s="97"/>
      <c r="AQ625" s="97"/>
      <c r="AR625" s="97"/>
      <c r="AS625" s="97"/>
      <c r="AT625" s="97"/>
      <c r="AU625" s="97"/>
      <c r="AV625" s="97"/>
      <c r="AW625" s="97"/>
      <c r="AX625" s="97"/>
      <c r="AY625" s="97"/>
      <c r="AZ625" s="97"/>
      <c r="BA625" s="97"/>
      <c r="BB625" s="97"/>
      <c r="BC625" s="97"/>
      <c r="BD625" s="97"/>
      <c r="BE625" s="97"/>
      <c r="BF625" s="97"/>
      <c r="BG625" s="97"/>
      <c r="BH625" s="97"/>
      <c r="BI625" s="97"/>
      <c r="BJ625" s="97"/>
      <c r="BK625" s="97"/>
      <c r="BL625" s="97"/>
      <c r="BM625" s="97"/>
      <c r="BN625" s="97"/>
      <c r="BO625" s="97"/>
      <c r="BP625" s="97"/>
      <c r="BQ625" s="97"/>
      <c r="BR625" s="97"/>
      <c r="BS625" s="97"/>
      <c r="BT625" s="97"/>
      <c r="BU625" s="97"/>
      <c r="BV625" s="97"/>
      <c r="BW625" s="97"/>
      <c r="BX625" s="97"/>
      <c r="BY625" s="97"/>
      <c r="BZ625" s="97"/>
      <c r="CA625" s="97"/>
      <c r="CB625" s="97"/>
      <c r="CC625" s="97"/>
      <c r="CD625" s="97"/>
      <c r="CE625" s="97"/>
      <c r="CF625" s="97"/>
      <c r="CG625" s="97"/>
      <c r="CH625" s="97"/>
      <c r="CI625" s="97"/>
      <c r="CJ625" s="97"/>
      <c r="CK625" s="97"/>
      <c r="CL625" s="97"/>
      <c r="CM625" s="97"/>
      <c r="CN625" s="97"/>
      <c r="CO625" s="97"/>
      <c r="CP625" s="97"/>
      <c r="CQ625" s="97"/>
      <c r="CR625" s="97"/>
      <c r="CS625" s="97"/>
      <c r="CT625" s="97"/>
      <c r="CU625" s="97"/>
      <c r="CV625" s="97"/>
      <c r="CW625" s="97"/>
      <c r="CX625" s="97"/>
      <c r="CY625" s="97"/>
      <c r="CZ625" s="97"/>
    </row>
    <row r="626" spans="1:105" x14ac:dyDescent="0.2">
      <c r="A626" s="86"/>
      <c r="F626" s="86"/>
      <c r="G626" s="86"/>
      <c r="H626" s="86"/>
      <c r="I626" s="86"/>
      <c r="J626" s="86"/>
      <c r="K626" s="86"/>
      <c r="L626" s="86"/>
      <c r="M626" s="86"/>
      <c r="N626" s="86"/>
      <c r="O626" s="86"/>
      <c r="P626" s="86"/>
      <c r="Q626" s="86"/>
      <c r="R626" s="86"/>
      <c r="S626" s="86"/>
      <c r="T626" s="86"/>
      <c r="U626" s="86"/>
      <c r="V626" s="86"/>
      <c r="W626" s="86"/>
      <c r="X626" s="86"/>
      <c r="Y626" s="86"/>
      <c r="AD626" s="188"/>
      <c r="AE626" s="188"/>
      <c r="AF626" s="188"/>
      <c r="AG626" s="188"/>
      <c r="AH626" s="188"/>
      <c r="AI626" s="188"/>
      <c r="AJ626" s="188"/>
      <c r="AK626" s="188"/>
      <c r="AL626" s="188"/>
      <c r="AM626" s="188"/>
      <c r="AN626" s="188"/>
      <c r="AO626" s="188"/>
      <c r="AP626" s="97"/>
      <c r="AQ626" s="97"/>
      <c r="AR626" s="97"/>
      <c r="AS626" s="97"/>
      <c r="AT626" s="97"/>
      <c r="AU626" s="97"/>
      <c r="AV626" s="97"/>
      <c r="AW626" s="97"/>
      <c r="AX626" s="97"/>
      <c r="AY626" s="97"/>
      <c r="AZ626" s="97"/>
      <c r="BA626" s="97"/>
      <c r="BB626" s="97"/>
      <c r="BC626" s="97"/>
      <c r="BD626" s="97"/>
      <c r="BE626" s="97"/>
      <c r="BF626" s="97"/>
      <c r="BG626" s="97"/>
      <c r="BH626" s="97"/>
      <c r="BI626" s="97"/>
      <c r="BJ626" s="97"/>
      <c r="BK626" s="97"/>
      <c r="BL626" s="97"/>
      <c r="BM626" s="97"/>
      <c r="BN626" s="97"/>
      <c r="BO626" s="97"/>
      <c r="BP626" s="97"/>
      <c r="BQ626" s="97"/>
      <c r="BR626" s="97"/>
      <c r="BS626" s="97"/>
      <c r="BT626" s="97"/>
      <c r="BU626" s="97"/>
      <c r="BV626" s="97"/>
      <c r="BW626" s="97"/>
      <c r="BX626" s="97"/>
      <c r="BY626" s="97"/>
      <c r="BZ626" s="97"/>
      <c r="CA626" s="97"/>
      <c r="CB626" s="97"/>
      <c r="CC626" s="97"/>
      <c r="CD626" s="97"/>
      <c r="CE626" s="97"/>
      <c r="CF626" s="97"/>
      <c r="CG626" s="97"/>
      <c r="CH626" s="97"/>
      <c r="CI626" s="97"/>
      <c r="CJ626" s="97"/>
      <c r="CK626" s="97"/>
      <c r="CL626" s="97"/>
      <c r="CM626" s="97"/>
      <c r="CN626" s="97"/>
      <c r="CO626" s="97"/>
      <c r="CP626" s="97"/>
      <c r="CQ626" s="97"/>
      <c r="CR626" s="97"/>
      <c r="CS626" s="97"/>
      <c r="CT626" s="97"/>
      <c r="CU626" s="97"/>
      <c r="CV626" s="97"/>
      <c r="CW626" s="97"/>
      <c r="CX626" s="97"/>
      <c r="CY626" s="97"/>
      <c r="CZ626" s="97"/>
    </row>
    <row r="627" spans="1:105" x14ac:dyDescent="0.2">
      <c r="A627" s="86"/>
      <c r="F627" s="86"/>
      <c r="G627" s="86"/>
      <c r="H627" s="86"/>
      <c r="I627" s="86"/>
      <c r="J627" s="86"/>
      <c r="K627" s="86"/>
      <c r="L627" s="86"/>
      <c r="M627" s="86"/>
      <c r="N627" s="86"/>
      <c r="O627" s="86"/>
      <c r="P627" s="86"/>
      <c r="Q627" s="86"/>
      <c r="R627" s="86"/>
      <c r="S627" s="86"/>
      <c r="T627" s="86"/>
      <c r="U627" s="86"/>
      <c r="V627" s="86"/>
      <c r="W627" s="86"/>
      <c r="X627" s="86"/>
      <c r="Y627" s="86"/>
      <c r="AD627" s="190"/>
      <c r="AE627" s="188"/>
      <c r="AF627" s="190"/>
      <c r="AG627" s="188"/>
      <c r="AH627" s="190"/>
      <c r="AI627" s="188"/>
      <c r="AJ627" s="190"/>
      <c r="AK627" s="188"/>
      <c r="AL627" s="190"/>
      <c r="AM627" s="188"/>
      <c r="AN627" s="190"/>
      <c r="AO627" s="188"/>
      <c r="AP627" s="51"/>
      <c r="AQ627" s="97"/>
    </row>
    <row r="628" spans="1:105" x14ac:dyDescent="0.2">
      <c r="A628" s="86"/>
      <c r="F628" s="86"/>
      <c r="G628" s="86"/>
      <c r="H628" s="86"/>
      <c r="I628" s="86"/>
      <c r="J628" s="86"/>
      <c r="K628" s="86"/>
      <c r="L628" s="86"/>
      <c r="M628" s="86"/>
      <c r="N628" s="86"/>
      <c r="O628" s="86"/>
      <c r="P628" s="86"/>
      <c r="Q628" s="86"/>
      <c r="R628" s="86"/>
      <c r="S628" s="86"/>
      <c r="T628" s="86"/>
      <c r="U628" s="86"/>
      <c r="V628" s="86"/>
      <c r="W628" s="86"/>
      <c r="X628" s="86"/>
      <c r="Y628" s="86"/>
      <c r="AD628" s="191"/>
      <c r="AE628" s="191"/>
      <c r="AF628" s="191"/>
      <c r="AG628" s="191"/>
      <c r="AH628" s="191"/>
      <c r="AI628" s="191"/>
      <c r="AJ628" s="191"/>
      <c r="AK628" s="191"/>
      <c r="AL628" s="191"/>
      <c r="AM628" s="191"/>
      <c r="AN628" s="191"/>
      <c r="AO628" s="191"/>
      <c r="AP628" s="78"/>
      <c r="AQ628" s="78"/>
      <c r="AR628" s="78"/>
      <c r="AS628" s="78"/>
      <c r="AT628" s="78"/>
      <c r="AU628" s="78"/>
      <c r="AV628" s="78"/>
      <c r="AW628" s="78"/>
      <c r="AX628" s="78"/>
      <c r="AY628" s="78"/>
      <c r="AZ628" s="78"/>
      <c r="BA628" s="78"/>
      <c r="BB628" s="78"/>
      <c r="BC628" s="78"/>
      <c r="BD628" s="78"/>
      <c r="BE628" s="78"/>
      <c r="BF628" s="78"/>
      <c r="BG628" s="78"/>
      <c r="BH628" s="78"/>
      <c r="BI628" s="78"/>
      <c r="BJ628" s="78"/>
      <c r="BK628" s="78"/>
      <c r="BL628" s="78"/>
      <c r="BM628" s="78"/>
      <c r="BN628" s="78"/>
      <c r="BO628" s="78"/>
      <c r="BP628" s="78"/>
      <c r="BQ628" s="78"/>
      <c r="BR628" s="78"/>
      <c r="BS628" s="78"/>
      <c r="BT628" s="78"/>
      <c r="BU628" s="78"/>
      <c r="BV628" s="78"/>
      <c r="BW628" s="78"/>
      <c r="BX628" s="78"/>
      <c r="BY628" s="78"/>
      <c r="BZ628" s="78"/>
      <c r="CA628" s="78"/>
      <c r="CB628" s="78"/>
      <c r="CC628" s="78"/>
      <c r="CD628" s="78"/>
      <c r="CE628" s="78"/>
      <c r="CF628" s="78"/>
      <c r="CG628" s="78"/>
      <c r="CH628" s="78"/>
      <c r="CI628" s="78"/>
      <c r="CJ628" s="78"/>
      <c r="CK628" s="78"/>
      <c r="CL628" s="78"/>
      <c r="CM628" s="78"/>
      <c r="CN628" s="78"/>
      <c r="CO628" s="78"/>
      <c r="CP628" s="78"/>
      <c r="CQ628" s="78"/>
      <c r="CR628" s="78"/>
      <c r="CS628" s="78"/>
      <c r="CT628" s="78"/>
      <c r="CU628" s="78"/>
      <c r="CV628" s="78"/>
      <c r="CW628" s="78"/>
      <c r="CX628" s="78"/>
      <c r="CY628" s="78"/>
      <c r="CZ628" s="78"/>
      <c r="DA628" s="78"/>
    </row>
    <row r="629" spans="1:105" x14ac:dyDescent="0.2">
      <c r="A629" s="86"/>
      <c r="F629" s="86"/>
      <c r="G629" s="86"/>
      <c r="H629" s="86"/>
      <c r="I629" s="86"/>
      <c r="J629" s="86"/>
      <c r="K629" s="86"/>
      <c r="L629" s="86"/>
      <c r="M629" s="86"/>
      <c r="N629" s="86"/>
      <c r="O629" s="86"/>
      <c r="P629" s="86"/>
      <c r="Q629" s="86"/>
      <c r="R629" s="86"/>
      <c r="S629" s="86"/>
      <c r="T629" s="86"/>
      <c r="U629" s="86"/>
      <c r="V629" s="86"/>
      <c r="W629" s="86"/>
      <c r="X629" s="86"/>
      <c r="Y629" s="86"/>
      <c r="AD629" s="188"/>
      <c r="AE629" s="188"/>
      <c r="AF629" s="188"/>
      <c r="AG629" s="188"/>
      <c r="AH629" s="188"/>
      <c r="AI629" s="188"/>
      <c r="AJ629" s="188"/>
      <c r="AK629" s="188"/>
      <c r="AL629" s="188"/>
      <c r="AM629" s="188"/>
      <c r="AN629" s="188"/>
      <c r="AO629" s="188"/>
      <c r="AP629" s="97"/>
      <c r="AQ629" s="97"/>
      <c r="AR629" s="97"/>
      <c r="AS629" s="97"/>
      <c r="AT629" s="97"/>
      <c r="AU629" s="97"/>
      <c r="AV629" s="97"/>
      <c r="AW629" s="97"/>
      <c r="AX629" s="97"/>
      <c r="AY629" s="97"/>
      <c r="AZ629" s="97"/>
      <c r="BA629" s="97"/>
      <c r="BB629" s="97"/>
      <c r="BC629" s="97"/>
      <c r="BD629" s="97"/>
      <c r="BE629" s="97"/>
      <c r="BF629" s="97"/>
      <c r="BG629" s="97"/>
      <c r="BH629" s="97"/>
      <c r="BI629" s="97"/>
      <c r="BJ629" s="97"/>
      <c r="BK629" s="97"/>
      <c r="BL629" s="97"/>
      <c r="BM629" s="97"/>
      <c r="BN629" s="97"/>
      <c r="BO629" s="97"/>
      <c r="BP629" s="97"/>
      <c r="BQ629" s="97"/>
      <c r="BR629" s="97"/>
      <c r="BS629" s="97"/>
      <c r="BT629" s="97"/>
      <c r="BU629" s="97"/>
      <c r="BV629" s="97"/>
      <c r="BW629" s="97"/>
      <c r="BX629" s="97"/>
      <c r="BY629" s="97"/>
      <c r="BZ629" s="97"/>
      <c r="CA629" s="97"/>
      <c r="CB629" s="97"/>
      <c r="CC629" s="97"/>
      <c r="CD629" s="97"/>
      <c r="CE629" s="97"/>
      <c r="CF629" s="97"/>
      <c r="CG629" s="97"/>
      <c r="CH629" s="97"/>
      <c r="CI629" s="97"/>
      <c r="CJ629" s="97"/>
      <c r="CK629" s="97"/>
      <c r="CL629" s="97"/>
      <c r="CM629" s="97"/>
      <c r="CN629" s="97"/>
      <c r="CO629" s="97"/>
      <c r="CP629" s="97"/>
      <c r="CQ629" s="97"/>
      <c r="CR629" s="97"/>
      <c r="CS629" s="97"/>
      <c r="CT629" s="97"/>
      <c r="CU629" s="97"/>
      <c r="CV629" s="97"/>
      <c r="CW629" s="97"/>
      <c r="CX629" s="97"/>
      <c r="CY629" s="97"/>
      <c r="CZ629" s="97"/>
    </row>
    <row r="630" spans="1:105" x14ac:dyDescent="0.2">
      <c r="A630" s="86"/>
      <c r="F630" s="86"/>
      <c r="G630" s="86"/>
      <c r="H630" s="86"/>
      <c r="I630" s="86"/>
      <c r="J630" s="86"/>
      <c r="K630" s="86"/>
      <c r="L630" s="86"/>
      <c r="M630" s="86"/>
      <c r="N630" s="86"/>
      <c r="O630" s="86"/>
      <c r="P630" s="86"/>
      <c r="Q630" s="86"/>
      <c r="R630" s="86"/>
      <c r="S630" s="86"/>
      <c r="T630" s="86"/>
      <c r="U630" s="86"/>
      <c r="V630" s="86"/>
      <c r="W630" s="86"/>
      <c r="X630" s="86"/>
      <c r="Y630" s="86"/>
      <c r="AD630" s="188"/>
      <c r="AE630" s="188"/>
      <c r="AF630" s="188"/>
      <c r="AG630" s="188"/>
      <c r="AH630" s="188"/>
      <c r="AI630" s="188"/>
      <c r="AJ630" s="188"/>
      <c r="AK630" s="188"/>
      <c r="AL630" s="188"/>
      <c r="AM630" s="188"/>
      <c r="AN630" s="188"/>
      <c r="AO630" s="188"/>
      <c r="AP630" s="97"/>
      <c r="AQ630" s="97"/>
      <c r="AR630" s="97"/>
      <c r="AS630" s="97"/>
      <c r="AT630" s="97"/>
      <c r="AU630" s="97"/>
      <c r="AV630" s="97"/>
      <c r="AW630" s="97"/>
      <c r="AX630" s="97"/>
      <c r="AY630" s="97"/>
      <c r="AZ630" s="97"/>
      <c r="BA630" s="97"/>
      <c r="BB630" s="97"/>
      <c r="BC630" s="97"/>
      <c r="BD630" s="97"/>
      <c r="BE630" s="97"/>
      <c r="BF630" s="97"/>
      <c r="BG630" s="97"/>
      <c r="BH630" s="97"/>
      <c r="BI630" s="97"/>
      <c r="BJ630" s="97"/>
      <c r="BK630" s="97"/>
      <c r="BL630" s="97"/>
      <c r="BM630" s="97"/>
      <c r="BN630" s="97"/>
      <c r="BO630" s="97"/>
      <c r="BP630" s="97"/>
      <c r="BQ630" s="97"/>
      <c r="BR630" s="97"/>
      <c r="BS630" s="97"/>
      <c r="BT630" s="97"/>
      <c r="BU630" s="97"/>
      <c r="BV630" s="97"/>
      <c r="BW630" s="97"/>
      <c r="BX630" s="97"/>
      <c r="BY630" s="97"/>
      <c r="BZ630" s="97"/>
      <c r="CA630" s="97"/>
      <c r="CB630" s="97"/>
      <c r="CC630" s="97"/>
      <c r="CD630" s="97"/>
      <c r="CE630" s="97"/>
      <c r="CF630" s="97"/>
      <c r="CG630" s="97"/>
      <c r="CH630" s="97"/>
      <c r="CI630" s="97"/>
      <c r="CJ630" s="97"/>
      <c r="CK630" s="97"/>
      <c r="CL630" s="97"/>
      <c r="CM630" s="97"/>
      <c r="CN630" s="97"/>
      <c r="CO630" s="97"/>
      <c r="CP630" s="97"/>
      <c r="CQ630" s="97"/>
      <c r="CR630" s="97"/>
      <c r="CS630" s="97"/>
      <c r="CT630" s="97"/>
      <c r="CU630" s="97"/>
      <c r="CV630" s="97"/>
      <c r="CW630" s="97"/>
      <c r="CX630" s="97"/>
      <c r="CY630" s="97"/>
      <c r="CZ630" s="97"/>
    </row>
    <row r="631" spans="1:105" x14ac:dyDescent="0.2">
      <c r="A631" s="86"/>
      <c r="F631" s="86"/>
      <c r="G631" s="86"/>
      <c r="H631" s="86"/>
      <c r="I631" s="86"/>
      <c r="J631" s="86"/>
      <c r="K631" s="86"/>
      <c r="L631" s="86"/>
      <c r="M631" s="86"/>
      <c r="N631" s="86"/>
      <c r="O631" s="86"/>
      <c r="P631" s="86"/>
      <c r="Q631" s="86"/>
      <c r="R631" s="86"/>
      <c r="S631" s="86"/>
      <c r="T631" s="86"/>
      <c r="U631" s="86"/>
      <c r="V631" s="86"/>
      <c r="W631" s="86"/>
      <c r="X631" s="86"/>
      <c r="Y631" s="86"/>
      <c r="AD631" s="188"/>
      <c r="AE631" s="188"/>
      <c r="AF631" s="188"/>
      <c r="AG631" s="188"/>
      <c r="AH631" s="188"/>
      <c r="AI631" s="188"/>
      <c r="AJ631" s="188"/>
      <c r="AK631" s="188"/>
      <c r="AL631" s="188"/>
      <c r="AM631" s="188"/>
      <c r="AN631" s="188"/>
      <c r="AO631" s="188"/>
      <c r="AP631" s="97"/>
      <c r="AQ631" s="97"/>
      <c r="AR631" s="97"/>
      <c r="AS631" s="97"/>
      <c r="AT631" s="97"/>
      <c r="AU631" s="97"/>
      <c r="AV631" s="97"/>
      <c r="AW631" s="97"/>
      <c r="AX631" s="97"/>
      <c r="AY631" s="97"/>
      <c r="AZ631" s="97"/>
      <c r="BA631" s="97"/>
      <c r="BB631" s="97"/>
      <c r="BC631" s="97"/>
      <c r="BD631" s="97"/>
      <c r="BE631" s="97"/>
      <c r="BF631" s="97"/>
      <c r="BG631" s="97"/>
      <c r="BH631" s="97"/>
      <c r="BI631" s="97"/>
      <c r="BJ631" s="97"/>
      <c r="BK631" s="97"/>
      <c r="BL631" s="97"/>
      <c r="BM631" s="97"/>
      <c r="BN631" s="97"/>
      <c r="BO631" s="97"/>
      <c r="BP631" s="97"/>
      <c r="BQ631" s="97"/>
      <c r="BR631" s="97"/>
      <c r="BS631" s="97"/>
      <c r="BT631" s="97"/>
      <c r="BU631" s="97"/>
      <c r="BV631" s="97"/>
      <c r="BW631" s="97"/>
      <c r="BX631" s="97"/>
      <c r="BY631" s="97"/>
      <c r="BZ631" s="97"/>
      <c r="CA631" s="97"/>
      <c r="CB631" s="97"/>
      <c r="CC631" s="97"/>
      <c r="CD631" s="97"/>
      <c r="CE631" s="97"/>
      <c r="CF631" s="97"/>
      <c r="CG631" s="97"/>
      <c r="CH631" s="97"/>
      <c r="CI631" s="97"/>
      <c r="CJ631" s="97"/>
      <c r="CK631" s="97"/>
      <c r="CL631" s="97"/>
      <c r="CM631" s="97"/>
      <c r="CN631" s="97"/>
      <c r="CO631" s="97"/>
      <c r="CP631" s="97"/>
      <c r="CQ631" s="97"/>
      <c r="CR631" s="97"/>
      <c r="CS631" s="97"/>
      <c r="CT631" s="97"/>
      <c r="CU631" s="97"/>
      <c r="CV631" s="97"/>
      <c r="CW631" s="97"/>
      <c r="CX631" s="97"/>
      <c r="CY631" s="97"/>
      <c r="CZ631" s="97"/>
    </row>
    <row r="632" spans="1:105" x14ac:dyDescent="0.2">
      <c r="A632" s="86"/>
      <c r="F632" s="86"/>
      <c r="G632" s="86"/>
      <c r="H632" s="86"/>
      <c r="I632" s="86"/>
      <c r="J632" s="86"/>
      <c r="K632" s="86"/>
      <c r="L632" s="86"/>
      <c r="M632" s="86"/>
      <c r="N632" s="86"/>
      <c r="O632" s="86"/>
      <c r="P632" s="86"/>
      <c r="Q632" s="86"/>
      <c r="R632" s="86"/>
      <c r="S632" s="86"/>
      <c r="T632" s="86"/>
      <c r="U632" s="86"/>
      <c r="V632" s="86"/>
      <c r="W632" s="86"/>
      <c r="X632" s="86"/>
      <c r="Y632" s="86"/>
      <c r="AD632" s="188"/>
      <c r="AE632" s="188"/>
      <c r="AF632" s="188"/>
      <c r="AG632" s="188"/>
      <c r="AH632" s="188"/>
      <c r="AI632" s="188"/>
      <c r="AJ632" s="188"/>
      <c r="AK632" s="188"/>
      <c r="AL632" s="188"/>
      <c r="AM632" s="188"/>
      <c r="AN632" s="188"/>
      <c r="AO632" s="188"/>
      <c r="AP632" s="97"/>
      <c r="AQ632" s="97"/>
      <c r="AR632" s="97"/>
      <c r="AS632" s="97"/>
      <c r="AT632" s="97"/>
      <c r="AU632" s="97"/>
      <c r="AV632" s="97"/>
      <c r="AW632" s="97"/>
      <c r="AX632" s="97"/>
      <c r="AY632" s="97"/>
      <c r="AZ632" s="97"/>
      <c r="BA632" s="97"/>
      <c r="BB632" s="97"/>
      <c r="BC632" s="97"/>
      <c r="BD632" s="97"/>
      <c r="BE632" s="97"/>
      <c r="BF632" s="97"/>
      <c r="BG632" s="97"/>
      <c r="BH632" s="97"/>
      <c r="BI632" s="97"/>
      <c r="BJ632" s="97"/>
      <c r="BK632" s="97"/>
      <c r="BL632" s="97"/>
      <c r="BM632" s="97"/>
      <c r="BN632" s="97"/>
      <c r="BO632" s="97"/>
      <c r="BP632" s="97"/>
      <c r="BQ632" s="97"/>
      <c r="BR632" s="97"/>
      <c r="BS632" s="97"/>
      <c r="BT632" s="97"/>
      <c r="BU632" s="97"/>
      <c r="BV632" s="97"/>
      <c r="BW632" s="97"/>
      <c r="BX632" s="97"/>
      <c r="BY632" s="97"/>
      <c r="BZ632" s="97"/>
      <c r="CA632" s="97"/>
      <c r="CB632" s="97"/>
      <c r="CC632" s="97"/>
      <c r="CD632" s="97"/>
      <c r="CE632" s="97"/>
      <c r="CF632" s="97"/>
      <c r="CG632" s="97"/>
      <c r="CH632" s="97"/>
      <c r="CI632" s="97"/>
      <c r="CJ632" s="97"/>
      <c r="CK632" s="97"/>
      <c r="CL632" s="97"/>
      <c r="CM632" s="97"/>
      <c r="CN632" s="97"/>
      <c r="CO632" s="97"/>
      <c r="CP632" s="97"/>
      <c r="CQ632" s="97"/>
      <c r="CR632" s="97"/>
      <c r="CS632" s="97"/>
      <c r="CT632" s="97"/>
      <c r="CU632" s="97"/>
      <c r="CV632" s="97"/>
      <c r="CW632" s="97"/>
      <c r="CX632" s="97"/>
      <c r="CY632" s="97"/>
      <c r="CZ632" s="97"/>
    </row>
    <row r="633" spans="1:105" x14ac:dyDescent="0.2">
      <c r="A633" s="86"/>
      <c r="F633" s="86"/>
      <c r="G633" s="86"/>
      <c r="H633" s="86"/>
      <c r="I633" s="86"/>
      <c r="J633" s="86"/>
      <c r="K633" s="86"/>
      <c r="L633" s="86"/>
      <c r="M633" s="86"/>
      <c r="N633" s="86"/>
      <c r="O633" s="86"/>
      <c r="P633" s="86"/>
      <c r="Q633" s="86"/>
      <c r="R633" s="86"/>
      <c r="S633" s="86"/>
      <c r="T633" s="86"/>
      <c r="U633" s="86"/>
      <c r="V633" s="86"/>
      <c r="W633" s="86"/>
      <c r="X633" s="86"/>
      <c r="Y633" s="86"/>
      <c r="AD633" s="188"/>
      <c r="AE633" s="188"/>
      <c r="AF633" s="188"/>
      <c r="AG633" s="188"/>
      <c r="AH633" s="188"/>
      <c r="AI633" s="188"/>
      <c r="AJ633" s="188"/>
      <c r="AK633" s="188"/>
      <c r="AL633" s="188"/>
      <c r="AM633" s="188"/>
      <c r="AN633" s="188"/>
      <c r="AO633" s="188"/>
      <c r="AP633" s="97"/>
      <c r="AQ633" s="97"/>
      <c r="AR633" s="97"/>
      <c r="AS633" s="97"/>
      <c r="AT633" s="97"/>
      <c r="AU633" s="97"/>
      <c r="AV633" s="97"/>
      <c r="AW633" s="97"/>
      <c r="AX633" s="97"/>
      <c r="AY633" s="97"/>
      <c r="AZ633" s="97"/>
      <c r="BA633" s="97"/>
      <c r="BB633" s="97"/>
      <c r="BC633" s="97"/>
      <c r="BD633" s="97"/>
      <c r="BE633" s="97"/>
      <c r="BF633" s="97"/>
      <c r="BG633" s="97"/>
      <c r="BH633" s="97"/>
      <c r="BI633" s="97"/>
      <c r="BJ633" s="97"/>
      <c r="BK633" s="97"/>
      <c r="BL633" s="97"/>
      <c r="BM633" s="97"/>
      <c r="BN633" s="97"/>
      <c r="BO633" s="97"/>
      <c r="BP633" s="97"/>
      <c r="BQ633" s="97"/>
      <c r="BR633" s="97"/>
      <c r="BS633" s="97"/>
      <c r="BT633" s="97"/>
      <c r="BU633" s="97"/>
      <c r="BV633" s="97"/>
      <c r="BW633" s="97"/>
      <c r="BX633" s="97"/>
      <c r="BY633" s="97"/>
      <c r="BZ633" s="97"/>
      <c r="CA633" s="97"/>
      <c r="CB633" s="97"/>
      <c r="CC633" s="97"/>
      <c r="CD633" s="97"/>
      <c r="CE633" s="97"/>
      <c r="CF633" s="97"/>
      <c r="CG633" s="97"/>
      <c r="CH633" s="97"/>
      <c r="CI633" s="97"/>
      <c r="CJ633" s="97"/>
      <c r="CK633" s="97"/>
      <c r="CL633" s="97"/>
      <c r="CM633" s="97"/>
      <c r="CN633" s="97"/>
      <c r="CO633" s="97"/>
      <c r="CP633" s="97"/>
      <c r="CQ633" s="97"/>
      <c r="CR633" s="97"/>
      <c r="CS633" s="97"/>
      <c r="CT633" s="97"/>
      <c r="CU633" s="97"/>
      <c r="CV633" s="97"/>
      <c r="CW633" s="97"/>
      <c r="CX633" s="97"/>
      <c r="CY633" s="97"/>
      <c r="CZ633" s="97"/>
    </row>
    <row r="634" spans="1:105" x14ac:dyDescent="0.2">
      <c r="A634" s="86"/>
      <c r="F634" s="86"/>
      <c r="G634" s="86"/>
      <c r="H634" s="86"/>
      <c r="I634" s="86"/>
      <c r="J634" s="86"/>
      <c r="K634" s="86"/>
      <c r="L634" s="86"/>
      <c r="M634" s="86"/>
      <c r="N634" s="86"/>
      <c r="O634" s="86"/>
      <c r="P634" s="86"/>
      <c r="Q634" s="86"/>
      <c r="R634" s="86"/>
      <c r="S634" s="86"/>
      <c r="T634" s="86"/>
      <c r="U634" s="86"/>
      <c r="V634" s="86"/>
      <c r="W634" s="86"/>
      <c r="X634" s="86"/>
      <c r="Y634" s="86"/>
      <c r="AD634" s="188"/>
      <c r="AE634" s="188"/>
      <c r="AF634" s="188"/>
      <c r="AG634" s="188"/>
      <c r="AH634" s="188"/>
      <c r="AI634" s="188"/>
      <c r="AJ634" s="188"/>
      <c r="AK634" s="188"/>
      <c r="AL634" s="188"/>
      <c r="AM634" s="188"/>
      <c r="AN634" s="188"/>
      <c r="AO634" s="188"/>
      <c r="AP634" s="97"/>
      <c r="AQ634" s="97"/>
      <c r="AR634" s="97"/>
      <c r="AS634" s="97"/>
      <c r="AT634" s="97"/>
      <c r="AU634" s="97"/>
      <c r="AV634" s="97"/>
      <c r="AW634" s="97"/>
      <c r="AX634" s="97"/>
      <c r="AY634" s="97"/>
      <c r="AZ634" s="97"/>
      <c r="BA634" s="97"/>
      <c r="BB634" s="97"/>
      <c r="BC634" s="97"/>
      <c r="BD634" s="97"/>
      <c r="BE634" s="97"/>
      <c r="BF634" s="97"/>
      <c r="BG634" s="97"/>
      <c r="BH634" s="97"/>
      <c r="BI634" s="97"/>
      <c r="BJ634" s="97"/>
      <c r="BK634" s="97"/>
      <c r="BL634" s="97"/>
      <c r="BM634" s="97"/>
      <c r="BN634" s="97"/>
      <c r="BO634" s="97"/>
      <c r="BP634" s="97"/>
      <c r="BQ634" s="97"/>
      <c r="BR634" s="97"/>
      <c r="BS634" s="97"/>
      <c r="BT634" s="97"/>
      <c r="BU634" s="97"/>
      <c r="BV634" s="97"/>
      <c r="BW634" s="97"/>
      <c r="BX634" s="97"/>
      <c r="BY634" s="97"/>
      <c r="BZ634" s="97"/>
      <c r="CA634" s="97"/>
      <c r="CB634" s="97"/>
      <c r="CC634" s="97"/>
      <c r="CD634" s="97"/>
      <c r="CE634" s="97"/>
      <c r="CF634" s="97"/>
      <c r="CG634" s="97"/>
      <c r="CH634" s="97"/>
      <c r="CI634" s="97"/>
      <c r="CJ634" s="97"/>
      <c r="CK634" s="97"/>
      <c r="CL634" s="97"/>
      <c r="CM634" s="97"/>
      <c r="CN634" s="97"/>
      <c r="CO634" s="97"/>
      <c r="CP634" s="97"/>
      <c r="CQ634" s="97"/>
      <c r="CR634" s="97"/>
      <c r="CS634" s="97"/>
      <c r="CT634" s="97"/>
      <c r="CU634" s="97"/>
      <c r="CV634" s="97"/>
      <c r="CW634" s="97"/>
      <c r="CX634" s="97"/>
      <c r="CY634" s="97"/>
      <c r="CZ634" s="97"/>
    </row>
    <row r="635" spans="1:105" x14ac:dyDescent="0.2">
      <c r="A635" s="86"/>
      <c r="F635" s="86"/>
      <c r="G635" s="86"/>
      <c r="H635" s="86"/>
      <c r="I635" s="86"/>
      <c r="J635" s="86"/>
      <c r="K635" s="86"/>
      <c r="L635" s="86"/>
      <c r="M635" s="86"/>
      <c r="N635" s="86"/>
      <c r="O635" s="86"/>
      <c r="P635" s="86"/>
      <c r="Q635" s="86"/>
      <c r="R635" s="86"/>
      <c r="S635" s="86"/>
      <c r="T635" s="86"/>
      <c r="U635" s="86"/>
      <c r="V635" s="86"/>
      <c r="W635" s="86"/>
      <c r="X635" s="86"/>
      <c r="Y635" s="86"/>
      <c r="AD635" s="188"/>
      <c r="AE635" s="188"/>
      <c r="AF635" s="188"/>
      <c r="AG635" s="188"/>
      <c r="AH635" s="188"/>
      <c r="AI635" s="188"/>
      <c r="AJ635" s="188"/>
      <c r="AK635" s="188"/>
      <c r="AL635" s="188"/>
      <c r="AM635" s="188"/>
      <c r="AN635" s="188"/>
      <c r="AO635" s="188"/>
      <c r="AP635" s="97"/>
      <c r="AQ635" s="97"/>
      <c r="AR635" s="97"/>
      <c r="AS635" s="97"/>
      <c r="AT635" s="97"/>
      <c r="AU635" s="97"/>
      <c r="AV635" s="97"/>
      <c r="AW635" s="97"/>
      <c r="AX635" s="97"/>
      <c r="AY635" s="97"/>
      <c r="AZ635" s="97"/>
      <c r="BA635" s="97"/>
      <c r="BB635" s="97"/>
      <c r="BC635" s="97"/>
      <c r="BD635" s="97"/>
      <c r="BE635" s="97"/>
      <c r="BF635" s="97"/>
      <c r="BG635" s="97"/>
      <c r="BH635" s="97"/>
      <c r="BI635" s="97"/>
      <c r="BJ635" s="97"/>
      <c r="BK635" s="97"/>
      <c r="BL635" s="97"/>
      <c r="BM635" s="97"/>
      <c r="BN635" s="97"/>
      <c r="BO635" s="97"/>
      <c r="BP635" s="97"/>
      <c r="BQ635" s="97"/>
      <c r="BR635" s="97"/>
      <c r="BS635" s="97"/>
      <c r="BT635" s="97"/>
      <c r="BU635" s="97"/>
      <c r="BV635" s="97"/>
      <c r="BW635" s="97"/>
      <c r="BX635" s="97"/>
      <c r="BY635" s="97"/>
      <c r="BZ635" s="97"/>
      <c r="CA635" s="97"/>
      <c r="CB635" s="97"/>
      <c r="CC635" s="97"/>
      <c r="CD635" s="97"/>
      <c r="CE635" s="97"/>
      <c r="CF635" s="97"/>
      <c r="CG635" s="97"/>
      <c r="CH635" s="97"/>
      <c r="CI635" s="97"/>
      <c r="CJ635" s="97"/>
      <c r="CK635" s="97"/>
      <c r="CL635" s="97"/>
      <c r="CM635" s="97"/>
      <c r="CN635" s="97"/>
      <c r="CO635" s="97"/>
      <c r="CP635" s="97"/>
      <c r="CQ635" s="97"/>
      <c r="CR635" s="97"/>
      <c r="CS635" s="97"/>
      <c r="CT635" s="97"/>
      <c r="CU635" s="97"/>
      <c r="CV635" s="97"/>
      <c r="CW635" s="97"/>
      <c r="CX635" s="97"/>
      <c r="CY635" s="97"/>
      <c r="CZ635" s="97"/>
    </row>
    <row r="636" spans="1:105" x14ac:dyDescent="0.2">
      <c r="A636" s="86"/>
      <c r="F636" s="86"/>
      <c r="G636" s="86"/>
      <c r="H636" s="86"/>
      <c r="I636" s="86"/>
      <c r="J636" s="86"/>
      <c r="K636" s="86"/>
      <c r="L636" s="86"/>
      <c r="M636" s="86"/>
      <c r="N636" s="86"/>
      <c r="O636" s="86"/>
      <c r="P636" s="86"/>
      <c r="Q636" s="86"/>
      <c r="R636" s="86"/>
      <c r="S636" s="86"/>
      <c r="T636" s="86"/>
      <c r="U636" s="86"/>
      <c r="V636" s="86"/>
      <c r="W636" s="86"/>
      <c r="X636" s="86"/>
      <c r="Y636" s="86"/>
      <c r="AD636" s="188"/>
      <c r="AE636" s="188"/>
      <c r="AF636" s="188"/>
      <c r="AG636" s="188"/>
      <c r="AH636" s="188"/>
      <c r="AI636" s="188"/>
      <c r="AJ636" s="188"/>
      <c r="AK636" s="188"/>
      <c r="AL636" s="188"/>
      <c r="AM636" s="188"/>
      <c r="AN636" s="188"/>
      <c r="AO636" s="188"/>
      <c r="AP636" s="97"/>
      <c r="AQ636" s="97"/>
      <c r="AR636" s="97"/>
      <c r="AS636" s="97"/>
      <c r="AT636" s="97"/>
      <c r="AU636" s="97"/>
      <c r="AV636" s="97"/>
      <c r="AW636" s="97"/>
      <c r="AX636" s="97"/>
      <c r="AY636" s="97"/>
      <c r="AZ636" s="97"/>
      <c r="BA636" s="97"/>
      <c r="BB636" s="97"/>
      <c r="BC636" s="97"/>
      <c r="BD636" s="97"/>
      <c r="BE636" s="97"/>
      <c r="BF636" s="97"/>
      <c r="BG636" s="97"/>
      <c r="BH636" s="97"/>
      <c r="BI636" s="97"/>
      <c r="BJ636" s="97"/>
      <c r="BK636" s="97"/>
      <c r="BL636" s="97"/>
      <c r="BM636" s="97"/>
      <c r="BN636" s="97"/>
      <c r="BO636" s="97"/>
      <c r="BP636" s="97"/>
      <c r="BQ636" s="97"/>
      <c r="BR636" s="97"/>
      <c r="BS636" s="97"/>
      <c r="BT636" s="97"/>
      <c r="BU636" s="97"/>
      <c r="BV636" s="97"/>
      <c r="BW636" s="97"/>
      <c r="BX636" s="97"/>
      <c r="BY636" s="97"/>
      <c r="BZ636" s="97"/>
      <c r="CA636" s="97"/>
      <c r="CB636" s="97"/>
      <c r="CC636" s="97"/>
      <c r="CD636" s="97"/>
      <c r="CE636" s="97"/>
      <c r="CF636" s="97"/>
      <c r="CG636" s="97"/>
      <c r="CH636" s="97"/>
      <c r="CI636" s="97"/>
      <c r="CJ636" s="97"/>
      <c r="CK636" s="97"/>
      <c r="CL636" s="97"/>
      <c r="CM636" s="97"/>
      <c r="CN636" s="97"/>
      <c r="CO636" s="97"/>
      <c r="CP636" s="97"/>
      <c r="CQ636" s="97"/>
      <c r="CR636" s="97"/>
      <c r="CS636" s="97"/>
      <c r="CT636" s="97"/>
      <c r="CU636" s="97"/>
      <c r="CV636" s="97"/>
      <c r="CW636" s="97"/>
      <c r="CX636" s="97"/>
      <c r="CY636" s="97"/>
      <c r="CZ636" s="97"/>
    </row>
    <row r="637" spans="1:105" x14ac:dyDescent="0.2">
      <c r="A637" s="86"/>
      <c r="F637" s="86"/>
      <c r="G637" s="86"/>
      <c r="H637" s="86"/>
      <c r="I637" s="86"/>
      <c r="J637" s="86"/>
      <c r="K637" s="86"/>
      <c r="L637" s="86"/>
      <c r="M637" s="86"/>
      <c r="N637" s="86"/>
      <c r="O637" s="86"/>
      <c r="P637" s="86"/>
      <c r="Q637" s="86"/>
      <c r="R637" s="86"/>
      <c r="S637" s="86"/>
      <c r="T637" s="86"/>
      <c r="U637" s="86"/>
      <c r="V637" s="86"/>
      <c r="W637" s="86"/>
      <c r="X637" s="86"/>
      <c r="Y637" s="86"/>
      <c r="AD637" s="188"/>
      <c r="AE637" s="188"/>
      <c r="AF637" s="188"/>
      <c r="AG637" s="188"/>
      <c r="AH637" s="188"/>
      <c r="AI637" s="188"/>
      <c r="AJ637" s="188"/>
      <c r="AK637" s="188"/>
      <c r="AL637" s="188"/>
      <c r="AM637" s="188"/>
      <c r="AN637" s="188"/>
      <c r="AO637" s="188"/>
      <c r="AP637" s="97"/>
      <c r="AQ637" s="97"/>
      <c r="AR637" s="97"/>
      <c r="AS637" s="97"/>
      <c r="AT637" s="97"/>
      <c r="AU637" s="97"/>
      <c r="AV637" s="97"/>
      <c r="AW637" s="97"/>
      <c r="AX637" s="97"/>
      <c r="AY637" s="97"/>
      <c r="AZ637" s="97"/>
      <c r="BA637" s="97"/>
      <c r="BB637" s="97"/>
      <c r="BC637" s="97"/>
      <c r="BD637" s="97"/>
      <c r="BE637" s="97"/>
      <c r="BF637" s="97"/>
      <c r="BG637" s="97"/>
      <c r="BH637" s="97"/>
      <c r="BI637" s="97"/>
      <c r="BJ637" s="97"/>
      <c r="BK637" s="97"/>
      <c r="BL637" s="97"/>
      <c r="BM637" s="97"/>
      <c r="BN637" s="97"/>
      <c r="BO637" s="97"/>
      <c r="BP637" s="97"/>
      <c r="BQ637" s="97"/>
      <c r="BR637" s="97"/>
      <c r="BS637" s="97"/>
      <c r="BT637" s="97"/>
      <c r="BU637" s="97"/>
      <c r="BV637" s="97"/>
      <c r="BW637" s="97"/>
      <c r="BX637" s="97"/>
      <c r="BY637" s="97"/>
      <c r="BZ637" s="97"/>
      <c r="CA637" s="97"/>
      <c r="CB637" s="97"/>
      <c r="CC637" s="97"/>
      <c r="CD637" s="97"/>
      <c r="CE637" s="97"/>
      <c r="CF637" s="97"/>
      <c r="CG637" s="97"/>
      <c r="CH637" s="97"/>
      <c r="CI637" s="97"/>
      <c r="CJ637" s="97"/>
      <c r="CK637" s="97"/>
      <c r="CL637" s="97"/>
      <c r="CM637" s="97"/>
      <c r="CN637" s="97"/>
      <c r="CO637" s="97"/>
      <c r="CP637" s="97"/>
      <c r="CQ637" s="97"/>
      <c r="CR637" s="97"/>
      <c r="CS637" s="97"/>
      <c r="CT637" s="97"/>
      <c r="CU637" s="97"/>
      <c r="CV637" s="97"/>
      <c r="CW637" s="97"/>
      <c r="CX637" s="97"/>
      <c r="CY637" s="97"/>
      <c r="CZ637" s="97"/>
    </row>
    <row r="638" spans="1:105" x14ac:dyDescent="0.2">
      <c r="A638" s="86"/>
      <c r="F638" s="86"/>
      <c r="G638" s="86"/>
      <c r="H638" s="86"/>
      <c r="I638" s="86"/>
      <c r="J638" s="86"/>
      <c r="K638" s="86"/>
      <c r="L638" s="86"/>
      <c r="M638" s="86"/>
      <c r="N638" s="86"/>
      <c r="O638" s="86"/>
      <c r="P638" s="86"/>
      <c r="Q638" s="86"/>
      <c r="R638" s="86"/>
      <c r="S638" s="86"/>
      <c r="T638" s="86"/>
      <c r="U638" s="86"/>
      <c r="V638" s="86"/>
      <c r="W638" s="86"/>
      <c r="X638" s="86"/>
      <c r="Y638" s="86"/>
      <c r="AD638" s="190"/>
      <c r="AE638" s="188"/>
      <c r="AF638" s="190"/>
      <c r="AG638" s="188"/>
      <c r="AH638" s="190"/>
      <c r="AI638" s="188"/>
      <c r="AJ638" s="190"/>
      <c r="AK638" s="188"/>
      <c r="AL638" s="190"/>
      <c r="AM638" s="188"/>
      <c r="AN638" s="190"/>
      <c r="AO638" s="188"/>
      <c r="AP638" s="51"/>
      <c r="AQ638" s="97"/>
    </row>
    <row r="639" spans="1:105" x14ac:dyDescent="0.2">
      <c r="A639" s="86"/>
      <c r="F639" s="86"/>
      <c r="G639" s="86"/>
      <c r="H639" s="86"/>
      <c r="I639" s="86"/>
      <c r="J639" s="86"/>
      <c r="K639" s="86"/>
      <c r="L639" s="86"/>
      <c r="M639" s="86"/>
      <c r="N639" s="86"/>
      <c r="O639" s="86"/>
      <c r="P639" s="86"/>
      <c r="Q639" s="86"/>
      <c r="R639" s="86"/>
      <c r="S639" s="86"/>
      <c r="T639" s="86"/>
      <c r="U639" s="86"/>
      <c r="V639" s="86"/>
      <c r="W639" s="86"/>
      <c r="X639" s="86"/>
      <c r="Y639" s="86"/>
      <c r="AD639" s="191"/>
      <c r="AE639" s="191"/>
      <c r="AF639" s="191"/>
      <c r="AG639" s="191"/>
      <c r="AH639" s="191"/>
      <c r="AI639" s="191"/>
      <c r="AJ639" s="191"/>
      <c r="AK639" s="191"/>
      <c r="AL639" s="191"/>
      <c r="AM639" s="191"/>
      <c r="AN639" s="191"/>
      <c r="AO639" s="191"/>
      <c r="AP639" s="78"/>
      <c r="AQ639" s="78"/>
      <c r="AR639" s="78"/>
      <c r="AS639" s="78"/>
      <c r="AT639" s="78"/>
      <c r="AU639" s="78"/>
      <c r="AV639" s="78"/>
      <c r="AW639" s="78"/>
      <c r="AX639" s="78"/>
      <c r="AY639" s="78"/>
      <c r="AZ639" s="78"/>
      <c r="BA639" s="78"/>
      <c r="BB639" s="78"/>
      <c r="BC639" s="78"/>
      <c r="BD639" s="78"/>
      <c r="BE639" s="78"/>
      <c r="BF639" s="78"/>
      <c r="BG639" s="78"/>
      <c r="BH639" s="78"/>
      <c r="BI639" s="78"/>
      <c r="BJ639" s="78"/>
      <c r="BK639" s="78"/>
      <c r="BL639" s="78"/>
      <c r="BM639" s="78"/>
      <c r="BN639" s="78"/>
      <c r="BO639" s="78"/>
      <c r="BP639" s="78"/>
      <c r="BQ639" s="78"/>
      <c r="BR639" s="78"/>
      <c r="BS639" s="78"/>
      <c r="BT639" s="78"/>
      <c r="BU639" s="78"/>
      <c r="BV639" s="78"/>
      <c r="BW639" s="78"/>
      <c r="BX639" s="78"/>
      <c r="BY639" s="78"/>
      <c r="BZ639" s="78"/>
      <c r="CA639" s="78"/>
      <c r="CB639" s="78"/>
      <c r="CC639" s="78"/>
      <c r="CD639" s="78"/>
      <c r="CE639" s="78"/>
      <c r="CF639" s="78"/>
      <c r="CG639" s="78"/>
      <c r="CH639" s="78"/>
      <c r="CI639" s="78"/>
      <c r="CJ639" s="78"/>
      <c r="CK639" s="78"/>
      <c r="CL639" s="78"/>
      <c r="CM639" s="78"/>
      <c r="CN639" s="78"/>
      <c r="CO639" s="78"/>
      <c r="CP639" s="78"/>
      <c r="CQ639" s="78"/>
      <c r="CR639" s="78"/>
      <c r="CS639" s="78"/>
      <c r="CT639" s="78"/>
      <c r="CU639" s="78"/>
      <c r="CV639" s="78"/>
      <c r="CW639" s="78"/>
      <c r="CX639" s="78"/>
      <c r="CY639" s="78"/>
      <c r="CZ639" s="78"/>
      <c r="DA639" s="78"/>
    </row>
    <row r="640" spans="1:105" x14ac:dyDescent="0.2">
      <c r="A640" s="86"/>
      <c r="F640" s="86"/>
      <c r="G640" s="86"/>
      <c r="H640" s="86"/>
      <c r="I640" s="86"/>
      <c r="J640" s="86"/>
      <c r="K640" s="86"/>
      <c r="L640" s="86"/>
      <c r="M640" s="86"/>
      <c r="N640" s="86"/>
      <c r="O640" s="86"/>
      <c r="P640" s="86"/>
      <c r="Q640" s="86"/>
      <c r="R640" s="86"/>
      <c r="S640" s="86"/>
      <c r="T640" s="86"/>
      <c r="U640" s="86"/>
      <c r="V640" s="86"/>
      <c r="W640" s="86"/>
      <c r="X640" s="86"/>
      <c r="Y640" s="86"/>
      <c r="AD640" s="188"/>
      <c r="AE640" s="188"/>
      <c r="AF640" s="188"/>
      <c r="AG640" s="188"/>
      <c r="AH640" s="188"/>
      <c r="AI640" s="188"/>
      <c r="AJ640" s="188"/>
      <c r="AK640" s="188"/>
      <c r="AL640" s="188"/>
      <c r="AM640" s="188"/>
      <c r="AN640" s="188"/>
      <c r="AO640" s="188"/>
      <c r="AP640" s="97"/>
      <c r="AQ640" s="97"/>
      <c r="AR640" s="97"/>
      <c r="AS640" s="97"/>
      <c r="AT640" s="97"/>
      <c r="AU640" s="97"/>
      <c r="AV640" s="97"/>
      <c r="AW640" s="97"/>
      <c r="AX640" s="97"/>
      <c r="AY640" s="97"/>
      <c r="AZ640" s="97"/>
      <c r="BA640" s="97"/>
      <c r="BB640" s="97"/>
      <c r="BC640" s="97"/>
      <c r="BD640" s="97"/>
      <c r="BE640" s="97"/>
      <c r="BF640" s="97"/>
      <c r="BG640" s="97"/>
      <c r="BH640" s="97"/>
      <c r="BI640" s="97"/>
      <c r="BJ640" s="97"/>
      <c r="BK640" s="97"/>
      <c r="BL640" s="97"/>
      <c r="BM640" s="97"/>
      <c r="BN640" s="97"/>
      <c r="BO640" s="97"/>
      <c r="BP640" s="97"/>
      <c r="BQ640" s="97"/>
      <c r="BR640" s="97"/>
      <c r="BS640" s="97"/>
      <c r="BT640" s="97"/>
      <c r="BU640" s="97"/>
      <c r="BV640" s="97"/>
      <c r="BW640" s="97"/>
      <c r="BX640" s="97"/>
      <c r="BY640" s="97"/>
      <c r="BZ640" s="97"/>
      <c r="CA640" s="97"/>
      <c r="CB640" s="97"/>
      <c r="CC640" s="97"/>
      <c r="CD640" s="97"/>
      <c r="CE640" s="97"/>
      <c r="CF640" s="97"/>
      <c r="CG640" s="97"/>
      <c r="CH640" s="97"/>
      <c r="CI640" s="97"/>
      <c r="CJ640" s="97"/>
      <c r="CK640" s="97"/>
      <c r="CL640" s="97"/>
      <c r="CM640" s="97"/>
      <c r="CN640" s="97"/>
      <c r="CO640" s="97"/>
      <c r="CP640" s="97"/>
      <c r="CQ640" s="97"/>
      <c r="CR640" s="97"/>
      <c r="CS640" s="97"/>
      <c r="CT640" s="97"/>
      <c r="CU640" s="97"/>
      <c r="CV640" s="97"/>
      <c r="CW640" s="97"/>
      <c r="CX640" s="97"/>
      <c r="CY640" s="97"/>
      <c r="CZ640" s="97"/>
    </row>
    <row r="641" spans="1:105" x14ac:dyDescent="0.2">
      <c r="A641" s="86"/>
      <c r="F641" s="86"/>
      <c r="G641" s="86"/>
      <c r="H641" s="86"/>
      <c r="I641" s="86"/>
      <c r="J641" s="86"/>
      <c r="K641" s="86"/>
      <c r="L641" s="86"/>
      <c r="M641" s="86"/>
      <c r="N641" s="86"/>
      <c r="O641" s="86"/>
      <c r="P641" s="86"/>
      <c r="Q641" s="86"/>
      <c r="R641" s="86"/>
      <c r="S641" s="86"/>
      <c r="T641" s="86"/>
      <c r="U641" s="86"/>
      <c r="V641" s="86"/>
      <c r="W641" s="86"/>
      <c r="X641" s="86"/>
      <c r="Y641" s="86"/>
      <c r="AD641" s="188"/>
      <c r="AE641" s="188"/>
      <c r="AF641" s="188"/>
      <c r="AG641" s="188"/>
      <c r="AH641" s="188"/>
      <c r="AI641" s="188"/>
      <c r="AJ641" s="188"/>
      <c r="AK641" s="188"/>
      <c r="AL641" s="188"/>
      <c r="AM641" s="188"/>
      <c r="AN641" s="188"/>
      <c r="AO641" s="188"/>
      <c r="AP641" s="97"/>
      <c r="AQ641" s="97"/>
      <c r="AR641" s="97"/>
      <c r="AS641" s="97"/>
      <c r="AT641" s="97"/>
      <c r="AU641" s="97"/>
      <c r="AV641" s="97"/>
      <c r="AW641" s="97"/>
      <c r="AX641" s="97"/>
      <c r="AY641" s="97"/>
      <c r="AZ641" s="97"/>
      <c r="BA641" s="97"/>
      <c r="BB641" s="97"/>
      <c r="BC641" s="97"/>
      <c r="BD641" s="97"/>
      <c r="BE641" s="97"/>
      <c r="BF641" s="97"/>
      <c r="BG641" s="97"/>
      <c r="BH641" s="97"/>
      <c r="BI641" s="97"/>
      <c r="BJ641" s="97"/>
      <c r="BK641" s="97"/>
      <c r="BL641" s="97"/>
      <c r="BM641" s="97"/>
      <c r="BN641" s="97"/>
      <c r="BO641" s="97"/>
      <c r="BP641" s="97"/>
      <c r="BQ641" s="97"/>
      <c r="BR641" s="97"/>
      <c r="BS641" s="97"/>
      <c r="BT641" s="97"/>
      <c r="BU641" s="97"/>
      <c r="BV641" s="97"/>
      <c r="BW641" s="97"/>
      <c r="BX641" s="97"/>
      <c r="BY641" s="97"/>
      <c r="BZ641" s="97"/>
      <c r="CA641" s="97"/>
      <c r="CB641" s="97"/>
      <c r="CC641" s="97"/>
      <c r="CD641" s="97"/>
      <c r="CE641" s="97"/>
      <c r="CF641" s="97"/>
      <c r="CG641" s="97"/>
      <c r="CH641" s="97"/>
      <c r="CI641" s="97"/>
      <c r="CJ641" s="97"/>
      <c r="CK641" s="97"/>
      <c r="CL641" s="97"/>
      <c r="CM641" s="97"/>
      <c r="CN641" s="97"/>
      <c r="CO641" s="97"/>
      <c r="CP641" s="97"/>
      <c r="CQ641" s="97"/>
      <c r="CR641" s="97"/>
      <c r="CS641" s="97"/>
      <c r="CT641" s="97"/>
      <c r="CU641" s="97"/>
      <c r="CV641" s="97"/>
      <c r="CW641" s="97"/>
      <c r="CX641" s="97"/>
      <c r="CY641" s="97"/>
      <c r="CZ641" s="97"/>
    </row>
    <row r="642" spans="1:105" x14ac:dyDescent="0.2">
      <c r="A642" s="86"/>
      <c r="F642" s="86"/>
      <c r="G642" s="86"/>
      <c r="H642" s="86"/>
      <c r="I642" s="86"/>
      <c r="J642" s="86"/>
      <c r="K642" s="86"/>
      <c r="L642" s="86"/>
      <c r="M642" s="86"/>
      <c r="N642" s="86"/>
      <c r="O642" s="86"/>
      <c r="P642" s="86"/>
      <c r="Q642" s="86"/>
      <c r="R642" s="86"/>
      <c r="S642" s="86"/>
      <c r="T642" s="86"/>
      <c r="U642" s="86"/>
      <c r="V642" s="86"/>
      <c r="W642" s="86"/>
      <c r="X642" s="86"/>
      <c r="Y642" s="86"/>
      <c r="AD642" s="188"/>
      <c r="AE642" s="188"/>
      <c r="AF642" s="188"/>
      <c r="AG642" s="188"/>
      <c r="AH642" s="188"/>
      <c r="AI642" s="188"/>
      <c r="AJ642" s="188"/>
      <c r="AK642" s="188"/>
      <c r="AL642" s="188"/>
      <c r="AM642" s="188"/>
      <c r="AN642" s="188"/>
      <c r="AO642" s="188"/>
      <c r="AP642" s="97"/>
      <c r="AQ642" s="97"/>
      <c r="AR642" s="97"/>
      <c r="AS642" s="97"/>
      <c r="AT642" s="97"/>
      <c r="AU642" s="97"/>
      <c r="AV642" s="97"/>
      <c r="AW642" s="97"/>
      <c r="AX642" s="97"/>
      <c r="AY642" s="97"/>
      <c r="AZ642" s="97"/>
      <c r="BA642" s="97"/>
      <c r="BB642" s="97"/>
      <c r="BC642" s="97"/>
      <c r="BD642" s="97"/>
      <c r="BE642" s="97"/>
      <c r="BF642" s="97"/>
      <c r="BG642" s="97"/>
      <c r="BH642" s="97"/>
      <c r="BI642" s="97"/>
      <c r="BJ642" s="97"/>
      <c r="BK642" s="97"/>
      <c r="BL642" s="97"/>
      <c r="BM642" s="97"/>
      <c r="BN642" s="97"/>
      <c r="BO642" s="97"/>
      <c r="BP642" s="97"/>
      <c r="BQ642" s="97"/>
      <c r="BR642" s="97"/>
      <c r="BS642" s="97"/>
      <c r="BT642" s="97"/>
      <c r="BU642" s="97"/>
      <c r="BV642" s="97"/>
      <c r="BW642" s="97"/>
      <c r="BX642" s="97"/>
      <c r="BY642" s="97"/>
      <c r="BZ642" s="97"/>
      <c r="CA642" s="97"/>
      <c r="CB642" s="97"/>
      <c r="CC642" s="97"/>
      <c r="CD642" s="97"/>
      <c r="CE642" s="97"/>
      <c r="CF642" s="97"/>
      <c r="CG642" s="97"/>
      <c r="CH642" s="97"/>
      <c r="CI642" s="97"/>
      <c r="CJ642" s="97"/>
      <c r="CK642" s="97"/>
      <c r="CL642" s="97"/>
      <c r="CM642" s="97"/>
      <c r="CN642" s="97"/>
      <c r="CO642" s="97"/>
      <c r="CP642" s="97"/>
      <c r="CQ642" s="97"/>
      <c r="CR642" s="97"/>
      <c r="CS642" s="97"/>
      <c r="CT642" s="97"/>
      <c r="CU642" s="97"/>
      <c r="CV642" s="97"/>
      <c r="CW642" s="97"/>
      <c r="CX642" s="97"/>
      <c r="CY642" s="97"/>
      <c r="CZ642" s="97"/>
    </row>
    <row r="643" spans="1:105" x14ac:dyDescent="0.2">
      <c r="A643" s="86"/>
      <c r="F643" s="86"/>
      <c r="G643" s="86"/>
      <c r="H643" s="86"/>
      <c r="I643" s="86"/>
      <c r="J643" s="86"/>
      <c r="K643" s="86"/>
      <c r="L643" s="86"/>
      <c r="M643" s="86"/>
      <c r="N643" s="86"/>
      <c r="O643" s="86"/>
      <c r="P643" s="86"/>
      <c r="Q643" s="86"/>
      <c r="R643" s="86"/>
      <c r="S643" s="86"/>
      <c r="T643" s="86"/>
      <c r="U643" s="86"/>
      <c r="V643" s="86"/>
      <c r="W643" s="86"/>
      <c r="X643" s="86"/>
      <c r="Y643" s="86"/>
      <c r="AD643" s="188"/>
      <c r="AE643" s="188"/>
      <c r="AF643" s="188"/>
      <c r="AG643" s="188"/>
      <c r="AH643" s="188"/>
      <c r="AI643" s="188"/>
      <c r="AJ643" s="188"/>
      <c r="AK643" s="188"/>
      <c r="AL643" s="188"/>
      <c r="AM643" s="188"/>
      <c r="AN643" s="188"/>
      <c r="AO643" s="188"/>
      <c r="AP643" s="97"/>
      <c r="AQ643" s="97"/>
      <c r="AR643" s="97"/>
      <c r="AS643" s="97"/>
      <c r="AT643" s="97"/>
      <c r="AU643" s="97"/>
      <c r="AV643" s="97"/>
      <c r="AW643" s="97"/>
      <c r="AX643" s="97"/>
      <c r="AY643" s="97"/>
      <c r="AZ643" s="97"/>
      <c r="BA643" s="97"/>
      <c r="BB643" s="97"/>
      <c r="BC643" s="97"/>
      <c r="BD643" s="97"/>
      <c r="BE643" s="97"/>
      <c r="BF643" s="97"/>
      <c r="BG643" s="97"/>
      <c r="BH643" s="97"/>
      <c r="BI643" s="97"/>
      <c r="BJ643" s="97"/>
      <c r="BK643" s="97"/>
      <c r="BL643" s="97"/>
      <c r="BM643" s="97"/>
      <c r="BN643" s="97"/>
      <c r="BO643" s="97"/>
      <c r="BP643" s="97"/>
      <c r="BQ643" s="97"/>
      <c r="BR643" s="97"/>
      <c r="BS643" s="97"/>
      <c r="BT643" s="97"/>
      <c r="BU643" s="97"/>
      <c r="BV643" s="97"/>
      <c r="BW643" s="97"/>
      <c r="BX643" s="97"/>
      <c r="BY643" s="97"/>
      <c r="BZ643" s="97"/>
      <c r="CA643" s="97"/>
      <c r="CB643" s="97"/>
      <c r="CC643" s="97"/>
      <c r="CD643" s="97"/>
      <c r="CE643" s="97"/>
      <c r="CF643" s="97"/>
      <c r="CG643" s="97"/>
      <c r="CH643" s="97"/>
      <c r="CI643" s="97"/>
      <c r="CJ643" s="97"/>
      <c r="CK643" s="97"/>
      <c r="CL643" s="97"/>
      <c r="CM643" s="97"/>
      <c r="CN643" s="97"/>
      <c r="CO643" s="97"/>
      <c r="CP643" s="97"/>
      <c r="CQ643" s="97"/>
      <c r="CR643" s="97"/>
      <c r="CS643" s="97"/>
      <c r="CT643" s="97"/>
      <c r="CU643" s="97"/>
      <c r="CV643" s="97"/>
      <c r="CW643" s="97"/>
      <c r="CX643" s="97"/>
      <c r="CY643" s="97"/>
      <c r="CZ643" s="97"/>
    </row>
    <row r="644" spans="1:105" x14ac:dyDescent="0.2">
      <c r="A644" s="86"/>
      <c r="F644" s="86"/>
      <c r="G644" s="86"/>
      <c r="H644" s="86"/>
      <c r="I644" s="86"/>
      <c r="J644" s="86"/>
      <c r="K644" s="86"/>
      <c r="L644" s="86"/>
      <c r="M644" s="86"/>
      <c r="N644" s="86"/>
      <c r="O644" s="86"/>
      <c r="P644" s="86"/>
      <c r="Q644" s="86"/>
      <c r="R644" s="86"/>
      <c r="S644" s="86"/>
      <c r="T644" s="86"/>
      <c r="U644" s="86"/>
      <c r="V644" s="86"/>
      <c r="W644" s="86"/>
      <c r="X644" s="86"/>
      <c r="Y644" s="86"/>
      <c r="AD644" s="188"/>
      <c r="AE644" s="188"/>
      <c r="AF644" s="188"/>
      <c r="AG644" s="188"/>
      <c r="AH644" s="188"/>
      <c r="AI644" s="188"/>
      <c r="AJ644" s="188"/>
      <c r="AK644" s="188"/>
      <c r="AL644" s="188"/>
      <c r="AM644" s="188"/>
      <c r="AN644" s="188"/>
      <c r="AO644" s="188"/>
      <c r="AP644" s="97"/>
      <c r="AQ644" s="97"/>
      <c r="AR644" s="97"/>
      <c r="AS644" s="97"/>
      <c r="AT644" s="97"/>
      <c r="AU644" s="97"/>
      <c r="AV644" s="97"/>
      <c r="AW644" s="97"/>
      <c r="AX644" s="97"/>
      <c r="AY644" s="97"/>
      <c r="AZ644" s="97"/>
      <c r="BA644" s="97"/>
      <c r="BB644" s="97"/>
      <c r="BC644" s="97"/>
      <c r="BD644" s="97"/>
      <c r="BE644" s="97"/>
      <c r="BF644" s="97"/>
      <c r="BG644" s="97"/>
      <c r="BH644" s="97"/>
      <c r="BI644" s="97"/>
      <c r="BJ644" s="97"/>
      <c r="BK644" s="97"/>
      <c r="BL644" s="97"/>
      <c r="BM644" s="97"/>
      <c r="BN644" s="97"/>
      <c r="BO644" s="97"/>
      <c r="BP644" s="97"/>
      <c r="BQ644" s="97"/>
      <c r="BR644" s="97"/>
      <c r="BS644" s="97"/>
      <c r="BT644" s="97"/>
      <c r="BU644" s="97"/>
      <c r="BV644" s="97"/>
      <c r="BW644" s="97"/>
      <c r="BX644" s="97"/>
      <c r="BY644" s="97"/>
      <c r="BZ644" s="97"/>
      <c r="CA644" s="97"/>
      <c r="CB644" s="97"/>
      <c r="CC644" s="97"/>
      <c r="CD644" s="97"/>
      <c r="CE644" s="97"/>
      <c r="CF644" s="97"/>
      <c r="CG644" s="97"/>
      <c r="CH644" s="97"/>
      <c r="CI644" s="97"/>
      <c r="CJ644" s="97"/>
      <c r="CK644" s="97"/>
      <c r="CL644" s="97"/>
      <c r="CM644" s="97"/>
      <c r="CN644" s="97"/>
      <c r="CO644" s="97"/>
      <c r="CP644" s="97"/>
      <c r="CQ644" s="97"/>
      <c r="CR644" s="97"/>
      <c r="CS644" s="97"/>
      <c r="CT644" s="97"/>
      <c r="CU644" s="97"/>
      <c r="CV644" s="97"/>
      <c r="CW644" s="97"/>
      <c r="CX644" s="97"/>
      <c r="CY644" s="97"/>
      <c r="CZ644" s="97"/>
    </row>
    <row r="645" spans="1:105" x14ac:dyDescent="0.2">
      <c r="A645" s="86"/>
      <c r="F645" s="86"/>
      <c r="G645" s="86"/>
      <c r="H645" s="86"/>
      <c r="I645" s="86"/>
      <c r="J645" s="86"/>
      <c r="K645" s="86"/>
      <c r="L645" s="86"/>
      <c r="M645" s="86"/>
      <c r="N645" s="86"/>
      <c r="O645" s="86"/>
      <c r="P645" s="86"/>
      <c r="Q645" s="86"/>
      <c r="R645" s="86"/>
      <c r="S645" s="86"/>
      <c r="T645" s="86"/>
      <c r="U645" s="86"/>
      <c r="V645" s="86"/>
      <c r="W645" s="86"/>
      <c r="X645" s="86"/>
      <c r="Y645" s="86"/>
      <c r="AD645" s="188"/>
      <c r="AE645" s="188"/>
      <c r="AF645" s="188"/>
      <c r="AG645" s="188"/>
      <c r="AH645" s="188"/>
      <c r="AI645" s="188"/>
      <c r="AJ645" s="188"/>
      <c r="AK645" s="188"/>
      <c r="AL645" s="188"/>
      <c r="AM645" s="188"/>
      <c r="AN645" s="188"/>
      <c r="AO645" s="188"/>
      <c r="AP645" s="97"/>
      <c r="AQ645" s="97"/>
      <c r="AR645" s="97"/>
      <c r="AS645" s="97"/>
      <c r="AT645" s="97"/>
      <c r="AU645" s="97"/>
      <c r="AV645" s="97"/>
      <c r="AW645" s="97"/>
      <c r="AX645" s="97"/>
      <c r="AY645" s="97"/>
      <c r="AZ645" s="97"/>
      <c r="BA645" s="97"/>
      <c r="BB645" s="97"/>
      <c r="BC645" s="97"/>
      <c r="BD645" s="97"/>
      <c r="BE645" s="97"/>
      <c r="BF645" s="97"/>
      <c r="BG645" s="97"/>
      <c r="BH645" s="97"/>
      <c r="BI645" s="97"/>
      <c r="BJ645" s="97"/>
      <c r="BK645" s="97"/>
      <c r="BL645" s="97"/>
      <c r="BM645" s="97"/>
      <c r="BN645" s="97"/>
      <c r="BO645" s="97"/>
      <c r="BP645" s="97"/>
      <c r="BQ645" s="97"/>
      <c r="BR645" s="97"/>
      <c r="BS645" s="97"/>
      <c r="BT645" s="97"/>
      <c r="BU645" s="97"/>
      <c r="BV645" s="97"/>
      <c r="BW645" s="97"/>
      <c r="BX645" s="97"/>
      <c r="BY645" s="97"/>
      <c r="BZ645" s="97"/>
      <c r="CA645" s="97"/>
      <c r="CB645" s="97"/>
      <c r="CC645" s="97"/>
      <c r="CD645" s="97"/>
      <c r="CE645" s="97"/>
      <c r="CF645" s="97"/>
      <c r="CG645" s="97"/>
      <c r="CH645" s="97"/>
      <c r="CI645" s="97"/>
      <c r="CJ645" s="97"/>
      <c r="CK645" s="97"/>
      <c r="CL645" s="97"/>
      <c r="CM645" s="97"/>
      <c r="CN645" s="97"/>
      <c r="CO645" s="97"/>
      <c r="CP645" s="97"/>
      <c r="CQ645" s="97"/>
      <c r="CR645" s="97"/>
      <c r="CS645" s="97"/>
      <c r="CT645" s="97"/>
      <c r="CU645" s="97"/>
      <c r="CV645" s="97"/>
      <c r="CW645" s="97"/>
      <c r="CX645" s="97"/>
      <c r="CY645" s="97"/>
      <c r="CZ645" s="97"/>
    </row>
    <row r="646" spans="1:105" x14ac:dyDescent="0.2">
      <c r="A646" s="86"/>
      <c r="F646" s="86"/>
      <c r="G646" s="86"/>
      <c r="H646" s="86"/>
      <c r="I646" s="86"/>
      <c r="J646" s="86"/>
      <c r="K646" s="86"/>
      <c r="L646" s="86"/>
      <c r="M646" s="86"/>
      <c r="N646" s="86"/>
      <c r="O646" s="86"/>
      <c r="P646" s="86"/>
      <c r="Q646" s="86"/>
      <c r="R646" s="86"/>
      <c r="S646" s="86"/>
      <c r="T646" s="86"/>
      <c r="U646" s="86"/>
      <c r="V646" s="86"/>
      <c r="W646" s="86"/>
      <c r="X646" s="86"/>
      <c r="Y646" s="86"/>
      <c r="AD646" s="188"/>
      <c r="AE646" s="188"/>
      <c r="AF646" s="188"/>
      <c r="AG646" s="188"/>
      <c r="AH646" s="188"/>
      <c r="AI646" s="188"/>
      <c r="AJ646" s="188"/>
      <c r="AK646" s="188"/>
      <c r="AL646" s="188"/>
      <c r="AM646" s="188"/>
      <c r="AN646" s="188"/>
      <c r="AO646" s="188"/>
      <c r="AP646" s="97"/>
      <c r="AQ646" s="97"/>
      <c r="AR646" s="97"/>
      <c r="AS646" s="97"/>
      <c r="AT646" s="97"/>
      <c r="AU646" s="97"/>
      <c r="AV646" s="97"/>
      <c r="AW646" s="97"/>
      <c r="AX646" s="97"/>
      <c r="AY646" s="97"/>
      <c r="AZ646" s="97"/>
      <c r="BA646" s="97"/>
      <c r="BB646" s="97"/>
      <c r="BC646" s="97"/>
      <c r="BD646" s="97"/>
      <c r="BE646" s="97"/>
      <c r="BF646" s="97"/>
      <c r="BG646" s="97"/>
      <c r="BH646" s="97"/>
      <c r="BI646" s="97"/>
      <c r="BJ646" s="97"/>
      <c r="BK646" s="97"/>
      <c r="BL646" s="97"/>
      <c r="BM646" s="97"/>
      <c r="BN646" s="97"/>
      <c r="BO646" s="97"/>
      <c r="BP646" s="97"/>
      <c r="BQ646" s="97"/>
      <c r="BR646" s="97"/>
      <c r="BS646" s="97"/>
      <c r="BT646" s="97"/>
      <c r="BU646" s="97"/>
      <c r="BV646" s="97"/>
      <c r="BW646" s="97"/>
      <c r="BX646" s="97"/>
      <c r="BY646" s="97"/>
      <c r="BZ646" s="97"/>
      <c r="CA646" s="97"/>
      <c r="CB646" s="97"/>
      <c r="CC646" s="97"/>
      <c r="CD646" s="97"/>
      <c r="CE646" s="97"/>
      <c r="CF646" s="97"/>
      <c r="CG646" s="97"/>
      <c r="CH646" s="97"/>
      <c r="CI646" s="97"/>
      <c r="CJ646" s="97"/>
      <c r="CK646" s="97"/>
      <c r="CL646" s="97"/>
      <c r="CM646" s="97"/>
      <c r="CN646" s="97"/>
      <c r="CO646" s="97"/>
      <c r="CP646" s="97"/>
      <c r="CQ646" s="97"/>
      <c r="CR646" s="97"/>
      <c r="CS646" s="97"/>
      <c r="CT646" s="97"/>
      <c r="CU646" s="97"/>
      <c r="CV646" s="97"/>
      <c r="CW646" s="97"/>
      <c r="CX646" s="97"/>
      <c r="CY646" s="97"/>
      <c r="CZ646" s="97"/>
    </row>
    <row r="647" spans="1:105" x14ac:dyDescent="0.2">
      <c r="A647" s="86"/>
      <c r="F647" s="86"/>
      <c r="G647" s="86"/>
      <c r="H647" s="86"/>
      <c r="I647" s="86"/>
      <c r="J647" s="86"/>
      <c r="K647" s="86"/>
      <c r="L647" s="86"/>
      <c r="M647" s="86"/>
      <c r="N647" s="86"/>
      <c r="O647" s="86"/>
      <c r="P647" s="86"/>
      <c r="Q647" s="86"/>
      <c r="R647" s="86"/>
      <c r="S647" s="86"/>
      <c r="T647" s="86"/>
      <c r="U647" s="86"/>
      <c r="V647" s="86"/>
      <c r="W647" s="86"/>
      <c r="X647" s="86"/>
      <c r="Y647" s="86"/>
      <c r="AD647" s="188"/>
      <c r="AE647" s="188"/>
      <c r="AF647" s="188"/>
      <c r="AG647" s="188"/>
      <c r="AH647" s="188"/>
      <c r="AI647" s="188"/>
      <c r="AJ647" s="188"/>
      <c r="AK647" s="188"/>
      <c r="AL647" s="188"/>
      <c r="AM647" s="188"/>
      <c r="AN647" s="188"/>
      <c r="AO647" s="188"/>
      <c r="AP647" s="97"/>
      <c r="AQ647" s="97"/>
      <c r="AR647" s="97"/>
      <c r="AS647" s="97"/>
      <c r="AT647" s="97"/>
      <c r="AU647" s="97"/>
      <c r="AV647" s="97"/>
      <c r="AW647" s="97"/>
      <c r="AX647" s="97"/>
      <c r="AY647" s="97"/>
      <c r="AZ647" s="97"/>
      <c r="BA647" s="97"/>
      <c r="BB647" s="97"/>
      <c r="BC647" s="97"/>
      <c r="BD647" s="97"/>
      <c r="BE647" s="97"/>
      <c r="BF647" s="97"/>
      <c r="BG647" s="97"/>
      <c r="BH647" s="97"/>
      <c r="BI647" s="97"/>
      <c r="BJ647" s="97"/>
      <c r="BK647" s="97"/>
      <c r="BL647" s="97"/>
      <c r="BM647" s="97"/>
      <c r="BN647" s="97"/>
      <c r="BO647" s="97"/>
      <c r="BP647" s="97"/>
      <c r="BQ647" s="97"/>
      <c r="BR647" s="97"/>
      <c r="BS647" s="97"/>
      <c r="BT647" s="97"/>
      <c r="BU647" s="97"/>
      <c r="BV647" s="97"/>
      <c r="BW647" s="97"/>
      <c r="BX647" s="97"/>
      <c r="BY647" s="97"/>
      <c r="BZ647" s="97"/>
      <c r="CA647" s="97"/>
      <c r="CB647" s="97"/>
      <c r="CC647" s="97"/>
      <c r="CD647" s="97"/>
      <c r="CE647" s="97"/>
      <c r="CF647" s="97"/>
      <c r="CG647" s="97"/>
      <c r="CH647" s="97"/>
      <c r="CI647" s="97"/>
      <c r="CJ647" s="97"/>
      <c r="CK647" s="97"/>
      <c r="CL647" s="97"/>
      <c r="CM647" s="97"/>
      <c r="CN647" s="97"/>
      <c r="CO647" s="97"/>
      <c r="CP647" s="97"/>
      <c r="CQ647" s="97"/>
      <c r="CR647" s="97"/>
      <c r="CS647" s="97"/>
      <c r="CT647" s="97"/>
      <c r="CU647" s="97"/>
      <c r="CV647" s="97"/>
      <c r="CW647" s="97"/>
      <c r="CX647" s="97"/>
      <c r="CY647" s="97"/>
      <c r="CZ647" s="97"/>
    </row>
    <row r="648" spans="1:105" x14ac:dyDescent="0.2">
      <c r="A648" s="86"/>
      <c r="F648" s="86"/>
      <c r="G648" s="86"/>
      <c r="H648" s="86"/>
      <c r="I648" s="86"/>
      <c r="J648" s="86"/>
      <c r="K648" s="86"/>
      <c r="L648" s="86"/>
      <c r="M648" s="86"/>
      <c r="N648" s="86"/>
      <c r="O648" s="86"/>
      <c r="P648" s="86"/>
      <c r="Q648" s="86"/>
      <c r="R648" s="86"/>
      <c r="S648" s="86"/>
      <c r="T648" s="86"/>
      <c r="U648" s="86"/>
      <c r="V648" s="86"/>
      <c r="W648" s="86"/>
      <c r="X648" s="86"/>
      <c r="Y648" s="86"/>
      <c r="AD648" s="188"/>
      <c r="AE648" s="188"/>
      <c r="AF648" s="188"/>
      <c r="AG648" s="188"/>
      <c r="AH648" s="188"/>
      <c r="AI648" s="188"/>
      <c r="AJ648" s="188"/>
      <c r="AK648" s="188"/>
      <c r="AL648" s="188"/>
      <c r="AM648" s="188"/>
      <c r="AN648" s="188"/>
      <c r="AO648" s="188"/>
      <c r="AP648" s="97"/>
      <c r="AQ648" s="97"/>
      <c r="AR648" s="97"/>
      <c r="AS648" s="97"/>
      <c r="AT648" s="97"/>
      <c r="AU648" s="97"/>
      <c r="AV648" s="97"/>
      <c r="AW648" s="97"/>
      <c r="AX648" s="97"/>
      <c r="AY648" s="97"/>
      <c r="AZ648" s="97"/>
      <c r="BA648" s="97"/>
      <c r="BB648" s="97"/>
      <c r="BC648" s="97"/>
      <c r="BD648" s="97"/>
      <c r="BE648" s="97"/>
      <c r="BF648" s="97"/>
      <c r="BG648" s="97"/>
      <c r="BH648" s="97"/>
      <c r="BI648" s="97"/>
      <c r="BJ648" s="97"/>
      <c r="BK648" s="97"/>
      <c r="BL648" s="97"/>
      <c r="BM648" s="97"/>
      <c r="BN648" s="97"/>
      <c r="BO648" s="97"/>
      <c r="BP648" s="97"/>
      <c r="BQ648" s="97"/>
      <c r="BR648" s="97"/>
      <c r="BS648" s="97"/>
      <c r="BT648" s="97"/>
      <c r="BU648" s="97"/>
      <c r="BV648" s="97"/>
      <c r="BW648" s="97"/>
      <c r="BX648" s="97"/>
      <c r="BY648" s="97"/>
      <c r="BZ648" s="97"/>
      <c r="CA648" s="97"/>
      <c r="CB648" s="97"/>
      <c r="CC648" s="97"/>
      <c r="CD648" s="97"/>
      <c r="CE648" s="97"/>
      <c r="CF648" s="97"/>
      <c r="CG648" s="97"/>
      <c r="CH648" s="97"/>
      <c r="CI648" s="97"/>
      <c r="CJ648" s="97"/>
      <c r="CK648" s="97"/>
      <c r="CL648" s="97"/>
      <c r="CM648" s="97"/>
      <c r="CN648" s="97"/>
      <c r="CO648" s="97"/>
      <c r="CP648" s="97"/>
      <c r="CQ648" s="97"/>
      <c r="CR648" s="97"/>
      <c r="CS648" s="97"/>
      <c r="CT648" s="97"/>
      <c r="CU648" s="97"/>
      <c r="CV648" s="97"/>
      <c r="CW648" s="97"/>
      <c r="CX648" s="97"/>
      <c r="CY648" s="97"/>
      <c r="CZ648" s="97"/>
    </row>
    <row r="649" spans="1:105" x14ac:dyDescent="0.2">
      <c r="A649" s="86"/>
      <c r="F649" s="86"/>
      <c r="G649" s="86"/>
      <c r="H649" s="86"/>
      <c r="I649" s="86"/>
      <c r="J649" s="86"/>
      <c r="K649" s="86"/>
      <c r="L649" s="86"/>
      <c r="M649" s="86"/>
      <c r="N649" s="86"/>
      <c r="O649" s="86"/>
      <c r="P649" s="86"/>
      <c r="Q649" s="86"/>
      <c r="R649" s="86"/>
      <c r="S649" s="86"/>
      <c r="T649" s="86"/>
      <c r="U649" s="86"/>
      <c r="V649" s="86"/>
      <c r="W649" s="86"/>
      <c r="X649" s="86"/>
      <c r="Y649" s="86"/>
      <c r="AD649" s="190"/>
      <c r="AE649" s="188"/>
      <c r="AF649" s="190"/>
      <c r="AG649" s="188"/>
      <c r="AH649" s="190"/>
      <c r="AI649" s="188"/>
      <c r="AJ649" s="190"/>
      <c r="AK649" s="188"/>
      <c r="AL649" s="190"/>
      <c r="AM649" s="188"/>
      <c r="AN649" s="190"/>
      <c r="AO649" s="188"/>
      <c r="AP649" s="51"/>
      <c r="AQ649" s="97"/>
    </row>
    <row r="650" spans="1:105" x14ac:dyDescent="0.2">
      <c r="A650" s="86"/>
      <c r="F650" s="86"/>
      <c r="G650" s="86"/>
      <c r="H650" s="86"/>
      <c r="I650" s="86"/>
      <c r="J650" s="86"/>
      <c r="K650" s="86"/>
      <c r="L650" s="86"/>
      <c r="M650" s="86"/>
      <c r="N650" s="86"/>
      <c r="O650" s="86"/>
      <c r="P650" s="86"/>
      <c r="Q650" s="86"/>
      <c r="R650" s="86"/>
      <c r="S650" s="86"/>
      <c r="T650" s="86"/>
      <c r="U650" s="86"/>
      <c r="V650" s="86"/>
      <c r="W650" s="86"/>
      <c r="X650" s="86"/>
      <c r="Y650" s="86"/>
      <c r="AD650" s="191"/>
      <c r="AE650" s="191"/>
      <c r="AF650" s="191"/>
      <c r="AG650" s="191"/>
      <c r="AH650" s="191"/>
      <c r="AI650" s="191"/>
      <c r="AJ650" s="191"/>
      <c r="AK650" s="191"/>
      <c r="AL650" s="191"/>
      <c r="AM650" s="191"/>
      <c r="AN650" s="191"/>
      <c r="AO650" s="191"/>
      <c r="AP650" s="78"/>
      <c r="AQ650" s="78"/>
      <c r="AR650" s="78"/>
      <c r="AS650" s="78"/>
      <c r="AT650" s="78"/>
      <c r="AU650" s="78"/>
      <c r="AV650" s="78"/>
      <c r="AW650" s="78"/>
      <c r="AX650" s="78"/>
      <c r="AY650" s="78"/>
      <c r="AZ650" s="78"/>
      <c r="BA650" s="78"/>
      <c r="BB650" s="78"/>
      <c r="BC650" s="78"/>
      <c r="BD650" s="78"/>
      <c r="BE650" s="78"/>
      <c r="BF650" s="78"/>
      <c r="BG650" s="78"/>
      <c r="BH650" s="78"/>
      <c r="BI650" s="78"/>
      <c r="BJ650" s="78"/>
      <c r="BK650" s="78"/>
      <c r="BL650" s="78"/>
      <c r="BM650" s="78"/>
      <c r="BN650" s="78"/>
      <c r="BO650" s="78"/>
      <c r="BP650" s="78"/>
      <c r="BQ650" s="78"/>
      <c r="BR650" s="78"/>
      <c r="BS650" s="78"/>
      <c r="BT650" s="78"/>
      <c r="BU650" s="78"/>
      <c r="BV650" s="78"/>
      <c r="BW650" s="78"/>
      <c r="BX650" s="78"/>
      <c r="BY650" s="78"/>
      <c r="BZ650" s="78"/>
      <c r="CA650" s="78"/>
      <c r="CB650" s="78"/>
      <c r="CC650" s="78"/>
      <c r="CD650" s="78"/>
      <c r="CE650" s="78"/>
      <c r="CF650" s="78"/>
      <c r="CG650" s="78"/>
      <c r="CH650" s="78"/>
      <c r="CI650" s="78"/>
      <c r="CJ650" s="78"/>
      <c r="CK650" s="78"/>
      <c r="CL650" s="78"/>
      <c r="CM650" s="78"/>
      <c r="CN650" s="78"/>
      <c r="CO650" s="78"/>
      <c r="CP650" s="78"/>
      <c r="CQ650" s="78"/>
      <c r="CR650" s="78"/>
      <c r="CS650" s="78"/>
      <c r="CT650" s="78"/>
      <c r="CU650" s="78"/>
      <c r="CV650" s="78"/>
      <c r="CW650" s="78"/>
      <c r="CX650" s="78"/>
      <c r="CY650" s="78"/>
      <c r="CZ650" s="78"/>
      <c r="DA650" s="78"/>
    </row>
    <row r="651" spans="1:105" x14ac:dyDescent="0.2">
      <c r="A651" s="86"/>
      <c r="F651" s="86"/>
      <c r="G651" s="86"/>
      <c r="H651" s="86"/>
      <c r="I651" s="86"/>
      <c r="J651" s="86"/>
      <c r="K651" s="86"/>
      <c r="L651" s="86"/>
      <c r="M651" s="86"/>
      <c r="N651" s="86"/>
      <c r="O651" s="86"/>
      <c r="P651" s="86"/>
      <c r="Q651" s="86"/>
      <c r="R651" s="86"/>
      <c r="S651" s="86"/>
      <c r="T651" s="86"/>
      <c r="U651" s="86"/>
      <c r="V651" s="86"/>
      <c r="W651" s="86"/>
      <c r="X651" s="86"/>
      <c r="Y651" s="86"/>
      <c r="AD651" s="188"/>
      <c r="AE651" s="188"/>
      <c r="AF651" s="188"/>
      <c r="AG651" s="188"/>
      <c r="AH651" s="188"/>
      <c r="AI651" s="188"/>
      <c r="AJ651" s="188"/>
      <c r="AK651" s="188"/>
      <c r="AL651" s="188"/>
      <c r="AM651" s="188"/>
      <c r="AN651" s="188"/>
      <c r="AO651" s="188"/>
      <c r="AP651" s="97"/>
      <c r="AQ651" s="97"/>
      <c r="AR651" s="97"/>
      <c r="AS651" s="97"/>
      <c r="AT651" s="97"/>
      <c r="AU651" s="97"/>
      <c r="AV651" s="97"/>
      <c r="AW651" s="97"/>
      <c r="AX651" s="97"/>
      <c r="AY651" s="97"/>
      <c r="AZ651" s="97"/>
      <c r="BA651" s="97"/>
      <c r="BB651" s="97"/>
      <c r="BC651" s="97"/>
      <c r="BD651" s="97"/>
      <c r="BE651" s="97"/>
      <c r="BF651" s="97"/>
      <c r="BG651" s="97"/>
      <c r="BH651" s="97"/>
      <c r="BI651" s="97"/>
      <c r="BJ651" s="97"/>
      <c r="BK651" s="97"/>
      <c r="BL651" s="97"/>
      <c r="BM651" s="97"/>
      <c r="BN651" s="97"/>
      <c r="BO651" s="97"/>
      <c r="BP651" s="97"/>
      <c r="BQ651" s="97"/>
      <c r="BR651" s="97"/>
      <c r="BS651" s="97"/>
      <c r="BT651" s="97"/>
      <c r="BU651" s="97"/>
      <c r="BV651" s="97"/>
      <c r="BW651" s="97"/>
      <c r="BX651" s="97"/>
      <c r="BY651" s="97"/>
      <c r="BZ651" s="97"/>
      <c r="CA651" s="97"/>
      <c r="CB651" s="97"/>
      <c r="CC651" s="97"/>
      <c r="CD651" s="97"/>
      <c r="CE651" s="97"/>
      <c r="CF651" s="97"/>
      <c r="CG651" s="97"/>
      <c r="CH651" s="97"/>
      <c r="CI651" s="97"/>
      <c r="CJ651" s="97"/>
      <c r="CK651" s="97"/>
      <c r="CL651" s="97"/>
      <c r="CM651" s="97"/>
      <c r="CN651" s="97"/>
      <c r="CO651" s="97"/>
      <c r="CP651" s="97"/>
      <c r="CQ651" s="97"/>
      <c r="CR651" s="97"/>
      <c r="CS651" s="97"/>
      <c r="CT651" s="97"/>
      <c r="CU651" s="97"/>
      <c r="CV651" s="97"/>
      <c r="CW651" s="97"/>
      <c r="CX651" s="97"/>
      <c r="CY651" s="97"/>
      <c r="CZ651" s="97"/>
    </row>
    <row r="652" spans="1:105" x14ac:dyDescent="0.2">
      <c r="A652" s="86"/>
      <c r="F652" s="86"/>
      <c r="G652" s="86"/>
      <c r="H652" s="86"/>
      <c r="I652" s="86"/>
      <c r="J652" s="86"/>
      <c r="K652" s="86"/>
      <c r="L652" s="86"/>
      <c r="M652" s="86"/>
      <c r="N652" s="86"/>
      <c r="O652" s="86"/>
      <c r="P652" s="86"/>
      <c r="Q652" s="86"/>
      <c r="R652" s="86"/>
      <c r="S652" s="86"/>
      <c r="T652" s="86"/>
      <c r="U652" s="86"/>
      <c r="V652" s="86"/>
      <c r="W652" s="86"/>
      <c r="X652" s="86"/>
      <c r="Y652" s="86"/>
      <c r="AD652" s="188"/>
      <c r="AE652" s="188"/>
      <c r="AF652" s="188"/>
      <c r="AG652" s="188"/>
      <c r="AH652" s="188"/>
      <c r="AI652" s="188"/>
      <c r="AJ652" s="188"/>
      <c r="AK652" s="188"/>
      <c r="AL652" s="188"/>
      <c r="AM652" s="188"/>
      <c r="AN652" s="188"/>
      <c r="AO652" s="188"/>
      <c r="AP652" s="97"/>
      <c r="AQ652" s="97"/>
      <c r="AR652" s="97"/>
      <c r="AS652" s="97"/>
      <c r="AT652" s="97"/>
      <c r="AU652" s="97"/>
      <c r="AV652" s="97"/>
      <c r="AW652" s="97"/>
      <c r="AX652" s="97"/>
      <c r="AY652" s="97"/>
      <c r="AZ652" s="97"/>
      <c r="BA652" s="97"/>
      <c r="BB652" s="97"/>
      <c r="BC652" s="97"/>
      <c r="BD652" s="97"/>
      <c r="BE652" s="97"/>
      <c r="BF652" s="97"/>
      <c r="BG652" s="97"/>
      <c r="BH652" s="97"/>
      <c r="BI652" s="97"/>
      <c r="BJ652" s="97"/>
      <c r="BK652" s="97"/>
      <c r="BL652" s="97"/>
      <c r="BM652" s="97"/>
      <c r="BN652" s="97"/>
      <c r="BO652" s="97"/>
      <c r="BP652" s="97"/>
      <c r="BQ652" s="97"/>
      <c r="BR652" s="97"/>
      <c r="BS652" s="97"/>
      <c r="BT652" s="97"/>
      <c r="BU652" s="97"/>
      <c r="BV652" s="97"/>
      <c r="BW652" s="97"/>
      <c r="BX652" s="97"/>
      <c r="BY652" s="97"/>
      <c r="BZ652" s="97"/>
      <c r="CA652" s="97"/>
      <c r="CB652" s="97"/>
      <c r="CC652" s="97"/>
      <c r="CD652" s="97"/>
      <c r="CE652" s="97"/>
      <c r="CF652" s="97"/>
      <c r="CG652" s="97"/>
      <c r="CH652" s="97"/>
      <c r="CI652" s="97"/>
      <c r="CJ652" s="97"/>
      <c r="CK652" s="97"/>
      <c r="CL652" s="97"/>
      <c r="CM652" s="97"/>
      <c r="CN652" s="97"/>
      <c r="CO652" s="97"/>
      <c r="CP652" s="97"/>
      <c r="CQ652" s="97"/>
      <c r="CR652" s="97"/>
      <c r="CS652" s="97"/>
      <c r="CT652" s="97"/>
      <c r="CU652" s="97"/>
      <c r="CV652" s="97"/>
      <c r="CW652" s="97"/>
      <c r="CX652" s="97"/>
      <c r="CY652" s="97"/>
      <c r="CZ652" s="97"/>
    </row>
    <row r="653" spans="1:105" x14ac:dyDescent="0.2">
      <c r="A653" s="86"/>
      <c r="F653" s="86"/>
      <c r="G653" s="86"/>
      <c r="H653" s="86"/>
      <c r="I653" s="86"/>
      <c r="J653" s="86"/>
      <c r="K653" s="86"/>
      <c r="L653" s="86"/>
      <c r="M653" s="86"/>
      <c r="N653" s="86"/>
      <c r="O653" s="86"/>
      <c r="P653" s="86"/>
      <c r="Q653" s="86"/>
      <c r="R653" s="86"/>
      <c r="S653" s="86"/>
      <c r="T653" s="86"/>
      <c r="U653" s="86"/>
      <c r="V653" s="86"/>
      <c r="W653" s="86"/>
      <c r="X653" s="86"/>
      <c r="Y653" s="86"/>
      <c r="AD653" s="188"/>
      <c r="AE653" s="188"/>
      <c r="AF653" s="188"/>
      <c r="AG653" s="188"/>
      <c r="AH653" s="188"/>
      <c r="AI653" s="188"/>
      <c r="AJ653" s="188"/>
      <c r="AK653" s="188"/>
      <c r="AL653" s="188"/>
      <c r="AM653" s="188"/>
      <c r="AN653" s="188"/>
      <c r="AO653" s="188"/>
      <c r="AP653" s="97"/>
      <c r="AQ653" s="97"/>
      <c r="AR653" s="97"/>
      <c r="AS653" s="97"/>
      <c r="AT653" s="97"/>
      <c r="AU653" s="97"/>
      <c r="AV653" s="97"/>
      <c r="AW653" s="97"/>
      <c r="AX653" s="97"/>
      <c r="AY653" s="97"/>
      <c r="AZ653" s="97"/>
      <c r="BA653" s="97"/>
      <c r="BB653" s="97"/>
      <c r="BC653" s="97"/>
      <c r="BD653" s="97"/>
      <c r="BE653" s="97"/>
      <c r="BF653" s="97"/>
      <c r="BG653" s="97"/>
      <c r="BH653" s="97"/>
      <c r="BI653" s="97"/>
      <c r="BJ653" s="97"/>
      <c r="BK653" s="97"/>
      <c r="BL653" s="97"/>
      <c r="BM653" s="97"/>
      <c r="BN653" s="97"/>
      <c r="BO653" s="97"/>
      <c r="BP653" s="97"/>
      <c r="BQ653" s="97"/>
      <c r="BR653" s="97"/>
      <c r="BS653" s="97"/>
      <c r="BT653" s="97"/>
      <c r="BU653" s="97"/>
      <c r="BV653" s="97"/>
      <c r="BW653" s="97"/>
      <c r="BX653" s="97"/>
      <c r="BY653" s="97"/>
      <c r="BZ653" s="97"/>
      <c r="CA653" s="97"/>
      <c r="CB653" s="97"/>
      <c r="CC653" s="97"/>
      <c r="CD653" s="97"/>
      <c r="CE653" s="97"/>
      <c r="CF653" s="97"/>
      <c r="CG653" s="97"/>
      <c r="CH653" s="97"/>
      <c r="CI653" s="97"/>
      <c r="CJ653" s="97"/>
      <c r="CK653" s="97"/>
      <c r="CL653" s="97"/>
      <c r="CM653" s="97"/>
      <c r="CN653" s="97"/>
      <c r="CO653" s="97"/>
      <c r="CP653" s="97"/>
      <c r="CQ653" s="97"/>
      <c r="CR653" s="97"/>
      <c r="CS653" s="97"/>
      <c r="CT653" s="97"/>
      <c r="CU653" s="97"/>
      <c r="CV653" s="97"/>
      <c r="CW653" s="97"/>
      <c r="CX653" s="97"/>
      <c r="CY653" s="97"/>
      <c r="CZ653" s="97"/>
    </row>
    <row r="654" spans="1:105" x14ac:dyDescent="0.2">
      <c r="A654" s="86"/>
      <c r="F654" s="86"/>
      <c r="G654" s="86"/>
      <c r="H654" s="86"/>
      <c r="I654" s="86"/>
      <c r="J654" s="86"/>
      <c r="K654" s="86"/>
      <c r="L654" s="86"/>
      <c r="M654" s="86"/>
      <c r="N654" s="86"/>
      <c r="O654" s="86"/>
      <c r="P654" s="86"/>
      <c r="Q654" s="86"/>
      <c r="R654" s="86"/>
      <c r="S654" s="86"/>
      <c r="T654" s="86"/>
      <c r="U654" s="86"/>
      <c r="V654" s="86"/>
      <c r="W654" s="86"/>
      <c r="X654" s="86"/>
      <c r="Y654" s="86"/>
      <c r="AD654" s="188"/>
      <c r="AE654" s="188"/>
      <c r="AF654" s="188"/>
      <c r="AG654" s="188"/>
      <c r="AH654" s="188"/>
      <c r="AI654" s="188"/>
      <c r="AJ654" s="188"/>
      <c r="AK654" s="188"/>
      <c r="AL654" s="188"/>
      <c r="AM654" s="188"/>
      <c r="AN654" s="188"/>
      <c r="AO654" s="188"/>
      <c r="AP654" s="97"/>
      <c r="AQ654" s="97"/>
      <c r="AR654" s="97"/>
      <c r="AS654" s="97"/>
      <c r="AT654" s="97"/>
      <c r="AU654" s="97"/>
      <c r="AV654" s="97"/>
      <c r="AW654" s="97"/>
      <c r="AX654" s="97"/>
      <c r="AY654" s="97"/>
      <c r="AZ654" s="97"/>
      <c r="BA654" s="97"/>
      <c r="BB654" s="97"/>
      <c r="BC654" s="97"/>
      <c r="BD654" s="97"/>
      <c r="BE654" s="97"/>
      <c r="BF654" s="97"/>
      <c r="BG654" s="97"/>
      <c r="BH654" s="97"/>
      <c r="BI654" s="97"/>
      <c r="BJ654" s="97"/>
      <c r="BK654" s="97"/>
      <c r="BL654" s="97"/>
      <c r="BM654" s="97"/>
      <c r="BN654" s="97"/>
      <c r="BO654" s="97"/>
      <c r="BP654" s="97"/>
      <c r="BQ654" s="97"/>
      <c r="BR654" s="97"/>
      <c r="BS654" s="97"/>
      <c r="BT654" s="97"/>
      <c r="BU654" s="97"/>
      <c r="BV654" s="97"/>
      <c r="BW654" s="97"/>
      <c r="BX654" s="97"/>
      <c r="BY654" s="97"/>
      <c r="BZ654" s="97"/>
      <c r="CA654" s="97"/>
      <c r="CB654" s="97"/>
      <c r="CC654" s="97"/>
      <c r="CD654" s="97"/>
      <c r="CE654" s="97"/>
      <c r="CF654" s="97"/>
      <c r="CG654" s="97"/>
      <c r="CH654" s="97"/>
      <c r="CI654" s="97"/>
      <c r="CJ654" s="97"/>
      <c r="CK654" s="97"/>
      <c r="CL654" s="97"/>
      <c r="CM654" s="97"/>
      <c r="CN654" s="97"/>
      <c r="CO654" s="97"/>
      <c r="CP654" s="97"/>
      <c r="CQ654" s="97"/>
      <c r="CR654" s="97"/>
      <c r="CS654" s="97"/>
      <c r="CT654" s="97"/>
      <c r="CU654" s="97"/>
      <c r="CV654" s="97"/>
      <c r="CW654" s="97"/>
      <c r="CX654" s="97"/>
      <c r="CY654" s="97"/>
      <c r="CZ654" s="97"/>
    </row>
    <row r="655" spans="1:105" x14ac:dyDescent="0.2">
      <c r="A655" s="86"/>
      <c r="F655" s="86"/>
      <c r="G655" s="86"/>
      <c r="H655" s="86"/>
      <c r="I655" s="86"/>
      <c r="J655" s="86"/>
      <c r="K655" s="86"/>
      <c r="L655" s="86"/>
      <c r="M655" s="86"/>
      <c r="N655" s="86"/>
      <c r="O655" s="86"/>
      <c r="P655" s="86"/>
      <c r="Q655" s="86"/>
      <c r="R655" s="86"/>
      <c r="S655" s="86"/>
      <c r="T655" s="86"/>
      <c r="U655" s="86"/>
      <c r="V655" s="86"/>
      <c r="W655" s="86"/>
      <c r="X655" s="86"/>
      <c r="Y655" s="86"/>
      <c r="AD655" s="188"/>
      <c r="AE655" s="188"/>
      <c r="AF655" s="188"/>
      <c r="AG655" s="188"/>
      <c r="AH655" s="188"/>
      <c r="AI655" s="188"/>
      <c r="AJ655" s="188"/>
      <c r="AK655" s="188"/>
      <c r="AL655" s="188"/>
      <c r="AM655" s="188"/>
      <c r="AN655" s="188"/>
      <c r="AO655" s="188"/>
      <c r="AP655" s="97"/>
      <c r="AQ655" s="97"/>
      <c r="AR655" s="97"/>
      <c r="AS655" s="97"/>
      <c r="AT655" s="97"/>
      <c r="AU655" s="97"/>
      <c r="AV655" s="97"/>
      <c r="AW655" s="97"/>
      <c r="AX655" s="97"/>
      <c r="AY655" s="97"/>
      <c r="AZ655" s="97"/>
      <c r="BA655" s="97"/>
      <c r="BB655" s="97"/>
      <c r="BC655" s="97"/>
      <c r="BD655" s="97"/>
      <c r="BE655" s="97"/>
      <c r="BF655" s="97"/>
      <c r="BG655" s="97"/>
      <c r="BH655" s="97"/>
      <c r="BI655" s="97"/>
      <c r="BJ655" s="97"/>
      <c r="BK655" s="97"/>
      <c r="BL655" s="97"/>
      <c r="BM655" s="97"/>
      <c r="BN655" s="97"/>
      <c r="BO655" s="97"/>
      <c r="BP655" s="97"/>
      <c r="BQ655" s="97"/>
      <c r="BR655" s="97"/>
      <c r="BS655" s="97"/>
      <c r="BT655" s="97"/>
      <c r="BU655" s="97"/>
      <c r="BV655" s="97"/>
      <c r="BW655" s="97"/>
      <c r="BX655" s="97"/>
      <c r="BY655" s="97"/>
      <c r="BZ655" s="97"/>
      <c r="CA655" s="97"/>
      <c r="CB655" s="97"/>
      <c r="CC655" s="97"/>
      <c r="CD655" s="97"/>
      <c r="CE655" s="97"/>
      <c r="CF655" s="97"/>
      <c r="CG655" s="97"/>
      <c r="CH655" s="97"/>
      <c r="CI655" s="97"/>
      <c r="CJ655" s="97"/>
      <c r="CK655" s="97"/>
      <c r="CL655" s="97"/>
      <c r="CM655" s="97"/>
      <c r="CN655" s="97"/>
      <c r="CO655" s="97"/>
      <c r="CP655" s="97"/>
      <c r="CQ655" s="97"/>
      <c r="CR655" s="97"/>
      <c r="CS655" s="97"/>
      <c r="CT655" s="97"/>
      <c r="CU655" s="97"/>
      <c r="CV655" s="97"/>
      <c r="CW655" s="97"/>
      <c r="CX655" s="97"/>
      <c r="CY655" s="97"/>
      <c r="CZ655" s="97"/>
    </row>
    <row r="656" spans="1:105" x14ac:dyDescent="0.2">
      <c r="A656" s="86"/>
      <c r="F656" s="86"/>
      <c r="G656" s="86"/>
      <c r="H656" s="86"/>
      <c r="I656" s="86"/>
      <c r="J656" s="86"/>
      <c r="K656" s="86"/>
      <c r="L656" s="86"/>
      <c r="M656" s="86"/>
      <c r="N656" s="86"/>
      <c r="O656" s="86"/>
      <c r="P656" s="86"/>
      <c r="Q656" s="86"/>
      <c r="R656" s="86"/>
      <c r="S656" s="86"/>
      <c r="T656" s="86"/>
      <c r="U656" s="86"/>
      <c r="V656" s="86"/>
      <c r="W656" s="86"/>
      <c r="X656" s="86"/>
      <c r="Y656" s="86"/>
      <c r="AD656" s="188"/>
      <c r="AE656" s="188"/>
      <c r="AF656" s="188"/>
      <c r="AG656" s="188"/>
      <c r="AH656" s="188"/>
      <c r="AI656" s="188"/>
      <c r="AJ656" s="188"/>
      <c r="AK656" s="188"/>
      <c r="AL656" s="188"/>
      <c r="AM656" s="188"/>
      <c r="AN656" s="188"/>
      <c r="AO656" s="188"/>
      <c r="AP656" s="97"/>
      <c r="AQ656" s="97"/>
      <c r="AR656" s="97"/>
      <c r="AS656" s="97"/>
      <c r="AT656" s="97"/>
      <c r="AU656" s="97"/>
      <c r="AV656" s="97"/>
      <c r="AW656" s="97"/>
      <c r="AX656" s="97"/>
      <c r="AY656" s="97"/>
      <c r="AZ656" s="97"/>
      <c r="BA656" s="97"/>
      <c r="BB656" s="97"/>
      <c r="BC656" s="97"/>
      <c r="BD656" s="97"/>
      <c r="BE656" s="97"/>
      <c r="BF656" s="97"/>
      <c r="BG656" s="97"/>
      <c r="BH656" s="97"/>
      <c r="BI656" s="97"/>
      <c r="BJ656" s="97"/>
      <c r="BK656" s="97"/>
      <c r="BL656" s="97"/>
      <c r="BM656" s="97"/>
      <c r="BN656" s="97"/>
      <c r="BO656" s="97"/>
      <c r="BP656" s="97"/>
      <c r="BQ656" s="97"/>
      <c r="BR656" s="97"/>
      <c r="BS656" s="97"/>
      <c r="BT656" s="97"/>
      <c r="BU656" s="97"/>
      <c r="BV656" s="97"/>
      <c r="BW656" s="97"/>
      <c r="BX656" s="97"/>
      <c r="BY656" s="97"/>
      <c r="BZ656" s="97"/>
      <c r="CA656" s="97"/>
      <c r="CB656" s="97"/>
      <c r="CC656" s="97"/>
      <c r="CD656" s="97"/>
      <c r="CE656" s="97"/>
      <c r="CF656" s="97"/>
      <c r="CG656" s="97"/>
      <c r="CH656" s="97"/>
      <c r="CI656" s="97"/>
      <c r="CJ656" s="97"/>
      <c r="CK656" s="97"/>
      <c r="CL656" s="97"/>
      <c r="CM656" s="97"/>
      <c r="CN656" s="97"/>
      <c r="CO656" s="97"/>
      <c r="CP656" s="97"/>
      <c r="CQ656" s="97"/>
      <c r="CR656" s="97"/>
      <c r="CS656" s="97"/>
      <c r="CT656" s="97"/>
      <c r="CU656" s="97"/>
      <c r="CV656" s="97"/>
      <c r="CW656" s="97"/>
      <c r="CX656" s="97"/>
      <c r="CY656" s="97"/>
      <c r="CZ656" s="97"/>
    </row>
    <row r="657" spans="1:105" x14ac:dyDescent="0.2">
      <c r="A657" s="86"/>
      <c r="F657" s="86"/>
      <c r="G657" s="86"/>
      <c r="H657" s="86"/>
      <c r="I657" s="86"/>
      <c r="J657" s="86"/>
      <c r="K657" s="86"/>
      <c r="L657" s="86"/>
      <c r="M657" s="86"/>
      <c r="N657" s="86"/>
      <c r="O657" s="86"/>
      <c r="P657" s="86"/>
      <c r="Q657" s="86"/>
      <c r="R657" s="86"/>
      <c r="S657" s="86"/>
      <c r="T657" s="86"/>
      <c r="U657" s="86"/>
      <c r="V657" s="86"/>
      <c r="W657" s="86"/>
      <c r="X657" s="86"/>
      <c r="Y657" s="86"/>
      <c r="AD657" s="188"/>
      <c r="AE657" s="188"/>
      <c r="AF657" s="188"/>
      <c r="AG657" s="188"/>
      <c r="AH657" s="188"/>
      <c r="AI657" s="188"/>
      <c r="AJ657" s="188"/>
      <c r="AK657" s="188"/>
      <c r="AL657" s="188"/>
      <c r="AM657" s="188"/>
      <c r="AN657" s="188"/>
      <c r="AO657" s="188"/>
      <c r="AP657" s="97"/>
      <c r="AQ657" s="97"/>
      <c r="AR657" s="97"/>
      <c r="AS657" s="97"/>
      <c r="AT657" s="97"/>
      <c r="AU657" s="97"/>
      <c r="AV657" s="97"/>
      <c r="AW657" s="97"/>
      <c r="AX657" s="97"/>
      <c r="AY657" s="97"/>
      <c r="AZ657" s="97"/>
      <c r="BA657" s="97"/>
      <c r="BB657" s="97"/>
      <c r="BC657" s="97"/>
      <c r="BD657" s="97"/>
      <c r="BE657" s="97"/>
      <c r="BF657" s="97"/>
      <c r="BG657" s="97"/>
      <c r="BH657" s="97"/>
      <c r="BI657" s="97"/>
      <c r="BJ657" s="97"/>
      <c r="BK657" s="97"/>
      <c r="BL657" s="97"/>
      <c r="BM657" s="97"/>
      <c r="BN657" s="97"/>
      <c r="BO657" s="97"/>
      <c r="BP657" s="97"/>
      <c r="BQ657" s="97"/>
      <c r="BR657" s="97"/>
      <c r="BS657" s="97"/>
      <c r="BT657" s="97"/>
      <c r="BU657" s="97"/>
      <c r="BV657" s="97"/>
      <c r="BW657" s="97"/>
      <c r="BX657" s="97"/>
      <c r="BY657" s="97"/>
      <c r="BZ657" s="97"/>
      <c r="CA657" s="97"/>
      <c r="CB657" s="97"/>
      <c r="CC657" s="97"/>
      <c r="CD657" s="97"/>
      <c r="CE657" s="97"/>
      <c r="CF657" s="97"/>
      <c r="CG657" s="97"/>
      <c r="CH657" s="97"/>
      <c r="CI657" s="97"/>
      <c r="CJ657" s="97"/>
      <c r="CK657" s="97"/>
      <c r="CL657" s="97"/>
      <c r="CM657" s="97"/>
      <c r="CN657" s="97"/>
      <c r="CO657" s="97"/>
      <c r="CP657" s="97"/>
      <c r="CQ657" s="97"/>
      <c r="CR657" s="97"/>
      <c r="CS657" s="97"/>
      <c r="CT657" s="97"/>
      <c r="CU657" s="97"/>
      <c r="CV657" s="97"/>
      <c r="CW657" s="97"/>
      <c r="CX657" s="97"/>
      <c r="CY657" s="97"/>
      <c r="CZ657" s="97"/>
    </row>
    <row r="658" spans="1:105" x14ac:dyDescent="0.2">
      <c r="A658" s="86"/>
      <c r="F658" s="86"/>
      <c r="G658" s="86"/>
      <c r="H658" s="86"/>
      <c r="I658" s="86"/>
      <c r="J658" s="86"/>
      <c r="K658" s="86"/>
      <c r="L658" s="86"/>
      <c r="M658" s="86"/>
      <c r="N658" s="86"/>
      <c r="O658" s="86"/>
      <c r="P658" s="86"/>
      <c r="Q658" s="86"/>
      <c r="R658" s="86"/>
      <c r="S658" s="86"/>
      <c r="T658" s="86"/>
      <c r="U658" s="86"/>
      <c r="V658" s="86"/>
      <c r="W658" s="86"/>
      <c r="X658" s="86"/>
      <c r="Y658" s="86"/>
      <c r="AD658" s="188"/>
      <c r="AE658" s="188"/>
      <c r="AF658" s="188"/>
      <c r="AG658" s="188"/>
      <c r="AH658" s="188"/>
      <c r="AI658" s="188"/>
      <c r="AJ658" s="188"/>
      <c r="AK658" s="188"/>
      <c r="AL658" s="188"/>
      <c r="AM658" s="188"/>
      <c r="AN658" s="188"/>
      <c r="AO658" s="188"/>
      <c r="AP658" s="97"/>
      <c r="AQ658" s="97"/>
      <c r="AR658" s="97"/>
      <c r="AS658" s="97"/>
      <c r="AT658" s="97"/>
      <c r="AU658" s="97"/>
      <c r="AV658" s="97"/>
      <c r="AW658" s="97"/>
      <c r="AX658" s="97"/>
      <c r="AY658" s="97"/>
      <c r="AZ658" s="97"/>
      <c r="BA658" s="97"/>
      <c r="BB658" s="97"/>
      <c r="BC658" s="97"/>
      <c r="BD658" s="97"/>
      <c r="BE658" s="97"/>
      <c r="BF658" s="97"/>
      <c r="BG658" s="97"/>
      <c r="BH658" s="97"/>
      <c r="BI658" s="97"/>
      <c r="BJ658" s="97"/>
      <c r="BK658" s="97"/>
      <c r="BL658" s="97"/>
      <c r="BM658" s="97"/>
      <c r="BN658" s="97"/>
      <c r="BO658" s="97"/>
      <c r="BP658" s="97"/>
      <c r="BQ658" s="97"/>
      <c r="BR658" s="97"/>
      <c r="BS658" s="97"/>
      <c r="BT658" s="97"/>
      <c r="BU658" s="97"/>
      <c r="BV658" s="97"/>
      <c r="BW658" s="97"/>
      <c r="BX658" s="97"/>
      <c r="BY658" s="97"/>
      <c r="BZ658" s="97"/>
      <c r="CA658" s="97"/>
      <c r="CB658" s="97"/>
      <c r="CC658" s="97"/>
      <c r="CD658" s="97"/>
      <c r="CE658" s="97"/>
      <c r="CF658" s="97"/>
      <c r="CG658" s="97"/>
      <c r="CH658" s="97"/>
      <c r="CI658" s="97"/>
      <c r="CJ658" s="97"/>
      <c r="CK658" s="97"/>
      <c r="CL658" s="97"/>
      <c r="CM658" s="97"/>
      <c r="CN658" s="97"/>
      <c r="CO658" s="97"/>
      <c r="CP658" s="97"/>
      <c r="CQ658" s="97"/>
      <c r="CR658" s="97"/>
      <c r="CS658" s="97"/>
      <c r="CT658" s="97"/>
      <c r="CU658" s="97"/>
      <c r="CV658" s="97"/>
      <c r="CW658" s="97"/>
      <c r="CX658" s="97"/>
      <c r="CY658" s="97"/>
      <c r="CZ658" s="97"/>
    </row>
    <row r="659" spans="1:105" x14ac:dyDescent="0.2">
      <c r="A659" s="86"/>
      <c r="F659" s="86"/>
      <c r="G659" s="86"/>
      <c r="H659" s="86"/>
      <c r="I659" s="86"/>
      <c r="J659" s="86"/>
      <c r="K659" s="86"/>
      <c r="L659" s="86"/>
      <c r="M659" s="86"/>
      <c r="N659" s="86"/>
      <c r="O659" s="86"/>
      <c r="P659" s="86"/>
      <c r="Q659" s="86"/>
      <c r="R659" s="86"/>
      <c r="S659" s="86"/>
      <c r="T659" s="86"/>
      <c r="U659" s="86"/>
      <c r="V659" s="86"/>
      <c r="W659" s="86"/>
      <c r="X659" s="86"/>
      <c r="Y659" s="86"/>
      <c r="AD659" s="188"/>
      <c r="AE659" s="188"/>
      <c r="AF659" s="188"/>
      <c r="AG659" s="188"/>
      <c r="AH659" s="188"/>
      <c r="AI659" s="188"/>
      <c r="AJ659" s="188"/>
      <c r="AK659" s="188"/>
      <c r="AL659" s="188"/>
      <c r="AM659" s="188"/>
      <c r="AN659" s="188"/>
      <c r="AO659" s="188"/>
      <c r="AP659" s="97"/>
      <c r="AQ659" s="97"/>
      <c r="AR659" s="97"/>
      <c r="AS659" s="97"/>
      <c r="AT659" s="97"/>
      <c r="AU659" s="97"/>
      <c r="AV659" s="97"/>
      <c r="AW659" s="97"/>
      <c r="AX659" s="97"/>
      <c r="AY659" s="97"/>
      <c r="AZ659" s="97"/>
      <c r="BA659" s="97"/>
      <c r="BB659" s="97"/>
      <c r="BC659" s="97"/>
      <c r="BD659" s="97"/>
      <c r="BE659" s="97"/>
      <c r="BF659" s="97"/>
      <c r="BG659" s="97"/>
      <c r="BH659" s="97"/>
      <c r="BI659" s="97"/>
      <c r="BJ659" s="97"/>
      <c r="BK659" s="97"/>
      <c r="BL659" s="97"/>
      <c r="BM659" s="97"/>
      <c r="BN659" s="97"/>
      <c r="BO659" s="97"/>
      <c r="BP659" s="97"/>
      <c r="BQ659" s="97"/>
      <c r="BR659" s="97"/>
      <c r="BS659" s="97"/>
      <c r="BT659" s="97"/>
      <c r="BU659" s="97"/>
      <c r="BV659" s="97"/>
      <c r="BW659" s="97"/>
      <c r="BX659" s="97"/>
      <c r="BY659" s="97"/>
      <c r="BZ659" s="97"/>
      <c r="CA659" s="97"/>
      <c r="CB659" s="97"/>
      <c r="CC659" s="97"/>
      <c r="CD659" s="97"/>
      <c r="CE659" s="97"/>
      <c r="CF659" s="97"/>
      <c r="CG659" s="97"/>
      <c r="CH659" s="97"/>
      <c r="CI659" s="97"/>
      <c r="CJ659" s="97"/>
      <c r="CK659" s="97"/>
      <c r="CL659" s="97"/>
      <c r="CM659" s="97"/>
      <c r="CN659" s="97"/>
      <c r="CO659" s="97"/>
      <c r="CP659" s="97"/>
      <c r="CQ659" s="97"/>
      <c r="CR659" s="97"/>
      <c r="CS659" s="97"/>
      <c r="CT659" s="97"/>
      <c r="CU659" s="97"/>
      <c r="CV659" s="97"/>
      <c r="CW659" s="97"/>
      <c r="CX659" s="97"/>
      <c r="CY659" s="97"/>
      <c r="CZ659" s="97"/>
    </row>
    <row r="660" spans="1:105" x14ac:dyDescent="0.2">
      <c r="A660" s="86"/>
      <c r="F660" s="86"/>
      <c r="G660" s="86"/>
      <c r="H660" s="86"/>
      <c r="I660" s="86"/>
      <c r="J660" s="86"/>
      <c r="K660" s="86"/>
      <c r="L660" s="86"/>
      <c r="M660" s="86"/>
      <c r="N660" s="86"/>
      <c r="O660" s="86"/>
      <c r="P660" s="86"/>
      <c r="Q660" s="86"/>
      <c r="R660" s="86"/>
      <c r="S660" s="86"/>
      <c r="T660" s="86"/>
      <c r="U660" s="86"/>
      <c r="V660" s="86"/>
      <c r="W660" s="86"/>
      <c r="X660" s="86"/>
      <c r="Y660" s="86"/>
      <c r="AD660" s="190"/>
      <c r="AE660" s="188"/>
      <c r="AF660" s="190"/>
      <c r="AG660" s="188"/>
      <c r="AH660" s="190"/>
      <c r="AI660" s="188"/>
      <c r="AJ660" s="190"/>
      <c r="AK660" s="188"/>
      <c r="AL660" s="190"/>
      <c r="AM660" s="188"/>
      <c r="AN660" s="190"/>
      <c r="AO660" s="188"/>
      <c r="AP660" s="51"/>
      <c r="AQ660" s="97"/>
    </row>
    <row r="661" spans="1:105" x14ac:dyDescent="0.2">
      <c r="A661" s="86"/>
      <c r="F661" s="86"/>
      <c r="G661" s="86"/>
      <c r="H661" s="86"/>
      <c r="I661" s="86"/>
      <c r="J661" s="86"/>
      <c r="K661" s="86"/>
      <c r="L661" s="86"/>
      <c r="M661" s="86"/>
      <c r="N661" s="86"/>
      <c r="O661" s="86"/>
      <c r="P661" s="86"/>
      <c r="Q661" s="86"/>
      <c r="R661" s="86"/>
      <c r="S661" s="86"/>
      <c r="T661" s="86"/>
      <c r="U661" s="86"/>
      <c r="V661" s="86"/>
      <c r="W661" s="86"/>
      <c r="X661" s="86"/>
      <c r="Y661" s="86"/>
      <c r="AD661" s="191"/>
      <c r="AE661" s="191"/>
      <c r="AF661" s="191"/>
      <c r="AG661" s="191"/>
      <c r="AH661" s="191"/>
      <c r="AI661" s="191"/>
      <c r="AJ661" s="191"/>
      <c r="AK661" s="191"/>
      <c r="AL661" s="191"/>
      <c r="AM661" s="191"/>
      <c r="AN661" s="191"/>
      <c r="AO661" s="191"/>
      <c r="AP661" s="78"/>
      <c r="AQ661" s="78"/>
      <c r="AR661" s="78"/>
      <c r="AS661" s="78"/>
      <c r="AT661" s="78"/>
      <c r="AU661" s="78"/>
      <c r="AV661" s="78"/>
      <c r="AW661" s="78"/>
      <c r="AX661" s="78"/>
      <c r="AY661" s="78"/>
      <c r="AZ661" s="78"/>
      <c r="BA661" s="78"/>
      <c r="BB661" s="78"/>
      <c r="BC661" s="78"/>
      <c r="BD661" s="78"/>
      <c r="BE661" s="78"/>
      <c r="BF661" s="78"/>
      <c r="BG661" s="78"/>
      <c r="BH661" s="78"/>
      <c r="BI661" s="78"/>
      <c r="BJ661" s="78"/>
      <c r="BK661" s="78"/>
      <c r="BL661" s="78"/>
      <c r="BM661" s="78"/>
      <c r="BN661" s="78"/>
      <c r="BO661" s="78"/>
      <c r="BP661" s="78"/>
      <c r="BQ661" s="78"/>
      <c r="BR661" s="78"/>
      <c r="BS661" s="78"/>
      <c r="BT661" s="78"/>
      <c r="BU661" s="78"/>
      <c r="BV661" s="78"/>
      <c r="BW661" s="78"/>
      <c r="BX661" s="78"/>
      <c r="BY661" s="78"/>
      <c r="BZ661" s="78"/>
      <c r="CA661" s="78"/>
      <c r="CB661" s="78"/>
      <c r="CC661" s="78"/>
      <c r="CD661" s="78"/>
      <c r="CE661" s="78"/>
      <c r="CF661" s="78"/>
      <c r="CG661" s="78"/>
      <c r="CH661" s="78"/>
      <c r="CI661" s="78"/>
      <c r="CJ661" s="78"/>
      <c r="CK661" s="78"/>
      <c r="CL661" s="78"/>
      <c r="CM661" s="78"/>
      <c r="CN661" s="78"/>
      <c r="CO661" s="78"/>
      <c r="CP661" s="78"/>
      <c r="CQ661" s="78"/>
      <c r="CR661" s="78"/>
      <c r="CS661" s="78"/>
      <c r="CT661" s="78"/>
      <c r="CU661" s="78"/>
      <c r="CV661" s="78"/>
      <c r="CW661" s="78"/>
      <c r="CX661" s="78"/>
      <c r="CY661" s="78"/>
      <c r="CZ661" s="78"/>
      <c r="DA661" s="78"/>
    </row>
    <row r="662" spans="1:105" x14ac:dyDescent="0.2">
      <c r="A662" s="86"/>
      <c r="F662" s="86"/>
      <c r="G662" s="86"/>
      <c r="H662" s="86"/>
      <c r="I662" s="86"/>
      <c r="J662" s="86"/>
      <c r="K662" s="86"/>
      <c r="L662" s="86"/>
      <c r="M662" s="86"/>
      <c r="N662" s="86"/>
      <c r="O662" s="86"/>
      <c r="P662" s="86"/>
      <c r="Q662" s="86"/>
      <c r="R662" s="86"/>
      <c r="S662" s="86"/>
      <c r="T662" s="86"/>
      <c r="U662" s="86"/>
      <c r="V662" s="86"/>
      <c r="W662" s="86"/>
      <c r="X662" s="86"/>
      <c r="Y662" s="86"/>
      <c r="AD662" s="188"/>
      <c r="AE662" s="188"/>
      <c r="AF662" s="188"/>
      <c r="AG662" s="188"/>
      <c r="AH662" s="188"/>
      <c r="AI662" s="188"/>
      <c r="AJ662" s="188"/>
      <c r="AK662" s="188"/>
      <c r="AL662" s="188"/>
      <c r="AM662" s="188"/>
      <c r="AN662" s="188"/>
      <c r="AO662" s="188"/>
      <c r="AP662" s="97"/>
      <c r="AQ662" s="97"/>
      <c r="AR662" s="97"/>
      <c r="AS662" s="97"/>
      <c r="AT662" s="97"/>
      <c r="AU662" s="97"/>
      <c r="AV662" s="97"/>
      <c r="AW662" s="97"/>
      <c r="AX662" s="97"/>
      <c r="AY662" s="97"/>
      <c r="AZ662" s="97"/>
      <c r="BA662" s="97"/>
      <c r="BB662" s="97"/>
      <c r="BC662" s="97"/>
      <c r="BD662" s="97"/>
      <c r="BE662" s="97"/>
      <c r="BF662" s="97"/>
      <c r="BG662" s="97"/>
      <c r="BH662" s="97"/>
      <c r="BI662" s="97"/>
      <c r="BJ662" s="97"/>
      <c r="BK662" s="97"/>
      <c r="BL662" s="97"/>
      <c r="BM662" s="97"/>
      <c r="BN662" s="97"/>
      <c r="BO662" s="97"/>
      <c r="BP662" s="97"/>
      <c r="BQ662" s="97"/>
      <c r="BR662" s="97"/>
      <c r="BS662" s="97"/>
      <c r="BT662" s="97"/>
      <c r="BU662" s="97"/>
      <c r="BV662" s="97"/>
      <c r="BW662" s="97"/>
      <c r="BX662" s="97"/>
      <c r="BY662" s="97"/>
      <c r="BZ662" s="97"/>
      <c r="CA662" s="97"/>
      <c r="CB662" s="97"/>
      <c r="CC662" s="97"/>
      <c r="CD662" s="97"/>
      <c r="CE662" s="97"/>
      <c r="CF662" s="97"/>
      <c r="CG662" s="97"/>
      <c r="CH662" s="97"/>
      <c r="CI662" s="97"/>
      <c r="CJ662" s="97"/>
      <c r="CK662" s="97"/>
      <c r="CL662" s="97"/>
      <c r="CM662" s="97"/>
      <c r="CN662" s="97"/>
      <c r="CO662" s="97"/>
      <c r="CP662" s="97"/>
      <c r="CQ662" s="97"/>
      <c r="CR662" s="97"/>
      <c r="CS662" s="97"/>
      <c r="CT662" s="97"/>
      <c r="CU662" s="97"/>
      <c r="CV662" s="97"/>
      <c r="CW662" s="97"/>
      <c r="CX662" s="97"/>
      <c r="CY662" s="97"/>
      <c r="CZ662" s="97"/>
    </row>
    <row r="663" spans="1:105" x14ac:dyDescent="0.2">
      <c r="A663" s="86"/>
      <c r="F663" s="86"/>
      <c r="G663" s="86"/>
      <c r="H663" s="86"/>
      <c r="I663" s="86"/>
      <c r="J663" s="86"/>
      <c r="K663" s="86"/>
      <c r="L663" s="86"/>
      <c r="M663" s="86"/>
      <c r="N663" s="86"/>
      <c r="O663" s="86"/>
      <c r="P663" s="86"/>
      <c r="Q663" s="86"/>
      <c r="R663" s="86"/>
      <c r="S663" s="86"/>
      <c r="T663" s="86"/>
      <c r="U663" s="86"/>
      <c r="V663" s="86"/>
      <c r="W663" s="86"/>
      <c r="X663" s="86"/>
      <c r="Y663" s="86"/>
      <c r="AD663" s="188"/>
      <c r="AE663" s="188"/>
      <c r="AF663" s="188"/>
      <c r="AG663" s="188"/>
      <c r="AH663" s="188"/>
      <c r="AI663" s="188"/>
      <c r="AJ663" s="188"/>
      <c r="AK663" s="188"/>
      <c r="AL663" s="188"/>
      <c r="AM663" s="188"/>
      <c r="AN663" s="188"/>
      <c r="AO663" s="188"/>
      <c r="AP663" s="97"/>
      <c r="AQ663" s="97"/>
      <c r="AR663" s="97"/>
      <c r="AS663" s="97"/>
      <c r="AT663" s="97"/>
      <c r="AU663" s="97"/>
      <c r="AV663" s="97"/>
      <c r="AW663" s="97"/>
      <c r="AX663" s="97"/>
      <c r="AY663" s="97"/>
      <c r="AZ663" s="97"/>
      <c r="BA663" s="97"/>
      <c r="BB663" s="97"/>
      <c r="BC663" s="97"/>
      <c r="BD663" s="97"/>
      <c r="BE663" s="97"/>
      <c r="BF663" s="97"/>
      <c r="BG663" s="97"/>
      <c r="BH663" s="97"/>
      <c r="BI663" s="97"/>
      <c r="BJ663" s="97"/>
      <c r="BK663" s="97"/>
      <c r="BL663" s="97"/>
      <c r="BM663" s="97"/>
      <c r="BN663" s="97"/>
      <c r="BO663" s="97"/>
      <c r="BP663" s="97"/>
      <c r="BQ663" s="97"/>
      <c r="BR663" s="97"/>
      <c r="BS663" s="97"/>
      <c r="BT663" s="97"/>
      <c r="BU663" s="97"/>
      <c r="BV663" s="97"/>
      <c r="BW663" s="97"/>
      <c r="BX663" s="97"/>
      <c r="BY663" s="97"/>
      <c r="BZ663" s="97"/>
      <c r="CA663" s="97"/>
      <c r="CB663" s="97"/>
      <c r="CC663" s="97"/>
      <c r="CD663" s="97"/>
      <c r="CE663" s="97"/>
      <c r="CF663" s="97"/>
      <c r="CG663" s="97"/>
      <c r="CH663" s="97"/>
      <c r="CI663" s="97"/>
      <c r="CJ663" s="97"/>
      <c r="CK663" s="97"/>
      <c r="CL663" s="97"/>
      <c r="CM663" s="97"/>
      <c r="CN663" s="97"/>
      <c r="CO663" s="97"/>
      <c r="CP663" s="97"/>
      <c r="CQ663" s="97"/>
      <c r="CR663" s="97"/>
      <c r="CS663" s="97"/>
      <c r="CT663" s="97"/>
      <c r="CU663" s="97"/>
      <c r="CV663" s="97"/>
      <c r="CW663" s="97"/>
      <c r="CX663" s="97"/>
      <c r="CY663" s="97"/>
      <c r="CZ663" s="97"/>
    </row>
    <row r="664" spans="1:105" x14ac:dyDescent="0.2">
      <c r="A664" s="86"/>
      <c r="F664" s="86"/>
      <c r="G664" s="86"/>
      <c r="H664" s="86"/>
      <c r="I664" s="86"/>
      <c r="J664" s="86"/>
      <c r="K664" s="86"/>
      <c r="L664" s="86"/>
      <c r="M664" s="86"/>
      <c r="N664" s="86"/>
      <c r="O664" s="86"/>
      <c r="P664" s="86"/>
      <c r="Q664" s="86"/>
      <c r="R664" s="86"/>
      <c r="S664" s="86"/>
      <c r="T664" s="86"/>
      <c r="U664" s="86"/>
      <c r="V664" s="86"/>
      <c r="W664" s="86"/>
      <c r="X664" s="86"/>
      <c r="Y664" s="86"/>
      <c r="AD664" s="188"/>
      <c r="AE664" s="188"/>
      <c r="AF664" s="188"/>
      <c r="AG664" s="188"/>
      <c r="AH664" s="188"/>
      <c r="AI664" s="188"/>
      <c r="AJ664" s="188"/>
      <c r="AK664" s="188"/>
      <c r="AL664" s="188"/>
      <c r="AM664" s="188"/>
      <c r="AN664" s="188"/>
      <c r="AO664" s="188"/>
      <c r="AP664" s="97"/>
      <c r="AQ664" s="97"/>
      <c r="AR664" s="97"/>
      <c r="AS664" s="97"/>
      <c r="AT664" s="97"/>
      <c r="AU664" s="97"/>
      <c r="AV664" s="97"/>
      <c r="AW664" s="97"/>
      <c r="AX664" s="97"/>
      <c r="AY664" s="97"/>
      <c r="AZ664" s="97"/>
      <c r="BA664" s="97"/>
      <c r="BB664" s="97"/>
      <c r="BC664" s="97"/>
      <c r="BD664" s="97"/>
      <c r="BE664" s="97"/>
      <c r="BF664" s="97"/>
      <c r="BG664" s="97"/>
      <c r="BH664" s="97"/>
      <c r="BI664" s="97"/>
      <c r="BJ664" s="97"/>
      <c r="BK664" s="97"/>
      <c r="BL664" s="97"/>
      <c r="BM664" s="97"/>
      <c r="BN664" s="97"/>
      <c r="BO664" s="97"/>
      <c r="BP664" s="97"/>
      <c r="BQ664" s="97"/>
      <c r="BR664" s="97"/>
      <c r="BS664" s="97"/>
      <c r="BT664" s="97"/>
      <c r="BU664" s="97"/>
      <c r="BV664" s="97"/>
      <c r="BW664" s="97"/>
      <c r="BX664" s="97"/>
      <c r="BY664" s="97"/>
      <c r="BZ664" s="97"/>
      <c r="CA664" s="97"/>
      <c r="CB664" s="97"/>
      <c r="CC664" s="97"/>
      <c r="CD664" s="97"/>
      <c r="CE664" s="97"/>
      <c r="CF664" s="97"/>
      <c r="CG664" s="97"/>
      <c r="CH664" s="97"/>
      <c r="CI664" s="97"/>
      <c r="CJ664" s="97"/>
      <c r="CK664" s="97"/>
      <c r="CL664" s="97"/>
      <c r="CM664" s="97"/>
      <c r="CN664" s="97"/>
      <c r="CO664" s="97"/>
      <c r="CP664" s="97"/>
      <c r="CQ664" s="97"/>
      <c r="CR664" s="97"/>
      <c r="CS664" s="97"/>
      <c r="CT664" s="97"/>
      <c r="CU664" s="97"/>
      <c r="CV664" s="97"/>
      <c r="CW664" s="97"/>
      <c r="CX664" s="97"/>
      <c r="CY664" s="97"/>
      <c r="CZ664" s="97"/>
    </row>
    <row r="665" spans="1:105" x14ac:dyDescent="0.2">
      <c r="A665" s="86"/>
      <c r="F665" s="86"/>
      <c r="G665" s="86"/>
      <c r="H665" s="86"/>
      <c r="I665" s="86"/>
      <c r="J665" s="86"/>
      <c r="K665" s="86"/>
      <c r="L665" s="86"/>
      <c r="M665" s="86"/>
      <c r="N665" s="86"/>
      <c r="O665" s="86"/>
      <c r="P665" s="86"/>
      <c r="Q665" s="86"/>
      <c r="R665" s="86"/>
      <c r="S665" s="86"/>
      <c r="T665" s="86"/>
      <c r="U665" s="86"/>
      <c r="V665" s="86"/>
      <c r="W665" s="86"/>
      <c r="X665" s="86"/>
      <c r="Y665" s="86"/>
      <c r="AD665" s="188"/>
      <c r="AE665" s="188"/>
      <c r="AF665" s="188"/>
      <c r="AG665" s="188"/>
      <c r="AH665" s="188"/>
      <c r="AI665" s="188"/>
      <c r="AJ665" s="188"/>
      <c r="AK665" s="188"/>
      <c r="AL665" s="188"/>
      <c r="AM665" s="188"/>
      <c r="AN665" s="188"/>
      <c r="AO665" s="188"/>
      <c r="AP665" s="97"/>
      <c r="AQ665" s="97"/>
      <c r="AR665" s="97"/>
      <c r="AS665" s="97"/>
      <c r="AT665" s="97"/>
      <c r="AU665" s="97"/>
      <c r="AV665" s="97"/>
      <c r="AW665" s="97"/>
      <c r="AX665" s="97"/>
      <c r="AY665" s="97"/>
      <c r="AZ665" s="97"/>
      <c r="BA665" s="97"/>
      <c r="BB665" s="97"/>
      <c r="BC665" s="97"/>
      <c r="BD665" s="97"/>
      <c r="BE665" s="97"/>
      <c r="BF665" s="97"/>
      <c r="BG665" s="97"/>
      <c r="BH665" s="97"/>
      <c r="BI665" s="97"/>
      <c r="BJ665" s="97"/>
      <c r="BK665" s="97"/>
      <c r="BL665" s="97"/>
      <c r="BM665" s="97"/>
      <c r="BN665" s="97"/>
      <c r="BO665" s="97"/>
      <c r="BP665" s="97"/>
      <c r="BQ665" s="97"/>
      <c r="BR665" s="97"/>
      <c r="BS665" s="97"/>
      <c r="BT665" s="97"/>
      <c r="BU665" s="97"/>
      <c r="BV665" s="97"/>
      <c r="BW665" s="97"/>
      <c r="BX665" s="97"/>
      <c r="BY665" s="97"/>
      <c r="BZ665" s="97"/>
      <c r="CA665" s="97"/>
      <c r="CB665" s="97"/>
      <c r="CC665" s="97"/>
      <c r="CD665" s="97"/>
      <c r="CE665" s="97"/>
      <c r="CF665" s="97"/>
      <c r="CG665" s="97"/>
      <c r="CH665" s="97"/>
      <c r="CI665" s="97"/>
      <c r="CJ665" s="97"/>
      <c r="CK665" s="97"/>
      <c r="CL665" s="97"/>
      <c r="CM665" s="97"/>
      <c r="CN665" s="97"/>
      <c r="CO665" s="97"/>
      <c r="CP665" s="97"/>
      <c r="CQ665" s="97"/>
      <c r="CR665" s="97"/>
      <c r="CS665" s="97"/>
      <c r="CT665" s="97"/>
      <c r="CU665" s="97"/>
      <c r="CV665" s="97"/>
      <c r="CW665" s="97"/>
      <c r="CX665" s="97"/>
      <c r="CY665" s="97"/>
      <c r="CZ665" s="97"/>
    </row>
    <row r="666" spans="1:105" x14ac:dyDescent="0.2">
      <c r="A666" s="86"/>
      <c r="F666" s="86"/>
      <c r="G666" s="86"/>
      <c r="H666" s="86"/>
      <c r="I666" s="86"/>
      <c r="J666" s="86"/>
      <c r="K666" s="86"/>
      <c r="L666" s="86"/>
      <c r="M666" s="86"/>
      <c r="N666" s="86"/>
      <c r="O666" s="86"/>
      <c r="P666" s="86"/>
      <c r="Q666" s="86"/>
      <c r="R666" s="86"/>
      <c r="S666" s="86"/>
      <c r="T666" s="86"/>
      <c r="U666" s="86"/>
      <c r="V666" s="86"/>
      <c r="W666" s="86"/>
      <c r="X666" s="86"/>
      <c r="Y666" s="86"/>
      <c r="AD666" s="188"/>
      <c r="AE666" s="188"/>
      <c r="AF666" s="188"/>
      <c r="AG666" s="188"/>
      <c r="AH666" s="188"/>
      <c r="AI666" s="188"/>
      <c r="AJ666" s="188"/>
      <c r="AK666" s="188"/>
      <c r="AL666" s="188"/>
      <c r="AM666" s="188"/>
      <c r="AN666" s="188"/>
      <c r="AO666" s="188"/>
      <c r="AP666" s="97"/>
      <c r="AQ666" s="97"/>
      <c r="AR666" s="97"/>
      <c r="AS666" s="97"/>
      <c r="AT666" s="97"/>
      <c r="AU666" s="97"/>
      <c r="AV666" s="97"/>
      <c r="AW666" s="97"/>
      <c r="AX666" s="97"/>
      <c r="AY666" s="97"/>
      <c r="AZ666" s="97"/>
      <c r="BA666" s="97"/>
      <c r="BB666" s="97"/>
      <c r="BC666" s="97"/>
      <c r="BD666" s="97"/>
      <c r="BE666" s="97"/>
      <c r="BF666" s="97"/>
      <c r="BG666" s="97"/>
      <c r="BH666" s="97"/>
      <c r="BI666" s="97"/>
      <c r="BJ666" s="97"/>
      <c r="BK666" s="97"/>
      <c r="BL666" s="97"/>
      <c r="BM666" s="97"/>
      <c r="BN666" s="97"/>
      <c r="BO666" s="97"/>
      <c r="BP666" s="97"/>
      <c r="BQ666" s="97"/>
      <c r="BR666" s="97"/>
      <c r="BS666" s="97"/>
      <c r="BT666" s="97"/>
      <c r="BU666" s="97"/>
      <c r="BV666" s="97"/>
      <c r="BW666" s="97"/>
      <c r="BX666" s="97"/>
      <c r="BY666" s="97"/>
      <c r="BZ666" s="97"/>
      <c r="CA666" s="97"/>
      <c r="CB666" s="97"/>
      <c r="CC666" s="97"/>
      <c r="CD666" s="97"/>
      <c r="CE666" s="97"/>
      <c r="CF666" s="97"/>
      <c r="CG666" s="97"/>
      <c r="CH666" s="97"/>
      <c r="CI666" s="97"/>
      <c r="CJ666" s="97"/>
      <c r="CK666" s="97"/>
      <c r="CL666" s="97"/>
      <c r="CM666" s="97"/>
      <c r="CN666" s="97"/>
      <c r="CO666" s="97"/>
      <c r="CP666" s="97"/>
      <c r="CQ666" s="97"/>
      <c r="CR666" s="97"/>
      <c r="CS666" s="97"/>
      <c r="CT666" s="97"/>
      <c r="CU666" s="97"/>
      <c r="CV666" s="97"/>
      <c r="CW666" s="97"/>
      <c r="CX666" s="97"/>
      <c r="CY666" s="97"/>
      <c r="CZ666" s="97"/>
    </row>
    <row r="667" spans="1:105" x14ac:dyDescent="0.2">
      <c r="A667" s="86"/>
      <c r="F667" s="86"/>
      <c r="G667" s="86"/>
      <c r="H667" s="86"/>
      <c r="I667" s="86"/>
      <c r="J667" s="86"/>
      <c r="K667" s="86"/>
      <c r="L667" s="86"/>
      <c r="M667" s="86"/>
      <c r="N667" s="86"/>
      <c r="O667" s="86"/>
      <c r="P667" s="86"/>
      <c r="Q667" s="86"/>
      <c r="R667" s="86"/>
      <c r="S667" s="86"/>
      <c r="T667" s="86"/>
      <c r="U667" s="86"/>
      <c r="V667" s="86"/>
      <c r="W667" s="86"/>
      <c r="X667" s="86"/>
      <c r="Y667" s="86"/>
      <c r="AD667" s="188"/>
      <c r="AE667" s="188"/>
      <c r="AF667" s="188"/>
      <c r="AG667" s="188"/>
      <c r="AH667" s="188"/>
      <c r="AI667" s="188"/>
      <c r="AJ667" s="188"/>
      <c r="AK667" s="188"/>
      <c r="AL667" s="188"/>
      <c r="AM667" s="188"/>
      <c r="AN667" s="188"/>
      <c r="AO667" s="188"/>
      <c r="AP667" s="97"/>
      <c r="AQ667" s="97"/>
      <c r="AR667" s="97"/>
      <c r="AS667" s="97"/>
      <c r="AT667" s="97"/>
      <c r="AU667" s="97"/>
      <c r="AV667" s="97"/>
      <c r="AW667" s="97"/>
      <c r="AX667" s="97"/>
      <c r="AY667" s="97"/>
      <c r="AZ667" s="97"/>
      <c r="BA667" s="97"/>
      <c r="BB667" s="97"/>
      <c r="BC667" s="97"/>
      <c r="BD667" s="97"/>
      <c r="BE667" s="97"/>
      <c r="BF667" s="97"/>
      <c r="BG667" s="97"/>
      <c r="BH667" s="97"/>
      <c r="BI667" s="97"/>
      <c r="BJ667" s="97"/>
      <c r="BK667" s="97"/>
      <c r="BL667" s="97"/>
      <c r="BM667" s="97"/>
      <c r="BN667" s="97"/>
      <c r="BO667" s="97"/>
      <c r="BP667" s="97"/>
      <c r="BQ667" s="97"/>
      <c r="BR667" s="97"/>
      <c r="BS667" s="97"/>
      <c r="BT667" s="97"/>
      <c r="BU667" s="97"/>
      <c r="BV667" s="97"/>
      <c r="BW667" s="97"/>
      <c r="BX667" s="97"/>
      <c r="BY667" s="97"/>
      <c r="BZ667" s="97"/>
      <c r="CA667" s="97"/>
      <c r="CB667" s="97"/>
      <c r="CC667" s="97"/>
      <c r="CD667" s="97"/>
      <c r="CE667" s="97"/>
      <c r="CF667" s="97"/>
      <c r="CG667" s="97"/>
      <c r="CH667" s="97"/>
      <c r="CI667" s="97"/>
      <c r="CJ667" s="97"/>
      <c r="CK667" s="97"/>
      <c r="CL667" s="97"/>
      <c r="CM667" s="97"/>
      <c r="CN667" s="97"/>
      <c r="CO667" s="97"/>
      <c r="CP667" s="97"/>
      <c r="CQ667" s="97"/>
      <c r="CR667" s="97"/>
      <c r="CS667" s="97"/>
      <c r="CT667" s="97"/>
      <c r="CU667" s="97"/>
      <c r="CV667" s="97"/>
      <c r="CW667" s="97"/>
      <c r="CX667" s="97"/>
      <c r="CY667" s="97"/>
      <c r="CZ667" s="97"/>
    </row>
    <row r="668" spans="1:105" x14ac:dyDescent="0.2">
      <c r="A668" s="86"/>
      <c r="F668" s="86"/>
      <c r="G668" s="86"/>
      <c r="H668" s="86"/>
      <c r="I668" s="86"/>
      <c r="J668" s="86"/>
      <c r="K668" s="86"/>
      <c r="L668" s="86"/>
      <c r="M668" s="86"/>
      <c r="N668" s="86"/>
      <c r="O668" s="86"/>
      <c r="P668" s="86"/>
      <c r="Q668" s="86"/>
      <c r="R668" s="86"/>
      <c r="S668" s="86"/>
      <c r="T668" s="86"/>
      <c r="U668" s="86"/>
      <c r="V668" s="86"/>
      <c r="W668" s="86"/>
      <c r="X668" s="86"/>
      <c r="Y668" s="86"/>
      <c r="AD668" s="188"/>
      <c r="AE668" s="188"/>
      <c r="AF668" s="188"/>
      <c r="AG668" s="188"/>
      <c r="AH668" s="188"/>
      <c r="AI668" s="188"/>
      <c r="AJ668" s="188"/>
      <c r="AK668" s="188"/>
      <c r="AL668" s="188"/>
      <c r="AM668" s="188"/>
      <c r="AN668" s="188"/>
      <c r="AO668" s="188"/>
      <c r="AP668" s="97"/>
      <c r="AQ668" s="97"/>
      <c r="AR668" s="97"/>
      <c r="AS668" s="97"/>
      <c r="AT668" s="97"/>
      <c r="AU668" s="97"/>
      <c r="AV668" s="97"/>
      <c r="AW668" s="97"/>
      <c r="AX668" s="97"/>
      <c r="AY668" s="97"/>
      <c r="AZ668" s="97"/>
      <c r="BA668" s="97"/>
      <c r="BB668" s="97"/>
      <c r="BC668" s="97"/>
      <c r="BD668" s="97"/>
      <c r="BE668" s="97"/>
      <c r="BF668" s="97"/>
      <c r="BG668" s="97"/>
      <c r="BH668" s="97"/>
      <c r="BI668" s="97"/>
      <c r="BJ668" s="97"/>
      <c r="BK668" s="97"/>
      <c r="BL668" s="97"/>
      <c r="BM668" s="97"/>
      <c r="BN668" s="97"/>
      <c r="BO668" s="97"/>
      <c r="BP668" s="97"/>
      <c r="BQ668" s="97"/>
      <c r="BR668" s="97"/>
      <c r="BS668" s="97"/>
      <c r="BT668" s="97"/>
      <c r="BU668" s="97"/>
      <c r="BV668" s="97"/>
      <c r="BW668" s="97"/>
      <c r="BX668" s="97"/>
      <c r="BY668" s="97"/>
      <c r="BZ668" s="97"/>
      <c r="CA668" s="97"/>
      <c r="CB668" s="97"/>
      <c r="CC668" s="97"/>
      <c r="CD668" s="97"/>
      <c r="CE668" s="97"/>
      <c r="CF668" s="97"/>
      <c r="CG668" s="97"/>
      <c r="CH668" s="97"/>
      <c r="CI668" s="97"/>
      <c r="CJ668" s="97"/>
      <c r="CK668" s="97"/>
      <c r="CL668" s="97"/>
      <c r="CM668" s="97"/>
      <c r="CN668" s="97"/>
      <c r="CO668" s="97"/>
      <c r="CP668" s="97"/>
      <c r="CQ668" s="97"/>
      <c r="CR668" s="97"/>
      <c r="CS668" s="97"/>
      <c r="CT668" s="97"/>
      <c r="CU668" s="97"/>
      <c r="CV668" s="97"/>
      <c r="CW668" s="97"/>
      <c r="CX668" s="97"/>
      <c r="CY668" s="97"/>
      <c r="CZ668" s="97"/>
    </row>
    <row r="669" spans="1:105" x14ac:dyDescent="0.2">
      <c r="A669" s="86"/>
      <c r="F669" s="86"/>
      <c r="G669" s="86"/>
      <c r="H669" s="86"/>
      <c r="I669" s="86"/>
      <c r="J669" s="86"/>
      <c r="K669" s="86"/>
      <c r="L669" s="86"/>
      <c r="M669" s="86"/>
      <c r="N669" s="86"/>
      <c r="O669" s="86"/>
      <c r="P669" s="86"/>
      <c r="Q669" s="86"/>
      <c r="R669" s="86"/>
      <c r="S669" s="86"/>
      <c r="T669" s="86"/>
      <c r="U669" s="86"/>
      <c r="V669" s="86"/>
      <c r="W669" s="86"/>
      <c r="X669" s="86"/>
      <c r="Y669" s="86"/>
      <c r="AD669" s="188"/>
      <c r="AE669" s="188"/>
      <c r="AF669" s="188"/>
      <c r="AG669" s="188"/>
      <c r="AH669" s="188"/>
      <c r="AI669" s="188"/>
      <c r="AJ669" s="188"/>
      <c r="AK669" s="188"/>
      <c r="AL669" s="188"/>
      <c r="AM669" s="188"/>
      <c r="AN669" s="188"/>
      <c r="AO669" s="188"/>
      <c r="AP669" s="97"/>
      <c r="AQ669" s="97"/>
      <c r="AR669" s="97"/>
      <c r="AS669" s="97"/>
      <c r="AT669" s="97"/>
      <c r="AU669" s="97"/>
      <c r="AV669" s="97"/>
      <c r="AW669" s="97"/>
      <c r="AX669" s="97"/>
      <c r="AY669" s="97"/>
      <c r="AZ669" s="97"/>
      <c r="BA669" s="97"/>
      <c r="BB669" s="97"/>
      <c r="BC669" s="97"/>
      <c r="BD669" s="97"/>
      <c r="BE669" s="97"/>
      <c r="BF669" s="97"/>
      <c r="BG669" s="97"/>
      <c r="BH669" s="97"/>
      <c r="BI669" s="97"/>
      <c r="BJ669" s="97"/>
      <c r="BK669" s="97"/>
      <c r="BL669" s="97"/>
      <c r="BM669" s="97"/>
      <c r="BN669" s="97"/>
      <c r="BO669" s="97"/>
      <c r="BP669" s="97"/>
      <c r="BQ669" s="97"/>
      <c r="BR669" s="97"/>
      <c r="BS669" s="97"/>
      <c r="BT669" s="97"/>
      <c r="BU669" s="97"/>
      <c r="BV669" s="97"/>
      <c r="BW669" s="97"/>
      <c r="BX669" s="97"/>
      <c r="BY669" s="97"/>
      <c r="BZ669" s="97"/>
      <c r="CA669" s="97"/>
      <c r="CB669" s="97"/>
      <c r="CC669" s="97"/>
      <c r="CD669" s="97"/>
      <c r="CE669" s="97"/>
      <c r="CF669" s="97"/>
      <c r="CG669" s="97"/>
      <c r="CH669" s="97"/>
      <c r="CI669" s="97"/>
      <c r="CJ669" s="97"/>
      <c r="CK669" s="97"/>
      <c r="CL669" s="97"/>
      <c r="CM669" s="97"/>
      <c r="CN669" s="97"/>
      <c r="CO669" s="97"/>
      <c r="CP669" s="97"/>
      <c r="CQ669" s="97"/>
      <c r="CR669" s="97"/>
      <c r="CS669" s="97"/>
      <c r="CT669" s="97"/>
      <c r="CU669" s="97"/>
      <c r="CV669" s="97"/>
      <c r="CW669" s="97"/>
      <c r="CX669" s="97"/>
      <c r="CY669" s="97"/>
      <c r="CZ669" s="97"/>
    </row>
    <row r="670" spans="1:105" x14ac:dyDescent="0.2">
      <c r="A670" s="86"/>
      <c r="F670" s="86"/>
      <c r="G670" s="86"/>
      <c r="H670" s="86"/>
      <c r="I670" s="86"/>
      <c r="J670" s="86"/>
      <c r="K670" s="86"/>
      <c r="L670" s="86"/>
      <c r="M670" s="86"/>
      <c r="N670" s="86"/>
      <c r="O670" s="86"/>
      <c r="P670" s="86"/>
      <c r="Q670" s="86"/>
      <c r="R670" s="86"/>
      <c r="S670" s="86"/>
      <c r="T670" s="86"/>
      <c r="U670" s="86"/>
      <c r="V670" s="86"/>
      <c r="W670" s="86"/>
      <c r="X670" s="86"/>
      <c r="Y670" s="86"/>
      <c r="AD670" s="188"/>
      <c r="AE670" s="188"/>
      <c r="AF670" s="188"/>
      <c r="AG670" s="188"/>
      <c r="AH670" s="188"/>
      <c r="AI670" s="188"/>
      <c r="AJ670" s="188"/>
      <c r="AK670" s="188"/>
      <c r="AL670" s="188"/>
      <c r="AM670" s="188"/>
      <c r="AN670" s="188"/>
      <c r="AO670" s="188"/>
      <c r="AP670" s="97"/>
      <c r="AQ670" s="97"/>
      <c r="AR670" s="97"/>
      <c r="AS670" s="97"/>
      <c r="AT670" s="97"/>
      <c r="AU670" s="97"/>
      <c r="AV670" s="97"/>
      <c r="AW670" s="97"/>
      <c r="AX670" s="97"/>
      <c r="AY670" s="97"/>
      <c r="AZ670" s="97"/>
      <c r="BA670" s="97"/>
      <c r="BB670" s="97"/>
      <c r="BC670" s="97"/>
      <c r="BD670" s="97"/>
      <c r="BE670" s="97"/>
      <c r="BF670" s="97"/>
      <c r="BG670" s="97"/>
      <c r="BH670" s="97"/>
      <c r="BI670" s="97"/>
      <c r="BJ670" s="97"/>
      <c r="BK670" s="97"/>
      <c r="BL670" s="97"/>
      <c r="BM670" s="97"/>
      <c r="BN670" s="97"/>
      <c r="BO670" s="97"/>
      <c r="BP670" s="97"/>
      <c r="BQ670" s="97"/>
      <c r="BR670" s="97"/>
      <c r="BS670" s="97"/>
      <c r="BT670" s="97"/>
      <c r="BU670" s="97"/>
      <c r="BV670" s="97"/>
      <c r="BW670" s="97"/>
      <c r="BX670" s="97"/>
      <c r="BY670" s="97"/>
      <c r="BZ670" s="97"/>
      <c r="CA670" s="97"/>
      <c r="CB670" s="97"/>
      <c r="CC670" s="97"/>
      <c r="CD670" s="97"/>
      <c r="CE670" s="97"/>
      <c r="CF670" s="97"/>
      <c r="CG670" s="97"/>
      <c r="CH670" s="97"/>
      <c r="CI670" s="97"/>
      <c r="CJ670" s="97"/>
      <c r="CK670" s="97"/>
      <c r="CL670" s="97"/>
      <c r="CM670" s="97"/>
      <c r="CN670" s="97"/>
      <c r="CO670" s="97"/>
      <c r="CP670" s="97"/>
      <c r="CQ670" s="97"/>
      <c r="CR670" s="97"/>
      <c r="CS670" s="97"/>
      <c r="CT670" s="97"/>
      <c r="CU670" s="97"/>
      <c r="CV670" s="97"/>
      <c r="CW670" s="97"/>
      <c r="CX670" s="97"/>
      <c r="CY670" s="97"/>
      <c r="CZ670" s="97"/>
    </row>
    <row r="671" spans="1:105" x14ac:dyDescent="0.2">
      <c r="A671" s="86"/>
      <c r="F671" s="86"/>
      <c r="G671" s="86"/>
      <c r="H671" s="86"/>
      <c r="I671" s="86"/>
      <c r="J671" s="86"/>
      <c r="K671" s="86"/>
      <c r="L671" s="86"/>
      <c r="M671" s="86"/>
      <c r="N671" s="86"/>
      <c r="O671" s="86"/>
      <c r="P671" s="86"/>
      <c r="Q671" s="86"/>
      <c r="R671" s="86"/>
      <c r="S671" s="86"/>
      <c r="T671" s="86"/>
      <c r="U671" s="86"/>
      <c r="V671" s="86"/>
      <c r="W671" s="86"/>
      <c r="X671" s="86"/>
      <c r="Y671" s="86"/>
      <c r="AD671" s="190"/>
      <c r="AE671" s="188"/>
      <c r="AF671" s="190"/>
      <c r="AG671" s="188"/>
      <c r="AH671" s="190"/>
      <c r="AI671" s="188"/>
      <c r="AJ671" s="190"/>
      <c r="AK671" s="188"/>
      <c r="AL671" s="190"/>
      <c r="AM671" s="188"/>
      <c r="AN671" s="190"/>
      <c r="AO671" s="188"/>
      <c r="AP671" s="51"/>
      <c r="AQ671" s="97"/>
    </row>
    <row r="672" spans="1:105" x14ac:dyDescent="0.2">
      <c r="A672" s="86"/>
      <c r="F672" s="86"/>
      <c r="G672" s="86"/>
      <c r="H672" s="86"/>
      <c r="I672" s="86"/>
      <c r="J672" s="86"/>
      <c r="K672" s="86"/>
      <c r="L672" s="86"/>
      <c r="M672" s="86"/>
      <c r="N672" s="86"/>
      <c r="O672" s="86"/>
      <c r="P672" s="86"/>
      <c r="Q672" s="86"/>
      <c r="R672" s="86"/>
      <c r="S672" s="86"/>
      <c r="T672" s="86"/>
      <c r="U672" s="86"/>
      <c r="V672" s="86"/>
      <c r="W672" s="86"/>
      <c r="X672" s="86"/>
      <c r="Y672" s="86"/>
      <c r="AD672" s="191"/>
      <c r="AE672" s="191"/>
      <c r="AF672" s="191"/>
      <c r="AG672" s="191"/>
      <c r="AH672" s="191"/>
      <c r="AI672" s="191"/>
      <c r="AJ672" s="191"/>
      <c r="AK672" s="191"/>
      <c r="AL672" s="191"/>
      <c r="AM672" s="191"/>
      <c r="AN672" s="191"/>
      <c r="AO672" s="191"/>
      <c r="AP672" s="78"/>
      <c r="AQ672" s="78"/>
      <c r="AR672" s="78"/>
      <c r="AS672" s="78"/>
      <c r="AT672" s="78"/>
      <c r="AU672" s="78"/>
      <c r="AV672" s="78"/>
      <c r="AW672" s="78"/>
      <c r="AX672" s="78"/>
      <c r="AY672" s="78"/>
      <c r="AZ672" s="78"/>
      <c r="BA672" s="78"/>
      <c r="BB672" s="78"/>
      <c r="BC672" s="78"/>
      <c r="BD672" s="78"/>
      <c r="BE672" s="78"/>
      <c r="BF672" s="78"/>
      <c r="BG672" s="78"/>
      <c r="BH672" s="78"/>
      <c r="BI672" s="78"/>
      <c r="BJ672" s="78"/>
      <c r="BK672" s="78"/>
      <c r="BL672" s="78"/>
      <c r="BM672" s="78"/>
      <c r="BN672" s="78"/>
      <c r="BO672" s="78"/>
      <c r="BP672" s="78"/>
      <c r="BQ672" s="78"/>
      <c r="BR672" s="78"/>
      <c r="BS672" s="78"/>
      <c r="BT672" s="78"/>
      <c r="BU672" s="78"/>
      <c r="BV672" s="78"/>
      <c r="BW672" s="78"/>
      <c r="BX672" s="78"/>
      <c r="BY672" s="78"/>
      <c r="BZ672" s="78"/>
      <c r="CA672" s="78"/>
      <c r="CB672" s="78"/>
      <c r="CC672" s="78"/>
      <c r="CD672" s="78"/>
      <c r="CE672" s="78"/>
      <c r="CF672" s="78"/>
      <c r="CG672" s="78"/>
      <c r="CH672" s="78"/>
      <c r="CI672" s="78"/>
      <c r="CJ672" s="78"/>
      <c r="CK672" s="78"/>
      <c r="CL672" s="78"/>
      <c r="CM672" s="78"/>
      <c r="CN672" s="78"/>
      <c r="CO672" s="78"/>
      <c r="CP672" s="78"/>
      <c r="CQ672" s="78"/>
      <c r="CR672" s="78"/>
      <c r="CS672" s="78"/>
      <c r="CT672" s="78"/>
      <c r="CU672" s="78"/>
      <c r="CV672" s="78"/>
      <c r="CW672" s="78"/>
      <c r="CX672" s="78"/>
      <c r="CY672" s="78"/>
      <c r="CZ672" s="78"/>
      <c r="DA672" s="78"/>
    </row>
    <row r="673" spans="1:105" x14ac:dyDescent="0.2">
      <c r="A673" s="86"/>
      <c r="F673" s="86"/>
      <c r="G673" s="86"/>
      <c r="H673" s="86"/>
      <c r="I673" s="86"/>
      <c r="J673" s="86"/>
      <c r="K673" s="86"/>
      <c r="L673" s="86"/>
      <c r="M673" s="86"/>
      <c r="N673" s="86"/>
      <c r="O673" s="86"/>
      <c r="P673" s="86"/>
      <c r="Q673" s="86"/>
      <c r="R673" s="86"/>
      <c r="S673" s="86"/>
      <c r="T673" s="86"/>
      <c r="U673" s="86"/>
      <c r="V673" s="86"/>
      <c r="W673" s="86"/>
      <c r="X673" s="86"/>
      <c r="Y673" s="86"/>
      <c r="AD673" s="188"/>
      <c r="AE673" s="188"/>
      <c r="AF673" s="188"/>
      <c r="AG673" s="188"/>
      <c r="AH673" s="188"/>
      <c r="AI673" s="188"/>
      <c r="AJ673" s="188"/>
      <c r="AK673" s="188"/>
      <c r="AL673" s="188"/>
      <c r="AM673" s="188"/>
      <c r="AN673" s="188"/>
      <c r="AO673" s="188"/>
      <c r="AP673" s="97"/>
      <c r="AQ673" s="97"/>
      <c r="AR673" s="97"/>
      <c r="AS673" s="97"/>
      <c r="AT673" s="97"/>
      <c r="AU673" s="97"/>
      <c r="AV673" s="97"/>
      <c r="AW673" s="97"/>
      <c r="AX673" s="97"/>
      <c r="AY673" s="97"/>
      <c r="AZ673" s="97"/>
      <c r="BA673" s="97"/>
      <c r="BB673" s="97"/>
      <c r="BC673" s="97"/>
      <c r="BD673" s="97"/>
      <c r="BE673" s="97"/>
      <c r="BF673" s="97"/>
      <c r="BG673" s="97"/>
      <c r="BH673" s="97"/>
      <c r="BI673" s="97"/>
      <c r="BJ673" s="97"/>
      <c r="BK673" s="97"/>
      <c r="BL673" s="97"/>
      <c r="BM673" s="97"/>
      <c r="BN673" s="97"/>
      <c r="BO673" s="97"/>
      <c r="BP673" s="97"/>
      <c r="BQ673" s="97"/>
      <c r="BR673" s="97"/>
      <c r="BS673" s="97"/>
      <c r="BT673" s="97"/>
      <c r="BU673" s="97"/>
      <c r="BV673" s="97"/>
      <c r="BW673" s="97"/>
      <c r="BX673" s="97"/>
      <c r="BY673" s="97"/>
      <c r="BZ673" s="97"/>
      <c r="CA673" s="97"/>
      <c r="CB673" s="97"/>
      <c r="CC673" s="97"/>
      <c r="CD673" s="97"/>
      <c r="CE673" s="97"/>
      <c r="CF673" s="97"/>
      <c r="CG673" s="97"/>
      <c r="CH673" s="97"/>
      <c r="CI673" s="97"/>
      <c r="CJ673" s="97"/>
      <c r="CK673" s="97"/>
      <c r="CL673" s="97"/>
      <c r="CM673" s="97"/>
      <c r="CN673" s="97"/>
      <c r="CO673" s="97"/>
      <c r="CP673" s="97"/>
      <c r="CQ673" s="97"/>
      <c r="CR673" s="97"/>
      <c r="CS673" s="97"/>
      <c r="CT673" s="97"/>
      <c r="CU673" s="97"/>
      <c r="CV673" s="97"/>
      <c r="CW673" s="97"/>
      <c r="CX673" s="97"/>
      <c r="CY673" s="97"/>
      <c r="CZ673" s="97"/>
    </row>
    <row r="674" spans="1:105" x14ac:dyDescent="0.2">
      <c r="A674" s="86"/>
      <c r="F674" s="86"/>
      <c r="G674" s="86"/>
      <c r="H674" s="86"/>
      <c r="I674" s="86"/>
      <c r="J674" s="86"/>
      <c r="K674" s="86"/>
      <c r="L674" s="86"/>
      <c r="M674" s="86"/>
      <c r="N674" s="86"/>
      <c r="O674" s="86"/>
      <c r="P674" s="86"/>
      <c r="Q674" s="86"/>
      <c r="R674" s="86"/>
      <c r="S674" s="86"/>
      <c r="T674" s="86"/>
      <c r="U674" s="86"/>
      <c r="V674" s="86"/>
      <c r="W674" s="86"/>
      <c r="X674" s="86"/>
      <c r="Y674" s="86"/>
      <c r="AD674" s="188"/>
      <c r="AE674" s="188"/>
      <c r="AF674" s="188"/>
      <c r="AG674" s="188"/>
      <c r="AH674" s="188"/>
      <c r="AI674" s="188"/>
      <c r="AJ674" s="188"/>
      <c r="AK674" s="188"/>
      <c r="AL674" s="188"/>
      <c r="AM674" s="188"/>
      <c r="AN674" s="188"/>
      <c r="AO674" s="188"/>
      <c r="AP674" s="97"/>
      <c r="AQ674" s="97"/>
      <c r="AR674" s="97"/>
      <c r="AS674" s="97"/>
      <c r="AT674" s="97"/>
      <c r="AU674" s="97"/>
      <c r="AV674" s="97"/>
      <c r="AW674" s="97"/>
      <c r="AX674" s="97"/>
      <c r="AY674" s="97"/>
      <c r="AZ674" s="97"/>
      <c r="BA674" s="97"/>
      <c r="BB674" s="97"/>
      <c r="BC674" s="97"/>
      <c r="BD674" s="97"/>
      <c r="BE674" s="97"/>
      <c r="BF674" s="97"/>
      <c r="BG674" s="97"/>
      <c r="BH674" s="97"/>
      <c r="BI674" s="97"/>
      <c r="BJ674" s="97"/>
      <c r="BK674" s="97"/>
      <c r="BL674" s="97"/>
      <c r="BM674" s="97"/>
      <c r="BN674" s="97"/>
      <c r="BO674" s="97"/>
      <c r="BP674" s="97"/>
      <c r="BQ674" s="97"/>
      <c r="BR674" s="97"/>
      <c r="BS674" s="97"/>
      <c r="BT674" s="97"/>
      <c r="BU674" s="97"/>
      <c r="BV674" s="97"/>
      <c r="BW674" s="97"/>
      <c r="BX674" s="97"/>
      <c r="BY674" s="97"/>
      <c r="BZ674" s="97"/>
      <c r="CA674" s="97"/>
      <c r="CB674" s="97"/>
      <c r="CC674" s="97"/>
      <c r="CD674" s="97"/>
      <c r="CE674" s="97"/>
      <c r="CF674" s="97"/>
      <c r="CG674" s="97"/>
      <c r="CH674" s="97"/>
      <c r="CI674" s="97"/>
      <c r="CJ674" s="97"/>
      <c r="CK674" s="97"/>
      <c r="CL674" s="97"/>
      <c r="CM674" s="97"/>
      <c r="CN674" s="97"/>
      <c r="CO674" s="97"/>
      <c r="CP674" s="97"/>
      <c r="CQ674" s="97"/>
      <c r="CR674" s="97"/>
      <c r="CS674" s="97"/>
      <c r="CT674" s="97"/>
      <c r="CU674" s="97"/>
      <c r="CV674" s="97"/>
      <c r="CW674" s="97"/>
      <c r="CX674" s="97"/>
      <c r="CY674" s="97"/>
      <c r="CZ674" s="97"/>
    </row>
    <row r="675" spans="1:105" x14ac:dyDescent="0.2">
      <c r="A675" s="86"/>
      <c r="F675" s="86"/>
      <c r="G675" s="86"/>
      <c r="H675" s="86"/>
      <c r="I675" s="86"/>
      <c r="J675" s="86"/>
      <c r="K675" s="86"/>
      <c r="L675" s="86"/>
      <c r="M675" s="86"/>
      <c r="N675" s="86"/>
      <c r="O675" s="86"/>
      <c r="P675" s="86"/>
      <c r="Q675" s="86"/>
      <c r="R675" s="86"/>
      <c r="S675" s="86"/>
      <c r="T675" s="86"/>
      <c r="U675" s="86"/>
      <c r="V675" s="86"/>
      <c r="W675" s="86"/>
      <c r="X675" s="86"/>
      <c r="Y675" s="86"/>
      <c r="AD675" s="188"/>
      <c r="AE675" s="188"/>
      <c r="AF675" s="188"/>
      <c r="AG675" s="188"/>
      <c r="AH675" s="188"/>
      <c r="AI675" s="188"/>
      <c r="AJ675" s="188"/>
      <c r="AK675" s="188"/>
      <c r="AL675" s="188"/>
      <c r="AM675" s="188"/>
      <c r="AN675" s="188"/>
      <c r="AO675" s="188"/>
      <c r="AP675" s="97"/>
      <c r="AQ675" s="97"/>
      <c r="AR675" s="97"/>
      <c r="AS675" s="97"/>
      <c r="AT675" s="97"/>
      <c r="AU675" s="97"/>
      <c r="AV675" s="97"/>
      <c r="AW675" s="97"/>
      <c r="AX675" s="97"/>
      <c r="AY675" s="97"/>
      <c r="AZ675" s="97"/>
      <c r="BA675" s="97"/>
      <c r="BB675" s="97"/>
      <c r="BC675" s="97"/>
      <c r="BD675" s="97"/>
      <c r="BE675" s="97"/>
      <c r="BF675" s="97"/>
      <c r="BG675" s="97"/>
      <c r="BH675" s="97"/>
      <c r="BI675" s="97"/>
      <c r="BJ675" s="97"/>
      <c r="BK675" s="97"/>
      <c r="BL675" s="97"/>
      <c r="BM675" s="97"/>
      <c r="BN675" s="97"/>
      <c r="BO675" s="97"/>
      <c r="BP675" s="97"/>
      <c r="BQ675" s="97"/>
      <c r="BR675" s="97"/>
      <c r="BS675" s="97"/>
      <c r="BT675" s="97"/>
      <c r="BU675" s="97"/>
      <c r="BV675" s="97"/>
      <c r="BW675" s="97"/>
      <c r="BX675" s="97"/>
      <c r="BY675" s="97"/>
      <c r="BZ675" s="97"/>
      <c r="CA675" s="97"/>
      <c r="CB675" s="97"/>
      <c r="CC675" s="97"/>
      <c r="CD675" s="97"/>
      <c r="CE675" s="97"/>
      <c r="CF675" s="97"/>
      <c r="CG675" s="97"/>
      <c r="CH675" s="97"/>
      <c r="CI675" s="97"/>
      <c r="CJ675" s="97"/>
      <c r="CK675" s="97"/>
      <c r="CL675" s="97"/>
      <c r="CM675" s="97"/>
      <c r="CN675" s="97"/>
      <c r="CO675" s="97"/>
      <c r="CP675" s="97"/>
      <c r="CQ675" s="97"/>
      <c r="CR675" s="97"/>
      <c r="CS675" s="97"/>
      <c r="CT675" s="97"/>
      <c r="CU675" s="97"/>
      <c r="CV675" s="97"/>
      <c r="CW675" s="97"/>
      <c r="CX675" s="97"/>
      <c r="CY675" s="97"/>
      <c r="CZ675" s="97"/>
    </row>
    <row r="676" spans="1:105" x14ac:dyDescent="0.2">
      <c r="A676" s="86"/>
      <c r="F676" s="86"/>
      <c r="G676" s="86"/>
      <c r="H676" s="86"/>
      <c r="I676" s="86"/>
      <c r="J676" s="86"/>
      <c r="K676" s="86"/>
      <c r="L676" s="86"/>
      <c r="M676" s="86"/>
      <c r="N676" s="86"/>
      <c r="O676" s="86"/>
      <c r="P676" s="86"/>
      <c r="Q676" s="86"/>
      <c r="R676" s="86"/>
      <c r="S676" s="86"/>
      <c r="T676" s="86"/>
      <c r="U676" s="86"/>
      <c r="V676" s="86"/>
      <c r="W676" s="86"/>
      <c r="X676" s="86"/>
      <c r="Y676" s="86"/>
      <c r="AD676" s="188"/>
      <c r="AE676" s="188"/>
      <c r="AF676" s="188"/>
      <c r="AG676" s="188"/>
      <c r="AH676" s="188"/>
      <c r="AI676" s="188"/>
      <c r="AJ676" s="188"/>
      <c r="AK676" s="188"/>
      <c r="AL676" s="188"/>
      <c r="AM676" s="188"/>
      <c r="AN676" s="188"/>
      <c r="AO676" s="188"/>
      <c r="AP676" s="97"/>
      <c r="AQ676" s="97"/>
      <c r="AR676" s="97"/>
      <c r="AS676" s="97"/>
      <c r="AT676" s="97"/>
      <c r="AU676" s="97"/>
      <c r="AV676" s="97"/>
      <c r="AW676" s="97"/>
      <c r="AX676" s="97"/>
      <c r="AY676" s="97"/>
      <c r="AZ676" s="97"/>
      <c r="BA676" s="97"/>
      <c r="BB676" s="97"/>
      <c r="BC676" s="97"/>
      <c r="BD676" s="97"/>
      <c r="BE676" s="97"/>
      <c r="BF676" s="97"/>
      <c r="BG676" s="97"/>
      <c r="BH676" s="97"/>
      <c r="BI676" s="97"/>
      <c r="BJ676" s="97"/>
      <c r="BK676" s="97"/>
      <c r="BL676" s="97"/>
      <c r="BM676" s="97"/>
      <c r="BN676" s="97"/>
      <c r="BO676" s="97"/>
      <c r="BP676" s="97"/>
      <c r="BQ676" s="97"/>
      <c r="BR676" s="97"/>
      <c r="BS676" s="97"/>
      <c r="BT676" s="97"/>
      <c r="BU676" s="97"/>
      <c r="BV676" s="97"/>
      <c r="BW676" s="97"/>
      <c r="BX676" s="97"/>
      <c r="BY676" s="97"/>
      <c r="BZ676" s="97"/>
      <c r="CA676" s="97"/>
      <c r="CB676" s="97"/>
      <c r="CC676" s="97"/>
      <c r="CD676" s="97"/>
      <c r="CE676" s="97"/>
      <c r="CF676" s="97"/>
      <c r="CG676" s="97"/>
      <c r="CH676" s="97"/>
      <c r="CI676" s="97"/>
      <c r="CJ676" s="97"/>
      <c r="CK676" s="97"/>
      <c r="CL676" s="97"/>
      <c r="CM676" s="97"/>
      <c r="CN676" s="97"/>
      <c r="CO676" s="97"/>
      <c r="CP676" s="97"/>
      <c r="CQ676" s="97"/>
      <c r="CR676" s="97"/>
      <c r="CS676" s="97"/>
      <c r="CT676" s="97"/>
      <c r="CU676" s="97"/>
      <c r="CV676" s="97"/>
      <c r="CW676" s="97"/>
      <c r="CX676" s="97"/>
      <c r="CY676" s="97"/>
      <c r="CZ676" s="97"/>
    </row>
    <row r="677" spans="1:105" x14ac:dyDescent="0.2">
      <c r="A677" s="86"/>
      <c r="F677" s="86"/>
      <c r="G677" s="86"/>
      <c r="H677" s="86"/>
      <c r="I677" s="86"/>
      <c r="J677" s="86"/>
      <c r="K677" s="86"/>
      <c r="L677" s="86"/>
      <c r="M677" s="86"/>
      <c r="N677" s="86"/>
      <c r="O677" s="86"/>
      <c r="P677" s="86"/>
      <c r="Q677" s="86"/>
      <c r="R677" s="86"/>
      <c r="S677" s="86"/>
      <c r="T677" s="86"/>
      <c r="U677" s="86"/>
      <c r="V677" s="86"/>
      <c r="W677" s="86"/>
      <c r="X677" s="86"/>
      <c r="Y677" s="86"/>
      <c r="AD677" s="188"/>
      <c r="AE677" s="188"/>
      <c r="AF677" s="188"/>
      <c r="AG677" s="188"/>
      <c r="AH677" s="188"/>
      <c r="AI677" s="188"/>
      <c r="AJ677" s="188"/>
      <c r="AK677" s="188"/>
      <c r="AL677" s="188"/>
      <c r="AM677" s="188"/>
      <c r="AN677" s="188"/>
      <c r="AO677" s="188"/>
      <c r="AP677" s="97"/>
      <c r="AQ677" s="97"/>
      <c r="AR677" s="97"/>
      <c r="AS677" s="97"/>
      <c r="AT677" s="97"/>
      <c r="AU677" s="97"/>
      <c r="AV677" s="97"/>
      <c r="AW677" s="97"/>
      <c r="AX677" s="97"/>
      <c r="AY677" s="97"/>
      <c r="AZ677" s="97"/>
      <c r="BA677" s="97"/>
      <c r="BB677" s="97"/>
      <c r="BC677" s="97"/>
      <c r="BD677" s="97"/>
      <c r="BE677" s="97"/>
      <c r="BF677" s="97"/>
      <c r="BG677" s="97"/>
      <c r="BH677" s="97"/>
      <c r="BI677" s="97"/>
      <c r="BJ677" s="97"/>
      <c r="BK677" s="97"/>
      <c r="BL677" s="97"/>
      <c r="BM677" s="97"/>
      <c r="BN677" s="97"/>
      <c r="BO677" s="97"/>
      <c r="BP677" s="97"/>
      <c r="BQ677" s="97"/>
      <c r="BR677" s="97"/>
      <c r="BS677" s="97"/>
      <c r="BT677" s="97"/>
      <c r="BU677" s="97"/>
      <c r="BV677" s="97"/>
      <c r="BW677" s="97"/>
      <c r="BX677" s="97"/>
      <c r="BY677" s="97"/>
      <c r="BZ677" s="97"/>
      <c r="CA677" s="97"/>
      <c r="CB677" s="97"/>
      <c r="CC677" s="97"/>
      <c r="CD677" s="97"/>
      <c r="CE677" s="97"/>
      <c r="CF677" s="97"/>
      <c r="CG677" s="97"/>
      <c r="CH677" s="97"/>
      <c r="CI677" s="97"/>
      <c r="CJ677" s="97"/>
      <c r="CK677" s="97"/>
      <c r="CL677" s="97"/>
      <c r="CM677" s="97"/>
      <c r="CN677" s="97"/>
      <c r="CO677" s="97"/>
      <c r="CP677" s="97"/>
      <c r="CQ677" s="97"/>
      <c r="CR677" s="97"/>
      <c r="CS677" s="97"/>
      <c r="CT677" s="97"/>
      <c r="CU677" s="97"/>
      <c r="CV677" s="97"/>
      <c r="CW677" s="97"/>
      <c r="CX677" s="97"/>
      <c r="CY677" s="97"/>
      <c r="CZ677" s="97"/>
    </row>
    <row r="678" spans="1:105" x14ac:dyDescent="0.2">
      <c r="A678" s="86"/>
      <c r="F678" s="86"/>
      <c r="G678" s="86"/>
      <c r="H678" s="86"/>
      <c r="I678" s="86"/>
      <c r="J678" s="86"/>
      <c r="K678" s="86"/>
      <c r="L678" s="86"/>
      <c r="M678" s="86"/>
      <c r="N678" s="86"/>
      <c r="O678" s="86"/>
      <c r="P678" s="86"/>
      <c r="Q678" s="86"/>
      <c r="R678" s="86"/>
      <c r="S678" s="86"/>
      <c r="T678" s="86"/>
      <c r="U678" s="86"/>
      <c r="V678" s="86"/>
      <c r="W678" s="86"/>
      <c r="X678" s="86"/>
      <c r="Y678" s="86"/>
      <c r="AD678" s="188"/>
      <c r="AE678" s="188"/>
      <c r="AF678" s="188"/>
      <c r="AG678" s="188"/>
      <c r="AH678" s="188"/>
      <c r="AI678" s="188"/>
      <c r="AJ678" s="188"/>
      <c r="AK678" s="188"/>
      <c r="AL678" s="188"/>
      <c r="AM678" s="188"/>
      <c r="AN678" s="188"/>
      <c r="AO678" s="188"/>
      <c r="AP678" s="97"/>
      <c r="AQ678" s="97"/>
      <c r="AR678" s="97"/>
      <c r="AS678" s="97"/>
      <c r="AT678" s="97"/>
      <c r="AU678" s="97"/>
      <c r="AV678" s="97"/>
      <c r="AW678" s="97"/>
      <c r="AX678" s="97"/>
      <c r="AY678" s="97"/>
      <c r="AZ678" s="97"/>
      <c r="BA678" s="97"/>
      <c r="BB678" s="97"/>
      <c r="BC678" s="97"/>
      <c r="BD678" s="97"/>
      <c r="BE678" s="97"/>
      <c r="BF678" s="97"/>
      <c r="BG678" s="97"/>
      <c r="BH678" s="97"/>
      <c r="BI678" s="97"/>
      <c r="BJ678" s="97"/>
      <c r="BK678" s="97"/>
      <c r="BL678" s="97"/>
      <c r="BM678" s="97"/>
      <c r="BN678" s="97"/>
      <c r="BO678" s="97"/>
      <c r="BP678" s="97"/>
      <c r="BQ678" s="97"/>
      <c r="BR678" s="97"/>
      <c r="BS678" s="97"/>
      <c r="BT678" s="97"/>
      <c r="BU678" s="97"/>
      <c r="BV678" s="97"/>
      <c r="BW678" s="97"/>
      <c r="BX678" s="97"/>
      <c r="BY678" s="97"/>
      <c r="BZ678" s="97"/>
      <c r="CA678" s="97"/>
      <c r="CB678" s="97"/>
      <c r="CC678" s="97"/>
      <c r="CD678" s="97"/>
      <c r="CE678" s="97"/>
      <c r="CF678" s="97"/>
      <c r="CG678" s="97"/>
      <c r="CH678" s="97"/>
      <c r="CI678" s="97"/>
      <c r="CJ678" s="97"/>
      <c r="CK678" s="97"/>
      <c r="CL678" s="97"/>
      <c r="CM678" s="97"/>
      <c r="CN678" s="97"/>
      <c r="CO678" s="97"/>
      <c r="CP678" s="97"/>
      <c r="CQ678" s="97"/>
      <c r="CR678" s="97"/>
      <c r="CS678" s="97"/>
      <c r="CT678" s="97"/>
      <c r="CU678" s="97"/>
      <c r="CV678" s="97"/>
      <c r="CW678" s="97"/>
      <c r="CX678" s="97"/>
      <c r="CY678" s="97"/>
      <c r="CZ678" s="97"/>
    </row>
    <row r="679" spans="1:105" x14ac:dyDescent="0.2">
      <c r="A679" s="86"/>
      <c r="F679" s="86"/>
      <c r="G679" s="86"/>
      <c r="H679" s="86"/>
      <c r="I679" s="86"/>
      <c r="J679" s="86"/>
      <c r="K679" s="86"/>
      <c r="L679" s="86"/>
      <c r="M679" s="86"/>
      <c r="N679" s="86"/>
      <c r="O679" s="86"/>
      <c r="P679" s="86"/>
      <c r="Q679" s="86"/>
      <c r="R679" s="86"/>
      <c r="S679" s="86"/>
      <c r="T679" s="86"/>
      <c r="U679" s="86"/>
      <c r="V679" s="86"/>
      <c r="W679" s="86"/>
      <c r="X679" s="86"/>
      <c r="Y679" s="86"/>
      <c r="AD679" s="188"/>
      <c r="AE679" s="188"/>
      <c r="AF679" s="188"/>
      <c r="AG679" s="188"/>
      <c r="AH679" s="188"/>
      <c r="AI679" s="188"/>
      <c r="AJ679" s="188"/>
      <c r="AK679" s="188"/>
      <c r="AL679" s="188"/>
      <c r="AM679" s="188"/>
      <c r="AN679" s="188"/>
      <c r="AO679" s="188"/>
      <c r="AP679" s="97"/>
      <c r="AQ679" s="97"/>
      <c r="AR679" s="97"/>
      <c r="AS679" s="97"/>
      <c r="AT679" s="97"/>
      <c r="AU679" s="97"/>
      <c r="AV679" s="97"/>
      <c r="AW679" s="97"/>
      <c r="AX679" s="97"/>
      <c r="AY679" s="97"/>
      <c r="AZ679" s="97"/>
      <c r="BA679" s="97"/>
      <c r="BB679" s="97"/>
      <c r="BC679" s="97"/>
      <c r="BD679" s="97"/>
      <c r="BE679" s="97"/>
      <c r="BF679" s="97"/>
      <c r="BG679" s="97"/>
      <c r="BH679" s="97"/>
      <c r="BI679" s="97"/>
      <c r="BJ679" s="97"/>
      <c r="BK679" s="97"/>
      <c r="BL679" s="97"/>
      <c r="BM679" s="97"/>
      <c r="BN679" s="97"/>
      <c r="BO679" s="97"/>
      <c r="BP679" s="97"/>
      <c r="BQ679" s="97"/>
      <c r="BR679" s="97"/>
      <c r="BS679" s="97"/>
      <c r="BT679" s="97"/>
      <c r="BU679" s="97"/>
      <c r="BV679" s="97"/>
      <c r="BW679" s="97"/>
      <c r="BX679" s="97"/>
      <c r="BY679" s="97"/>
      <c r="BZ679" s="97"/>
      <c r="CA679" s="97"/>
      <c r="CB679" s="97"/>
      <c r="CC679" s="97"/>
      <c r="CD679" s="97"/>
      <c r="CE679" s="97"/>
      <c r="CF679" s="97"/>
      <c r="CG679" s="97"/>
      <c r="CH679" s="97"/>
      <c r="CI679" s="97"/>
      <c r="CJ679" s="97"/>
      <c r="CK679" s="97"/>
      <c r="CL679" s="97"/>
      <c r="CM679" s="97"/>
      <c r="CN679" s="97"/>
      <c r="CO679" s="97"/>
      <c r="CP679" s="97"/>
      <c r="CQ679" s="97"/>
      <c r="CR679" s="97"/>
      <c r="CS679" s="97"/>
      <c r="CT679" s="97"/>
      <c r="CU679" s="97"/>
      <c r="CV679" s="97"/>
      <c r="CW679" s="97"/>
      <c r="CX679" s="97"/>
      <c r="CY679" s="97"/>
      <c r="CZ679" s="97"/>
    </row>
    <row r="680" spans="1:105" x14ac:dyDescent="0.2">
      <c r="A680" s="86"/>
      <c r="F680" s="86"/>
      <c r="G680" s="86"/>
      <c r="H680" s="86"/>
      <c r="I680" s="86"/>
      <c r="J680" s="86"/>
      <c r="K680" s="86"/>
      <c r="L680" s="86"/>
      <c r="M680" s="86"/>
      <c r="N680" s="86"/>
      <c r="O680" s="86"/>
      <c r="P680" s="86"/>
      <c r="Q680" s="86"/>
      <c r="R680" s="86"/>
      <c r="S680" s="86"/>
      <c r="T680" s="86"/>
      <c r="U680" s="86"/>
      <c r="V680" s="86"/>
      <c r="W680" s="86"/>
      <c r="X680" s="86"/>
      <c r="Y680" s="86"/>
      <c r="AD680" s="188"/>
      <c r="AE680" s="188"/>
      <c r="AF680" s="188"/>
      <c r="AG680" s="188"/>
      <c r="AH680" s="188"/>
      <c r="AI680" s="188"/>
      <c r="AJ680" s="188"/>
      <c r="AK680" s="188"/>
      <c r="AL680" s="188"/>
      <c r="AM680" s="188"/>
      <c r="AN680" s="188"/>
      <c r="AO680" s="188"/>
      <c r="AP680" s="97"/>
      <c r="AQ680" s="97"/>
      <c r="AR680" s="97"/>
      <c r="AS680" s="97"/>
      <c r="AT680" s="97"/>
      <c r="AU680" s="97"/>
      <c r="AV680" s="97"/>
      <c r="AW680" s="97"/>
      <c r="AX680" s="97"/>
      <c r="AY680" s="97"/>
      <c r="AZ680" s="97"/>
      <c r="BA680" s="97"/>
      <c r="BB680" s="97"/>
      <c r="BC680" s="97"/>
      <c r="BD680" s="97"/>
      <c r="BE680" s="97"/>
      <c r="BF680" s="97"/>
      <c r="BG680" s="97"/>
      <c r="BH680" s="97"/>
      <c r="BI680" s="97"/>
      <c r="BJ680" s="97"/>
      <c r="BK680" s="97"/>
      <c r="BL680" s="97"/>
      <c r="BM680" s="97"/>
      <c r="BN680" s="97"/>
      <c r="BO680" s="97"/>
      <c r="BP680" s="97"/>
      <c r="BQ680" s="97"/>
      <c r="BR680" s="97"/>
      <c r="BS680" s="97"/>
      <c r="BT680" s="97"/>
      <c r="BU680" s="97"/>
      <c r="BV680" s="97"/>
      <c r="BW680" s="97"/>
      <c r="BX680" s="97"/>
      <c r="BY680" s="97"/>
      <c r="BZ680" s="97"/>
      <c r="CA680" s="97"/>
      <c r="CB680" s="97"/>
      <c r="CC680" s="97"/>
      <c r="CD680" s="97"/>
      <c r="CE680" s="97"/>
      <c r="CF680" s="97"/>
      <c r="CG680" s="97"/>
      <c r="CH680" s="97"/>
      <c r="CI680" s="97"/>
      <c r="CJ680" s="97"/>
      <c r="CK680" s="97"/>
      <c r="CL680" s="97"/>
      <c r="CM680" s="97"/>
      <c r="CN680" s="97"/>
      <c r="CO680" s="97"/>
      <c r="CP680" s="97"/>
      <c r="CQ680" s="97"/>
      <c r="CR680" s="97"/>
      <c r="CS680" s="97"/>
      <c r="CT680" s="97"/>
      <c r="CU680" s="97"/>
      <c r="CV680" s="97"/>
      <c r="CW680" s="97"/>
      <c r="CX680" s="97"/>
      <c r="CY680" s="97"/>
      <c r="CZ680" s="97"/>
    </row>
    <row r="681" spans="1:105" x14ac:dyDescent="0.2">
      <c r="A681" s="86"/>
      <c r="F681" s="86"/>
      <c r="G681" s="86"/>
      <c r="H681" s="86"/>
      <c r="I681" s="86"/>
      <c r="J681" s="86"/>
      <c r="K681" s="86"/>
      <c r="L681" s="86"/>
      <c r="M681" s="86"/>
      <c r="N681" s="86"/>
      <c r="O681" s="86"/>
      <c r="P681" s="86"/>
      <c r="Q681" s="86"/>
      <c r="R681" s="86"/>
      <c r="S681" s="86"/>
      <c r="T681" s="86"/>
      <c r="U681" s="86"/>
      <c r="V681" s="86"/>
      <c r="W681" s="86"/>
      <c r="X681" s="86"/>
      <c r="Y681" s="86"/>
      <c r="AD681" s="188"/>
      <c r="AE681" s="188"/>
      <c r="AF681" s="188"/>
      <c r="AG681" s="188"/>
      <c r="AH681" s="188"/>
      <c r="AI681" s="188"/>
      <c r="AJ681" s="188"/>
      <c r="AK681" s="188"/>
      <c r="AL681" s="188"/>
      <c r="AM681" s="188"/>
      <c r="AN681" s="188"/>
      <c r="AO681" s="188"/>
      <c r="AP681" s="97"/>
      <c r="AQ681" s="97"/>
      <c r="AR681" s="97"/>
      <c r="AS681" s="97"/>
      <c r="AT681" s="97"/>
      <c r="AU681" s="97"/>
      <c r="AV681" s="97"/>
      <c r="AW681" s="97"/>
      <c r="AX681" s="97"/>
      <c r="AY681" s="97"/>
      <c r="AZ681" s="97"/>
      <c r="BA681" s="97"/>
      <c r="BB681" s="97"/>
      <c r="BC681" s="97"/>
      <c r="BD681" s="97"/>
      <c r="BE681" s="97"/>
      <c r="BF681" s="97"/>
      <c r="BG681" s="97"/>
      <c r="BH681" s="97"/>
      <c r="BI681" s="97"/>
      <c r="BJ681" s="97"/>
      <c r="BK681" s="97"/>
      <c r="BL681" s="97"/>
      <c r="BM681" s="97"/>
      <c r="BN681" s="97"/>
      <c r="BO681" s="97"/>
      <c r="BP681" s="97"/>
      <c r="BQ681" s="97"/>
      <c r="BR681" s="97"/>
      <c r="BS681" s="97"/>
      <c r="BT681" s="97"/>
      <c r="BU681" s="97"/>
      <c r="BV681" s="97"/>
      <c r="BW681" s="97"/>
      <c r="BX681" s="97"/>
      <c r="BY681" s="97"/>
      <c r="BZ681" s="97"/>
      <c r="CA681" s="97"/>
      <c r="CB681" s="97"/>
      <c r="CC681" s="97"/>
      <c r="CD681" s="97"/>
      <c r="CE681" s="97"/>
      <c r="CF681" s="97"/>
      <c r="CG681" s="97"/>
      <c r="CH681" s="97"/>
      <c r="CI681" s="97"/>
      <c r="CJ681" s="97"/>
      <c r="CK681" s="97"/>
      <c r="CL681" s="97"/>
      <c r="CM681" s="97"/>
      <c r="CN681" s="97"/>
      <c r="CO681" s="97"/>
      <c r="CP681" s="97"/>
      <c r="CQ681" s="97"/>
      <c r="CR681" s="97"/>
      <c r="CS681" s="97"/>
      <c r="CT681" s="97"/>
      <c r="CU681" s="97"/>
      <c r="CV681" s="97"/>
      <c r="CW681" s="97"/>
      <c r="CX681" s="97"/>
      <c r="CY681" s="97"/>
      <c r="CZ681" s="97"/>
    </row>
    <row r="682" spans="1:105" x14ac:dyDescent="0.2">
      <c r="A682" s="86"/>
      <c r="F682" s="86"/>
      <c r="G682" s="86"/>
      <c r="H682" s="86"/>
      <c r="I682" s="86"/>
      <c r="J682" s="86"/>
      <c r="K682" s="86"/>
      <c r="L682" s="86"/>
      <c r="M682" s="86"/>
      <c r="N682" s="86"/>
      <c r="O682" s="86"/>
      <c r="P682" s="86"/>
      <c r="Q682" s="86"/>
      <c r="R682" s="86"/>
      <c r="S682" s="86"/>
      <c r="T682" s="86"/>
      <c r="U682" s="86"/>
      <c r="V682" s="86"/>
      <c r="W682" s="86"/>
      <c r="X682" s="86"/>
      <c r="Y682" s="86"/>
      <c r="AD682" s="190"/>
      <c r="AE682" s="188"/>
      <c r="AF682" s="190"/>
      <c r="AG682" s="188"/>
      <c r="AH682" s="190"/>
      <c r="AI682" s="188"/>
      <c r="AJ682" s="190"/>
      <c r="AK682" s="188"/>
      <c r="AL682" s="190"/>
      <c r="AM682" s="188"/>
      <c r="AN682" s="190"/>
      <c r="AO682" s="188"/>
      <c r="AP682" s="51"/>
      <c r="AQ682" s="97"/>
    </row>
    <row r="683" spans="1:105" x14ac:dyDescent="0.2">
      <c r="A683" s="86"/>
      <c r="F683" s="86"/>
      <c r="G683" s="86"/>
      <c r="H683" s="86"/>
      <c r="I683" s="86"/>
      <c r="J683" s="86"/>
      <c r="K683" s="86"/>
      <c r="L683" s="86"/>
      <c r="M683" s="86"/>
      <c r="N683" s="86"/>
      <c r="O683" s="86"/>
      <c r="P683" s="86"/>
      <c r="Q683" s="86"/>
      <c r="R683" s="86"/>
      <c r="S683" s="86"/>
      <c r="T683" s="86"/>
      <c r="U683" s="86"/>
      <c r="V683" s="86"/>
      <c r="W683" s="86"/>
      <c r="X683" s="86"/>
      <c r="Y683" s="86"/>
      <c r="AD683" s="191"/>
      <c r="AE683" s="191"/>
      <c r="AF683" s="191"/>
      <c r="AG683" s="191"/>
      <c r="AH683" s="191"/>
      <c r="AI683" s="191"/>
      <c r="AJ683" s="191"/>
      <c r="AK683" s="191"/>
      <c r="AL683" s="191"/>
      <c r="AM683" s="191"/>
      <c r="AN683" s="191"/>
      <c r="AO683" s="191"/>
      <c r="AP683" s="78"/>
      <c r="AQ683" s="78"/>
      <c r="AR683" s="78"/>
      <c r="AS683" s="78"/>
      <c r="AT683" s="78"/>
      <c r="AU683" s="78"/>
      <c r="AV683" s="78"/>
      <c r="AW683" s="78"/>
      <c r="AX683" s="78"/>
      <c r="AY683" s="78"/>
      <c r="AZ683" s="78"/>
      <c r="BA683" s="78"/>
      <c r="BB683" s="78"/>
      <c r="BC683" s="78"/>
      <c r="BD683" s="78"/>
      <c r="BE683" s="78"/>
      <c r="BF683" s="78"/>
      <c r="BG683" s="78"/>
      <c r="BH683" s="78"/>
      <c r="BI683" s="78"/>
      <c r="BJ683" s="78"/>
      <c r="BK683" s="78"/>
      <c r="BL683" s="78"/>
      <c r="BM683" s="78"/>
      <c r="BN683" s="78"/>
      <c r="BO683" s="78"/>
      <c r="BP683" s="78"/>
      <c r="BQ683" s="78"/>
      <c r="BR683" s="78"/>
      <c r="BS683" s="78"/>
      <c r="BT683" s="78"/>
      <c r="BU683" s="78"/>
      <c r="BV683" s="78"/>
      <c r="BW683" s="78"/>
      <c r="BX683" s="78"/>
      <c r="BY683" s="78"/>
      <c r="BZ683" s="78"/>
      <c r="CA683" s="78"/>
      <c r="CB683" s="78"/>
      <c r="CC683" s="78"/>
      <c r="CD683" s="78"/>
      <c r="CE683" s="78"/>
      <c r="CF683" s="78"/>
      <c r="CG683" s="78"/>
      <c r="CH683" s="78"/>
      <c r="CI683" s="78"/>
      <c r="CJ683" s="78"/>
      <c r="CK683" s="78"/>
      <c r="CL683" s="78"/>
      <c r="CM683" s="78"/>
      <c r="CN683" s="78"/>
      <c r="CO683" s="78"/>
      <c r="CP683" s="78"/>
      <c r="CQ683" s="78"/>
      <c r="CR683" s="78"/>
      <c r="CS683" s="78"/>
      <c r="CT683" s="78"/>
      <c r="CU683" s="78"/>
      <c r="CV683" s="78"/>
      <c r="CW683" s="78"/>
      <c r="CX683" s="78"/>
      <c r="CY683" s="78"/>
      <c r="CZ683" s="78"/>
      <c r="DA683" s="78"/>
    </row>
    <row r="684" spans="1:105" x14ac:dyDescent="0.2">
      <c r="A684" s="86"/>
      <c r="F684" s="86"/>
      <c r="G684" s="86"/>
      <c r="H684" s="86"/>
      <c r="I684" s="86"/>
      <c r="J684" s="86"/>
      <c r="K684" s="86"/>
      <c r="L684" s="86"/>
      <c r="M684" s="86"/>
      <c r="N684" s="86"/>
      <c r="O684" s="86"/>
      <c r="P684" s="86"/>
      <c r="Q684" s="86"/>
      <c r="R684" s="86"/>
      <c r="S684" s="86"/>
      <c r="T684" s="86"/>
      <c r="U684" s="86"/>
      <c r="V684" s="86"/>
      <c r="W684" s="86"/>
      <c r="X684" s="86"/>
      <c r="Y684" s="86"/>
      <c r="AD684" s="188"/>
      <c r="AE684" s="188"/>
      <c r="AF684" s="188"/>
      <c r="AG684" s="188"/>
      <c r="AH684" s="188"/>
      <c r="AI684" s="188"/>
      <c r="AJ684" s="188"/>
      <c r="AK684" s="188"/>
      <c r="AL684" s="188"/>
      <c r="AM684" s="188"/>
      <c r="AN684" s="188"/>
      <c r="AO684" s="188"/>
      <c r="AP684" s="97"/>
      <c r="AQ684" s="97"/>
      <c r="AR684" s="97"/>
      <c r="AS684" s="97"/>
      <c r="AT684" s="97"/>
      <c r="AU684" s="97"/>
      <c r="AV684" s="97"/>
      <c r="AW684" s="97"/>
      <c r="AX684" s="97"/>
      <c r="AY684" s="97"/>
      <c r="AZ684" s="97"/>
      <c r="BA684" s="97"/>
      <c r="BB684" s="97"/>
      <c r="BC684" s="97"/>
      <c r="BD684" s="97"/>
      <c r="BE684" s="97"/>
      <c r="BF684" s="97"/>
      <c r="BG684" s="97"/>
      <c r="BH684" s="97"/>
      <c r="BI684" s="97"/>
      <c r="BJ684" s="97"/>
      <c r="BK684" s="97"/>
      <c r="BL684" s="97"/>
      <c r="BM684" s="97"/>
      <c r="BN684" s="97"/>
      <c r="BO684" s="97"/>
      <c r="BP684" s="97"/>
      <c r="BQ684" s="97"/>
      <c r="BR684" s="97"/>
      <c r="BS684" s="97"/>
      <c r="BT684" s="97"/>
      <c r="BU684" s="97"/>
      <c r="BV684" s="97"/>
      <c r="BW684" s="97"/>
      <c r="BX684" s="97"/>
      <c r="BY684" s="97"/>
      <c r="BZ684" s="97"/>
      <c r="CA684" s="97"/>
      <c r="CB684" s="97"/>
      <c r="CC684" s="97"/>
      <c r="CD684" s="97"/>
      <c r="CE684" s="97"/>
      <c r="CF684" s="97"/>
      <c r="CG684" s="97"/>
      <c r="CH684" s="97"/>
      <c r="CI684" s="97"/>
      <c r="CJ684" s="97"/>
      <c r="CK684" s="97"/>
      <c r="CL684" s="97"/>
      <c r="CM684" s="97"/>
      <c r="CN684" s="97"/>
      <c r="CO684" s="97"/>
      <c r="CP684" s="97"/>
      <c r="CQ684" s="97"/>
      <c r="CR684" s="97"/>
      <c r="CS684" s="97"/>
      <c r="CT684" s="97"/>
      <c r="CU684" s="97"/>
      <c r="CV684" s="97"/>
      <c r="CW684" s="97"/>
      <c r="CX684" s="97"/>
      <c r="CY684" s="97"/>
      <c r="CZ684" s="97"/>
    </row>
    <row r="685" spans="1:105" x14ac:dyDescent="0.2">
      <c r="A685" s="86"/>
      <c r="F685" s="86"/>
      <c r="G685" s="86"/>
      <c r="H685" s="86"/>
      <c r="I685" s="86"/>
      <c r="J685" s="86"/>
      <c r="K685" s="86"/>
      <c r="L685" s="86"/>
      <c r="M685" s="86"/>
      <c r="N685" s="86"/>
      <c r="O685" s="86"/>
      <c r="P685" s="86"/>
      <c r="Q685" s="86"/>
      <c r="R685" s="86"/>
      <c r="S685" s="86"/>
      <c r="T685" s="86"/>
      <c r="U685" s="86"/>
      <c r="V685" s="86"/>
      <c r="W685" s="86"/>
      <c r="X685" s="86"/>
      <c r="Y685" s="86"/>
      <c r="AD685" s="188"/>
      <c r="AE685" s="188"/>
      <c r="AF685" s="188"/>
      <c r="AG685" s="188"/>
      <c r="AH685" s="188"/>
      <c r="AI685" s="188"/>
      <c r="AJ685" s="188"/>
      <c r="AK685" s="188"/>
      <c r="AL685" s="188"/>
      <c r="AM685" s="188"/>
      <c r="AN685" s="188"/>
      <c r="AO685" s="188"/>
      <c r="AP685" s="97"/>
      <c r="AQ685" s="97"/>
      <c r="AR685" s="97"/>
      <c r="AS685" s="97"/>
      <c r="AT685" s="97"/>
      <c r="AU685" s="97"/>
      <c r="AV685" s="97"/>
      <c r="AW685" s="97"/>
      <c r="AX685" s="97"/>
      <c r="AY685" s="97"/>
      <c r="AZ685" s="97"/>
      <c r="BA685" s="97"/>
      <c r="BB685" s="97"/>
      <c r="BC685" s="97"/>
      <c r="BD685" s="97"/>
      <c r="BE685" s="97"/>
      <c r="BF685" s="97"/>
      <c r="BG685" s="97"/>
      <c r="BH685" s="97"/>
      <c r="BI685" s="97"/>
      <c r="BJ685" s="97"/>
      <c r="BK685" s="97"/>
      <c r="BL685" s="97"/>
      <c r="BM685" s="97"/>
      <c r="BN685" s="97"/>
      <c r="BO685" s="97"/>
      <c r="BP685" s="97"/>
      <c r="BQ685" s="97"/>
      <c r="BR685" s="97"/>
      <c r="BS685" s="97"/>
      <c r="BT685" s="97"/>
      <c r="BU685" s="97"/>
      <c r="BV685" s="97"/>
      <c r="BW685" s="97"/>
      <c r="BX685" s="97"/>
      <c r="BY685" s="97"/>
      <c r="BZ685" s="97"/>
      <c r="CA685" s="97"/>
      <c r="CB685" s="97"/>
      <c r="CC685" s="97"/>
      <c r="CD685" s="97"/>
      <c r="CE685" s="97"/>
      <c r="CF685" s="97"/>
      <c r="CG685" s="97"/>
      <c r="CH685" s="97"/>
      <c r="CI685" s="97"/>
      <c r="CJ685" s="97"/>
      <c r="CK685" s="97"/>
      <c r="CL685" s="97"/>
      <c r="CM685" s="97"/>
      <c r="CN685" s="97"/>
      <c r="CO685" s="97"/>
      <c r="CP685" s="97"/>
      <c r="CQ685" s="97"/>
      <c r="CR685" s="97"/>
      <c r="CS685" s="97"/>
      <c r="CT685" s="97"/>
      <c r="CU685" s="97"/>
      <c r="CV685" s="97"/>
      <c r="CW685" s="97"/>
      <c r="CX685" s="97"/>
      <c r="CY685" s="97"/>
      <c r="CZ685" s="97"/>
    </row>
    <row r="686" spans="1:105" x14ac:dyDescent="0.2">
      <c r="A686" s="86"/>
      <c r="F686" s="86"/>
      <c r="G686" s="86"/>
      <c r="H686" s="86"/>
      <c r="I686" s="86"/>
      <c r="J686" s="86"/>
      <c r="K686" s="86"/>
      <c r="L686" s="86"/>
      <c r="M686" s="86"/>
      <c r="N686" s="86"/>
      <c r="O686" s="86"/>
      <c r="P686" s="86"/>
      <c r="Q686" s="86"/>
      <c r="R686" s="86"/>
      <c r="S686" s="86"/>
      <c r="T686" s="86"/>
      <c r="U686" s="86"/>
      <c r="V686" s="86"/>
      <c r="W686" s="86"/>
      <c r="X686" s="86"/>
      <c r="Y686" s="86"/>
      <c r="AD686" s="188"/>
      <c r="AE686" s="188"/>
      <c r="AF686" s="188"/>
      <c r="AG686" s="188"/>
      <c r="AH686" s="188"/>
      <c r="AI686" s="188"/>
      <c r="AJ686" s="188"/>
      <c r="AK686" s="188"/>
      <c r="AL686" s="188"/>
      <c r="AM686" s="188"/>
      <c r="AN686" s="188"/>
      <c r="AO686" s="188"/>
      <c r="AP686" s="97"/>
      <c r="AQ686" s="97"/>
      <c r="AR686" s="97"/>
      <c r="AS686" s="97"/>
      <c r="AT686" s="97"/>
      <c r="AU686" s="97"/>
      <c r="AV686" s="97"/>
      <c r="AW686" s="97"/>
      <c r="AX686" s="97"/>
      <c r="AY686" s="97"/>
      <c r="AZ686" s="97"/>
      <c r="BA686" s="97"/>
      <c r="BB686" s="97"/>
      <c r="BC686" s="97"/>
      <c r="BD686" s="97"/>
      <c r="BE686" s="97"/>
      <c r="BF686" s="97"/>
      <c r="BG686" s="97"/>
      <c r="BH686" s="97"/>
      <c r="BI686" s="97"/>
      <c r="BJ686" s="97"/>
      <c r="BK686" s="97"/>
      <c r="BL686" s="97"/>
      <c r="BM686" s="97"/>
      <c r="BN686" s="97"/>
      <c r="BO686" s="97"/>
      <c r="BP686" s="97"/>
      <c r="BQ686" s="97"/>
      <c r="BR686" s="97"/>
      <c r="BS686" s="97"/>
      <c r="BT686" s="97"/>
      <c r="BU686" s="97"/>
      <c r="BV686" s="97"/>
      <c r="BW686" s="97"/>
      <c r="BX686" s="97"/>
      <c r="BY686" s="97"/>
      <c r="BZ686" s="97"/>
      <c r="CA686" s="97"/>
      <c r="CB686" s="97"/>
      <c r="CC686" s="97"/>
      <c r="CD686" s="97"/>
      <c r="CE686" s="97"/>
      <c r="CF686" s="97"/>
      <c r="CG686" s="97"/>
      <c r="CH686" s="97"/>
      <c r="CI686" s="97"/>
      <c r="CJ686" s="97"/>
      <c r="CK686" s="97"/>
      <c r="CL686" s="97"/>
      <c r="CM686" s="97"/>
      <c r="CN686" s="97"/>
      <c r="CO686" s="97"/>
      <c r="CP686" s="97"/>
      <c r="CQ686" s="97"/>
      <c r="CR686" s="97"/>
      <c r="CS686" s="97"/>
      <c r="CT686" s="97"/>
      <c r="CU686" s="97"/>
      <c r="CV686" s="97"/>
      <c r="CW686" s="97"/>
      <c r="CX686" s="97"/>
      <c r="CY686" s="97"/>
      <c r="CZ686" s="97"/>
    </row>
    <row r="687" spans="1:105" x14ac:dyDescent="0.2">
      <c r="A687" s="86"/>
      <c r="F687" s="86"/>
      <c r="G687" s="86"/>
      <c r="H687" s="86"/>
      <c r="I687" s="86"/>
      <c r="J687" s="86"/>
      <c r="K687" s="86"/>
      <c r="L687" s="86"/>
      <c r="M687" s="86"/>
      <c r="N687" s="86"/>
      <c r="O687" s="86"/>
      <c r="P687" s="86"/>
      <c r="Q687" s="86"/>
      <c r="R687" s="86"/>
      <c r="S687" s="86"/>
      <c r="T687" s="86"/>
      <c r="U687" s="86"/>
      <c r="V687" s="86"/>
      <c r="W687" s="86"/>
      <c r="X687" s="86"/>
      <c r="Y687" s="86"/>
      <c r="AD687" s="188"/>
      <c r="AE687" s="188"/>
      <c r="AF687" s="188"/>
      <c r="AG687" s="188"/>
      <c r="AH687" s="188"/>
      <c r="AI687" s="188"/>
      <c r="AJ687" s="188"/>
      <c r="AK687" s="188"/>
      <c r="AL687" s="188"/>
      <c r="AM687" s="188"/>
      <c r="AN687" s="188"/>
      <c r="AO687" s="188"/>
      <c r="AP687" s="97"/>
      <c r="AQ687" s="97"/>
      <c r="AR687" s="97"/>
      <c r="AS687" s="97"/>
      <c r="AT687" s="97"/>
      <c r="AU687" s="97"/>
      <c r="AV687" s="97"/>
      <c r="AW687" s="97"/>
      <c r="AX687" s="97"/>
      <c r="AY687" s="97"/>
      <c r="AZ687" s="97"/>
      <c r="BA687" s="97"/>
      <c r="BB687" s="97"/>
      <c r="BC687" s="97"/>
      <c r="BD687" s="97"/>
      <c r="BE687" s="97"/>
      <c r="BF687" s="97"/>
      <c r="BG687" s="97"/>
      <c r="BH687" s="97"/>
      <c r="BI687" s="97"/>
      <c r="BJ687" s="97"/>
      <c r="BK687" s="97"/>
      <c r="BL687" s="97"/>
      <c r="BM687" s="97"/>
      <c r="BN687" s="97"/>
      <c r="BO687" s="97"/>
      <c r="BP687" s="97"/>
      <c r="BQ687" s="97"/>
      <c r="BR687" s="97"/>
      <c r="BS687" s="97"/>
      <c r="BT687" s="97"/>
      <c r="BU687" s="97"/>
      <c r="BV687" s="97"/>
      <c r="BW687" s="97"/>
      <c r="BX687" s="97"/>
      <c r="BY687" s="97"/>
      <c r="BZ687" s="97"/>
      <c r="CA687" s="97"/>
      <c r="CB687" s="97"/>
      <c r="CC687" s="97"/>
      <c r="CD687" s="97"/>
      <c r="CE687" s="97"/>
      <c r="CF687" s="97"/>
      <c r="CG687" s="97"/>
      <c r="CH687" s="97"/>
      <c r="CI687" s="97"/>
      <c r="CJ687" s="97"/>
      <c r="CK687" s="97"/>
      <c r="CL687" s="97"/>
      <c r="CM687" s="97"/>
      <c r="CN687" s="97"/>
      <c r="CO687" s="97"/>
      <c r="CP687" s="97"/>
      <c r="CQ687" s="97"/>
      <c r="CR687" s="97"/>
      <c r="CS687" s="97"/>
      <c r="CT687" s="97"/>
      <c r="CU687" s="97"/>
      <c r="CV687" s="97"/>
      <c r="CW687" s="97"/>
      <c r="CX687" s="97"/>
      <c r="CY687" s="97"/>
      <c r="CZ687" s="97"/>
    </row>
    <row r="688" spans="1:105" x14ac:dyDescent="0.2">
      <c r="A688" s="86"/>
      <c r="F688" s="86"/>
      <c r="G688" s="86"/>
      <c r="H688" s="86"/>
      <c r="I688" s="86"/>
      <c r="J688" s="86"/>
      <c r="K688" s="86"/>
      <c r="L688" s="86"/>
      <c r="M688" s="86"/>
      <c r="N688" s="86"/>
      <c r="O688" s="86"/>
      <c r="P688" s="86"/>
      <c r="Q688" s="86"/>
      <c r="R688" s="86"/>
      <c r="S688" s="86"/>
      <c r="T688" s="86"/>
      <c r="U688" s="86"/>
      <c r="V688" s="86"/>
      <c r="W688" s="86"/>
      <c r="X688" s="86"/>
      <c r="Y688" s="86"/>
      <c r="AD688" s="188"/>
      <c r="AE688" s="188"/>
      <c r="AF688" s="188"/>
      <c r="AG688" s="188"/>
      <c r="AH688" s="188"/>
      <c r="AI688" s="188"/>
      <c r="AJ688" s="188"/>
      <c r="AK688" s="188"/>
      <c r="AL688" s="188"/>
      <c r="AM688" s="188"/>
      <c r="AN688" s="188"/>
      <c r="AO688" s="188"/>
      <c r="AP688" s="97"/>
      <c r="AQ688" s="97"/>
      <c r="AR688" s="97"/>
      <c r="AS688" s="97"/>
      <c r="AT688" s="97"/>
      <c r="AU688" s="97"/>
      <c r="AV688" s="97"/>
      <c r="AW688" s="97"/>
      <c r="AX688" s="97"/>
      <c r="AY688" s="97"/>
      <c r="AZ688" s="97"/>
      <c r="BA688" s="97"/>
      <c r="BB688" s="97"/>
      <c r="BC688" s="97"/>
      <c r="BD688" s="97"/>
      <c r="BE688" s="97"/>
      <c r="BF688" s="97"/>
      <c r="BG688" s="97"/>
      <c r="BH688" s="97"/>
      <c r="BI688" s="97"/>
      <c r="BJ688" s="97"/>
      <c r="BK688" s="97"/>
      <c r="BL688" s="97"/>
      <c r="BM688" s="97"/>
      <c r="BN688" s="97"/>
      <c r="BO688" s="97"/>
      <c r="BP688" s="97"/>
      <c r="BQ688" s="97"/>
      <c r="BR688" s="97"/>
      <c r="BS688" s="97"/>
      <c r="BT688" s="97"/>
      <c r="BU688" s="97"/>
      <c r="BV688" s="97"/>
      <c r="BW688" s="97"/>
      <c r="BX688" s="97"/>
      <c r="BY688" s="97"/>
      <c r="BZ688" s="97"/>
      <c r="CA688" s="97"/>
      <c r="CB688" s="97"/>
      <c r="CC688" s="97"/>
      <c r="CD688" s="97"/>
      <c r="CE688" s="97"/>
      <c r="CF688" s="97"/>
      <c r="CG688" s="97"/>
      <c r="CH688" s="97"/>
      <c r="CI688" s="97"/>
      <c r="CJ688" s="97"/>
      <c r="CK688" s="97"/>
      <c r="CL688" s="97"/>
      <c r="CM688" s="97"/>
      <c r="CN688" s="97"/>
      <c r="CO688" s="97"/>
      <c r="CP688" s="97"/>
      <c r="CQ688" s="97"/>
      <c r="CR688" s="97"/>
      <c r="CS688" s="97"/>
      <c r="CT688" s="97"/>
      <c r="CU688" s="97"/>
      <c r="CV688" s="97"/>
      <c r="CW688" s="97"/>
      <c r="CX688" s="97"/>
      <c r="CY688" s="97"/>
      <c r="CZ688" s="97"/>
    </row>
    <row r="689" spans="1:105" x14ac:dyDescent="0.2">
      <c r="A689" s="86"/>
      <c r="F689" s="86"/>
      <c r="G689" s="86"/>
      <c r="H689" s="86"/>
      <c r="I689" s="86"/>
      <c r="J689" s="86"/>
      <c r="K689" s="86"/>
      <c r="L689" s="86"/>
      <c r="M689" s="86"/>
      <c r="N689" s="86"/>
      <c r="O689" s="86"/>
      <c r="P689" s="86"/>
      <c r="Q689" s="86"/>
      <c r="R689" s="86"/>
      <c r="S689" s="86"/>
      <c r="T689" s="86"/>
      <c r="U689" s="86"/>
      <c r="V689" s="86"/>
      <c r="W689" s="86"/>
      <c r="X689" s="86"/>
      <c r="Y689" s="86"/>
      <c r="AD689" s="188"/>
      <c r="AE689" s="188"/>
      <c r="AF689" s="188"/>
      <c r="AG689" s="188"/>
      <c r="AH689" s="188"/>
      <c r="AI689" s="188"/>
      <c r="AJ689" s="188"/>
      <c r="AK689" s="188"/>
      <c r="AL689" s="188"/>
      <c r="AM689" s="188"/>
      <c r="AN689" s="188"/>
      <c r="AO689" s="188"/>
      <c r="AP689" s="97"/>
      <c r="AQ689" s="97"/>
      <c r="AR689" s="97"/>
      <c r="AS689" s="97"/>
      <c r="AT689" s="97"/>
      <c r="AU689" s="97"/>
      <c r="AV689" s="97"/>
      <c r="AW689" s="97"/>
      <c r="AX689" s="97"/>
      <c r="AY689" s="97"/>
      <c r="AZ689" s="97"/>
      <c r="BA689" s="97"/>
      <c r="BB689" s="97"/>
      <c r="BC689" s="97"/>
      <c r="BD689" s="97"/>
      <c r="BE689" s="97"/>
      <c r="BF689" s="97"/>
      <c r="BG689" s="97"/>
      <c r="BH689" s="97"/>
      <c r="BI689" s="97"/>
      <c r="BJ689" s="97"/>
      <c r="BK689" s="97"/>
      <c r="BL689" s="97"/>
      <c r="BM689" s="97"/>
      <c r="BN689" s="97"/>
      <c r="BO689" s="97"/>
      <c r="BP689" s="97"/>
      <c r="BQ689" s="97"/>
      <c r="BR689" s="97"/>
      <c r="BS689" s="97"/>
      <c r="BT689" s="97"/>
      <c r="BU689" s="97"/>
      <c r="BV689" s="97"/>
      <c r="BW689" s="97"/>
      <c r="BX689" s="97"/>
      <c r="BY689" s="97"/>
      <c r="BZ689" s="97"/>
      <c r="CA689" s="97"/>
      <c r="CB689" s="97"/>
      <c r="CC689" s="97"/>
      <c r="CD689" s="97"/>
      <c r="CE689" s="97"/>
      <c r="CF689" s="97"/>
      <c r="CG689" s="97"/>
      <c r="CH689" s="97"/>
      <c r="CI689" s="97"/>
      <c r="CJ689" s="97"/>
      <c r="CK689" s="97"/>
      <c r="CL689" s="97"/>
      <c r="CM689" s="97"/>
      <c r="CN689" s="97"/>
      <c r="CO689" s="97"/>
      <c r="CP689" s="97"/>
      <c r="CQ689" s="97"/>
      <c r="CR689" s="97"/>
      <c r="CS689" s="97"/>
      <c r="CT689" s="97"/>
      <c r="CU689" s="97"/>
      <c r="CV689" s="97"/>
      <c r="CW689" s="97"/>
      <c r="CX689" s="97"/>
      <c r="CY689" s="97"/>
      <c r="CZ689" s="97"/>
    </row>
    <row r="690" spans="1:105" x14ac:dyDescent="0.2">
      <c r="A690" s="86"/>
      <c r="F690" s="86"/>
      <c r="G690" s="86"/>
      <c r="H690" s="86"/>
      <c r="I690" s="86"/>
      <c r="J690" s="86"/>
      <c r="K690" s="86"/>
      <c r="L690" s="86"/>
      <c r="M690" s="86"/>
      <c r="N690" s="86"/>
      <c r="O690" s="86"/>
      <c r="P690" s="86"/>
      <c r="Q690" s="86"/>
      <c r="R690" s="86"/>
      <c r="S690" s="86"/>
      <c r="T690" s="86"/>
      <c r="U690" s="86"/>
      <c r="V690" s="86"/>
      <c r="W690" s="86"/>
      <c r="X690" s="86"/>
      <c r="Y690" s="86"/>
      <c r="AD690" s="188"/>
      <c r="AE690" s="188"/>
      <c r="AF690" s="188"/>
      <c r="AG690" s="188"/>
      <c r="AH690" s="188"/>
      <c r="AI690" s="188"/>
      <c r="AJ690" s="188"/>
      <c r="AK690" s="188"/>
      <c r="AL690" s="188"/>
      <c r="AM690" s="188"/>
      <c r="AN690" s="188"/>
      <c r="AO690" s="188"/>
      <c r="AP690" s="97"/>
      <c r="AQ690" s="97"/>
      <c r="AR690" s="97"/>
      <c r="AS690" s="97"/>
      <c r="AT690" s="97"/>
      <c r="AU690" s="97"/>
      <c r="AV690" s="97"/>
      <c r="AW690" s="97"/>
      <c r="AX690" s="97"/>
      <c r="AY690" s="97"/>
      <c r="AZ690" s="97"/>
      <c r="BA690" s="97"/>
      <c r="BB690" s="97"/>
      <c r="BC690" s="97"/>
      <c r="BD690" s="97"/>
      <c r="BE690" s="97"/>
      <c r="BF690" s="97"/>
      <c r="BG690" s="97"/>
      <c r="BH690" s="97"/>
      <c r="BI690" s="97"/>
      <c r="BJ690" s="97"/>
      <c r="BK690" s="97"/>
      <c r="BL690" s="97"/>
      <c r="BM690" s="97"/>
      <c r="BN690" s="97"/>
      <c r="BO690" s="97"/>
      <c r="BP690" s="97"/>
      <c r="BQ690" s="97"/>
      <c r="BR690" s="97"/>
      <c r="BS690" s="97"/>
      <c r="BT690" s="97"/>
      <c r="BU690" s="97"/>
      <c r="BV690" s="97"/>
      <c r="BW690" s="97"/>
      <c r="BX690" s="97"/>
      <c r="BY690" s="97"/>
      <c r="BZ690" s="97"/>
      <c r="CA690" s="97"/>
      <c r="CB690" s="97"/>
      <c r="CC690" s="97"/>
      <c r="CD690" s="97"/>
      <c r="CE690" s="97"/>
      <c r="CF690" s="97"/>
      <c r="CG690" s="97"/>
      <c r="CH690" s="97"/>
      <c r="CI690" s="97"/>
      <c r="CJ690" s="97"/>
      <c r="CK690" s="97"/>
      <c r="CL690" s="97"/>
      <c r="CM690" s="97"/>
      <c r="CN690" s="97"/>
      <c r="CO690" s="97"/>
      <c r="CP690" s="97"/>
      <c r="CQ690" s="97"/>
      <c r="CR690" s="97"/>
      <c r="CS690" s="97"/>
      <c r="CT690" s="97"/>
      <c r="CU690" s="97"/>
      <c r="CV690" s="97"/>
      <c r="CW690" s="97"/>
      <c r="CX690" s="97"/>
      <c r="CY690" s="97"/>
      <c r="CZ690" s="97"/>
    </row>
    <row r="691" spans="1:105" x14ac:dyDescent="0.2">
      <c r="A691" s="86"/>
      <c r="F691" s="86"/>
      <c r="G691" s="86"/>
      <c r="H691" s="86"/>
      <c r="I691" s="86"/>
      <c r="J691" s="86"/>
      <c r="K691" s="86"/>
      <c r="L691" s="86"/>
      <c r="M691" s="86"/>
      <c r="N691" s="86"/>
      <c r="O691" s="86"/>
      <c r="P691" s="86"/>
      <c r="Q691" s="86"/>
      <c r="R691" s="86"/>
      <c r="S691" s="86"/>
      <c r="T691" s="86"/>
      <c r="U691" s="86"/>
      <c r="V691" s="86"/>
      <c r="W691" s="86"/>
      <c r="X691" s="86"/>
      <c r="Y691" s="86"/>
      <c r="AD691" s="188"/>
      <c r="AE691" s="188"/>
      <c r="AF691" s="188"/>
      <c r="AG691" s="188"/>
      <c r="AH691" s="188"/>
      <c r="AI691" s="188"/>
      <c r="AJ691" s="188"/>
      <c r="AK691" s="188"/>
      <c r="AL691" s="188"/>
      <c r="AM691" s="188"/>
      <c r="AN691" s="188"/>
      <c r="AO691" s="188"/>
      <c r="AP691" s="97"/>
      <c r="AQ691" s="97"/>
      <c r="AR691" s="97"/>
      <c r="AS691" s="97"/>
      <c r="AT691" s="97"/>
      <c r="AU691" s="97"/>
      <c r="AV691" s="97"/>
      <c r="AW691" s="97"/>
      <c r="AX691" s="97"/>
      <c r="AY691" s="97"/>
      <c r="AZ691" s="97"/>
      <c r="BA691" s="97"/>
      <c r="BB691" s="97"/>
      <c r="BC691" s="97"/>
      <c r="BD691" s="97"/>
      <c r="BE691" s="97"/>
      <c r="BF691" s="97"/>
      <c r="BG691" s="97"/>
      <c r="BH691" s="97"/>
      <c r="BI691" s="97"/>
      <c r="BJ691" s="97"/>
      <c r="BK691" s="97"/>
      <c r="BL691" s="97"/>
      <c r="BM691" s="97"/>
      <c r="BN691" s="97"/>
      <c r="BO691" s="97"/>
      <c r="BP691" s="97"/>
      <c r="BQ691" s="97"/>
      <c r="BR691" s="97"/>
      <c r="BS691" s="97"/>
      <c r="BT691" s="97"/>
      <c r="BU691" s="97"/>
      <c r="BV691" s="97"/>
      <c r="BW691" s="97"/>
      <c r="BX691" s="97"/>
      <c r="BY691" s="97"/>
      <c r="BZ691" s="97"/>
      <c r="CA691" s="97"/>
      <c r="CB691" s="97"/>
      <c r="CC691" s="97"/>
      <c r="CD691" s="97"/>
      <c r="CE691" s="97"/>
      <c r="CF691" s="97"/>
      <c r="CG691" s="97"/>
      <c r="CH691" s="97"/>
      <c r="CI691" s="97"/>
      <c r="CJ691" s="97"/>
      <c r="CK691" s="97"/>
      <c r="CL691" s="97"/>
      <c r="CM691" s="97"/>
      <c r="CN691" s="97"/>
      <c r="CO691" s="97"/>
      <c r="CP691" s="97"/>
      <c r="CQ691" s="97"/>
      <c r="CR691" s="97"/>
      <c r="CS691" s="97"/>
      <c r="CT691" s="97"/>
      <c r="CU691" s="97"/>
      <c r="CV691" s="97"/>
      <c r="CW691" s="97"/>
      <c r="CX691" s="97"/>
      <c r="CY691" s="97"/>
      <c r="CZ691" s="97"/>
    </row>
    <row r="692" spans="1:105" x14ac:dyDescent="0.2">
      <c r="A692" s="86"/>
      <c r="F692" s="86"/>
      <c r="G692" s="86"/>
      <c r="H692" s="86"/>
      <c r="I692" s="86"/>
      <c r="J692" s="86"/>
      <c r="K692" s="86"/>
      <c r="L692" s="86"/>
      <c r="M692" s="86"/>
      <c r="N692" s="86"/>
      <c r="O692" s="86"/>
      <c r="P692" s="86"/>
      <c r="Q692" s="86"/>
      <c r="R692" s="86"/>
      <c r="S692" s="86"/>
      <c r="T692" s="86"/>
      <c r="U692" s="86"/>
      <c r="V692" s="86"/>
      <c r="W692" s="86"/>
      <c r="X692" s="86"/>
      <c r="Y692" s="86"/>
      <c r="AD692" s="188"/>
      <c r="AE692" s="188"/>
      <c r="AF692" s="188"/>
      <c r="AG692" s="188"/>
      <c r="AH692" s="188"/>
      <c r="AI692" s="188"/>
      <c r="AJ692" s="188"/>
      <c r="AK692" s="188"/>
      <c r="AL692" s="188"/>
      <c r="AM692" s="188"/>
      <c r="AN692" s="188"/>
      <c r="AO692" s="188"/>
      <c r="AP692" s="97"/>
      <c r="AQ692" s="97"/>
      <c r="AR692" s="97"/>
      <c r="AS692" s="97"/>
      <c r="AT692" s="97"/>
      <c r="AU692" s="97"/>
      <c r="AV692" s="97"/>
      <c r="AW692" s="97"/>
      <c r="AX692" s="97"/>
      <c r="AY692" s="97"/>
      <c r="AZ692" s="97"/>
      <c r="BA692" s="97"/>
      <c r="BB692" s="97"/>
      <c r="BC692" s="97"/>
      <c r="BD692" s="97"/>
      <c r="BE692" s="97"/>
      <c r="BF692" s="97"/>
      <c r="BG692" s="97"/>
      <c r="BH692" s="97"/>
      <c r="BI692" s="97"/>
      <c r="BJ692" s="97"/>
      <c r="BK692" s="97"/>
      <c r="BL692" s="97"/>
      <c r="BM692" s="97"/>
      <c r="BN692" s="97"/>
      <c r="BO692" s="97"/>
      <c r="BP692" s="97"/>
      <c r="BQ692" s="97"/>
      <c r="BR692" s="97"/>
      <c r="BS692" s="97"/>
      <c r="BT692" s="97"/>
      <c r="BU692" s="97"/>
      <c r="BV692" s="97"/>
      <c r="BW692" s="97"/>
      <c r="BX692" s="97"/>
      <c r="BY692" s="97"/>
      <c r="BZ692" s="97"/>
      <c r="CA692" s="97"/>
      <c r="CB692" s="97"/>
      <c r="CC692" s="97"/>
      <c r="CD692" s="97"/>
      <c r="CE692" s="97"/>
      <c r="CF692" s="97"/>
      <c r="CG692" s="97"/>
      <c r="CH692" s="97"/>
      <c r="CI692" s="97"/>
      <c r="CJ692" s="97"/>
      <c r="CK692" s="97"/>
      <c r="CL692" s="97"/>
      <c r="CM692" s="97"/>
      <c r="CN692" s="97"/>
      <c r="CO692" s="97"/>
      <c r="CP692" s="97"/>
      <c r="CQ692" s="97"/>
      <c r="CR692" s="97"/>
      <c r="CS692" s="97"/>
      <c r="CT692" s="97"/>
      <c r="CU692" s="97"/>
      <c r="CV692" s="97"/>
      <c r="CW692" s="97"/>
      <c r="CX692" s="97"/>
      <c r="CY692" s="97"/>
      <c r="CZ692" s="97"/>
    </row>
    <row r="693" spans="1:105" x14ac:dyDescent="0.2">
      <c r="A693" s="86"/>
      <c r="F693" s="86"/>
      <c r="G693" s="86"/>
      <c r="H693" s="86"/>
      <c r="I693" s="86"/>
      <c r="J693" s="86"/>
      <c r="K693" s="86"/>
      <c r="L693" s="86"/>
      <c r="M693" s="86"/>
      <c r="N693" s="86"/>
      <c r="O693" s="86"/>
      <c r="P693" s="86"/>
      <c r="Q693" s="86"/>
      <c r="R693" s="86"/>
      <c r="S693" s="86"/>
      <c r="T693" s="86"/>
      <c r="U693" s="86"/>
      <c r="V693" s="86"/>
      <c r="W693" s="86"/>
      <c r="X693" s="86"/>
      <c r="Y693" s="86"/>
      <c r="AD693" s="190"/>
      <c r="AE693" s="188"/>
      <c r="AF693" s="190"/>
      <c r="AG693" s="188"/>
      <c r="AH693" s="190"/>
      <c r="AI693" s="188"/>
      <c r="AJ693" s="190"/>
      <c r="AK693" s="188"/>
      <c r="AL693" s="190"/>
      <c r="AM693" s="188"/>
      <c r="AN693" s="190"/>
      <c r="AO693" s="188"/>
      <c r="AP693" s="51"/>
      <c r="AQ693" s="97"/>
    </row>
    <row r="694" spans="1:105" x14ac:dyDescent="0.2">
      <c r="A694" s="86"/>
      <c r="F694" s="86"/>
      <c r="G694" s="86"/>
      <c r="H694" s="86"/>
      <c r="I694" s="86"/>
      <c r="J694" s="86"/>
      <c r="K694" s="86"/>
      <c r="L694" s="86"/>
      <c r="M694" s="86"/>
      <c r="N694" s="86"/>
      <c r="O694" s="86"/>
      <c r="P694" s="86"/>
      <c r="Q694" s="86"/>
      <c r="R694" s="86"/>
      <c r="S694" s="86"/>
      <c r="T694" s="86"/>
      <c r="U694" s="86"/>
      <c r="V694" s="86"/>
      <c r="W694" s="86"/>
      <c r="X694" s="86"/>
      <c r="Y694" s="86"/>
      <c r="AD694" s="191"/>
      <c r="AE694" s="191"/>
      <c r="AF694" s="191"/>
      <c r="AG694" s="191"/>
      <c r="AH694" s="191"/>
      <c r="AI694" s="191"/>
      <c r="AJ694" s="191"/>
      <c r="AK694" s="191"/>
      <c r="AL694" s="191"/>
      <c r="AM694" s="191"/>
      <c r="AN694" s="191"/>
      <c r="AO694" s="191"/>
      <c r="AP694" s="78"/>
      <c r="AQ694" s="78"/>
      <c r="AR694" s="78"/>
      <c r="AS694" s="78"/>
      <c r="AT694" s="78"/>
      <c r="AU694" s="78"/>
      <c r="AV694" s="78"/>
      <c r="AW694" s="78"/>
      <c r="AX694" s="78"/>
      <c r="AY694" s="78"/>
      <c r="AZ694" s="78"/>
      <c r="BA694" s="78"/>
      <c r="BB694" s="78"/>
      <c r="BC694" s="78"/>
      <c r="BD694" s="78"/>
      <c r="BE694" s="78"/>
      <c r="BF694" s="78"/>
      <c r="BG694" s="78"/>
      <c r="BH694" s="78"/>
      <c r="BI694" s="78"/>
      <c r="BJ694" s="78"/>
      <c r="BK694" s="78"/>
      <c r="BL694" s="78"/>
      <c r="BM694" s="78"/>
      <c r="BN694" s="78"/>
      <c r="BO694" s="78"/>
      <c r="BP694" s="78"/>
      <c r="BQ694" s="78"/>
      <c r="BR694" s="78"/>
      <c r="BS694" s="78"/>
      <c r="BT694" s="78"/>
      <c r="BU694" s="78"/>
      <c r="BV694" s="78"/>
      <c r="BW694" s="78"/>
      <c r="BX694" s="78"/>
      <c r="BY694" s="78"/>
      <c r="BZ694" s="78"/>
      <c r="CA694" s="78"/>
      <c r="CB694" s="78"/>
      <c r="CC694" s="78"/>
      <c r="CD694" s="78"/>
      <c r="CE694" s="78"/>
      <c r="CF694" s="78"/>
      <c r="CG694" s="78"/>
      <c r="CH694" s="78"/>
      <c r="CI694" s="78"/>
      <c r="CJ694" s="78"/>
      <c r="CK694" s="78"/>
      <c r="CL694" s="78"/>
      <c r="CM694" s="78"/>
      <c r="CN694" s="78"/>
      <c r="CO694" s="78"/>
      <c r="CP694" s="78"/>
      <c r="CQ694" s="78"/>
      <c r="CR694" s="78"/>
      <c r="CS694" s="78"/>
      <c r="CT694" s="78"/>
      <c r="CU694" s="78"/>
      <c r="CV694" s="78"/>
      <c r="CW694" s="78"/>
      <c r="CX694" s="78"/>
      <c r="CY694" s="78"/>
      <c r="CZ694" s="78"/>
      <c r="DA694" s="78"/>
    </row>
    <row r="695" spans="1:105" x14ac:dyDescent="0.2">
      <c r="A695" s="86"/>
      <c r="F695" s="86"/>
      <c r="G695" s="86"/>
      <c r="H695" s="86"/>
      <c r="I695" s="86"/>
      <c r="J695" s="86"/>
      <c r="K695" s="86"/>
      <c r="L695" s="86"/>
      <c r="M695" s="86"/>
      <c r="N695" s="86"/>
      <c r="O695" s="86"/>
      <c r="P695" s="86"/>
      <c r="Q695" s="86"/>
      <c r="R695" s="86"/>
      <c r="S695" s="86"/>
      <c r="T695" s="86"/>
      <c r="U695" s="86"/>
      <c r="V695" s="86"/>
      <c r="W695" s="86"/>
      <c r="X695" s="86"/>
      <c r="Y695" s="86"/>
      <c r="AD695" s="188"/>
      <c r="AE695" s="188"/>
      <c r="AF695" s="188"/>
      <c r="AG695" s="188"/>
      <c r="AH695" s="188"/>
      <c r="AI695" s="188"/>
      <c r="AJ695" s="188"/>
      <c r="AK695" s="188"/>
      <c r="AL695" s="188"/>
      <c r="AM695" s="188"/>
      <c r="AN695" s="188"/>
      <c r="AO695" s="188"/>
      <c r="AP695" s="97"/>
      <c r="AQ695" s="97"/>
      <c r="AR695" s="97"/>
      <c r="AS695" s="97"/>
      <c r="AT695" s="97"/>
      <c r="AU695" s="97"/>
      <c r="AV695" s="97"/>
      <c r="AW695" s="97"/>
      <c r="AX695" s="97"/>
      <c r="AY695" s="97"/>
      <c r="AZ695" s="97"/>
      <c r="BA695" s="97"/>
      <c r="BB695" s="97"/>
      <c r="BC695" s="97"/>
      <c r="BD695" s="97"/>
      <c r="BE695" s="97"/>
      <c r="BF695" s="97"/>
      <c r="BG695" s="97"/>
      <c r="BH695" s="97"/>
      <c r="BI695" s="97"/>
      <c r="BJ695" s="97"/>
      <c r="BK695" s="97"/>
      <c r="BL695" s="97"/>
      <c r="BM695" s="97"/>
      <c r="BN695" s="97"/>
      <c r="BO695" s="97"/>
      <c r="BP695" s="97"/>
      <c r="BQ695" s="97"/>
      <c r="BR695" s="97"/>
      <c r="BS695" s="97"/>
      <c r="BT695" s="97"/>
      <c r="BU695" s="97"/>
      <c r="BV695" s="97"/>
      <c r="BW695" s="97"/>
      <c r="BX695" s="97"/>
      <c r="BY695" s="97"/>
      <c r="BZ695" s="97"/>
      <c r="CA695" s="97"/>
      <c r="CB695" s="97"/>
      <c r="CC695" s="97"/>
      <c r="CD695" s="97"/>
      <c r="CE695" s="97"/>
      <c r="CF695" s="97"/>
      <c r="CG695" s="97"/>
      <c r="CH695" s="97"/>
      <c r="CI695" s="97"/>
      <c r="CJ695" s="97"/>
      <c r="CK695" s="97"/>
      <c r="CL695" s="97"/>
      <c r="CM695" s="97"/>
      <c r="CN695" s="97"/>
      <c r="CO695" s="97"/>
      <c r="CP695" s="97"/>
      <c r="CQ695" s="97"/>
      <c r="CR695" s="97"/>
      <c r="CS695" s="97"/>
      <c r="CT695" s="97"/>
      <c r="CU695" s="97"/>
      <c r="CV695" s="97"/>
      <c r="CW695" s="97"/>
      <c r="CX695" s="97"/>
      <c r="CY695" s="97"/>
      <c r="CZ695" s="97"/>
    </row>
    <row r="696" spans="1:105" x14ac:dyDescent="0.2">
      <c r="A696" s="86"/>
      <c r="F696" s="86"/>
      <c r="G696" s="86"/>
      <c r="H696" s="86"/>
      <c r="I696" s="86"/>
      <c r="J696" s="86"/>
      <c r="K696" s="86"/>
      <c r="L696" s="86"/>
      <c r="M696" s="86"/>
      <c r="N696" s="86"/>
      <c r="O696" s="86"/>
      <c r="P696" s="86"/>
      <c r="Q696" s="86"/>
      <c r="R696" s="86"/>
      <c r="S696" s="86"/>
      <c r="T696" s="86"/>
      <c r="U696" s="86"/>
      <c r="V696" s="86"/>
      <c r="W696" s="86"/>
      <c r="X696" s="86"/>
      <c r="Y696" s="86"/>
      <c r="AD696" s="188"/>
      <c r="AE696" s="188"/>
      <c r="AF696" s="188"/>
      <c r="AG696" s="188"/>
      <c r="AH696" s="188"/>
      <c r="AI696" s="188"/>
      <c r="AJ696" s="188"/>
      <c r="AK696" s="188"/>
      <c r="AL696" s="188"/>
      <c r="AM696" s="188"/>
      <c r="AN696" s="188"/>
      <c r="AO696" s="188"/>
      <c r="AP696" s="97"/>
      <c r="AQ696" s="97"/>
      <c r="AR696" s="97"/>
      <c r="AS696" s="97"/>
      <c r="AT696" s="97"/>
      <c r="AU696" s="97"/>
      <c r="AV696" s="97"/>
      <c r="AW696" s="97"/>
      <c r="AX696" s="97"/>
      <c r="AY696" s="97"/>
      <c r="AZ696" s="97"/>
      <c r="BA696" s="97"/>
      <c r="BB696" s="97"/>
      <c r="BC696" s="97"/>
      <c r="BD696" s="97"/>
      <c r="BE696" s="97"/>
      <c r="BF696" s="97"/>
      <c r="BG696" s="97"/>
      <c r="BH696" s="97"/>
      <c r="BI696" s="97"/>
      <c r="BJ696" s="97"/>
      <c r="BK696" s="97"/>
      <c r="BL696" s="97"/>
      <c r="BM696" s="97"/>
      <c r="BN696" s="97"/>
      <c r="BO696" s="97"/>
      <c r="BP696" s="97"/>
      <c r="BQ696" s="97"/>
      <c r="BR696" s="97"/>
      <c r="BS696" s="97"/>
      <c r="BT696" s="97"/>
      <c r="BU696" s="97"/>
      <c r="BV696" s="97"/>
      <c r="BW696" s="97"/>
      <c r="BX696" s="97"/>
      <c r="BY696" s="97"/>
      <c r="BZ696" s="97"/>
      <c r="CA696" s="97"/>
      <c r="CB696" s="97"/>
      <c r="CC696" s="97"/>
      <c r="CD696" s="97"/>
      <c r="CE696" s="97"/>
      <c r="CF696" s="97"/>
      <c r="CG696" s="97"/>
      <c r="CH696" s="97"/>
      <c r="CI696" s="97"/>
      <c r="CJ696" s="97"/>
      <c r="CK696" s="97"/>
      <c r="CL696" s="97"/>
      <c r="CM696" s="97"/>
      <c r="CN696" s="97"/>
      <c r="CO696" s="97"/>
      <c r="CP696" s="97"/>
      <c r="CQ696" s="97"/>
      <c r="CR696" s="97"/>
      <c r="CS696" s="97"/>
      <c r="CT696" s="97"/>
      <c r="CU696" s="97"/>
      <c r="CV696" s="97"/>
      <c r="CW696" s="97"/>
      <c r="CX696" s="97"/>
      <c r="CY696" s="97"/>
      <c r="CZ696" s="97"/>
    </row>
    <row r="697" spans="1:105" x14ac:dyDescent="0.2">
      <c r="A697" s="86"/>
      <c r="F697" s="86"/>
      <c r="G697" s="86"/>
      <c r="H697" s="86"/>
      <c r="I697" s="86"/>
      <c r="J697" s="86"/>
      <c r="K697" s="86"/>
      <c r="L697" s="86"/>
      <c r="M697" s="86"/>
      <c r="N697" s="86"/>
      <c r="O697" s="86"/>
      <c r="P697" s="86"/>
      <c r="Q697" s="86"/>
      <c r="R697" s="86"/>
      <c r="S697" s="86"/>
      <c r="T697" s="86"/>
      <c r="U697" s="86"/>
      <c r="V697" s="86"/>
      <c r="W697" s="86"/>
      <c r="X697" s="86"/>
      <c r="Y697" s="86"/>
      <c r="AD697" s="188"/>
      <c r="AE697" s="188"/>
      <c r="AF697" s="188"/>
      <c r="AG697" s="188"/>
      <c r="AH697" s="188"/>
      <c r="AI697" s="188"/>
      <c r="AJ697" s="188"/>
      <c r="AK697" s="188"/>
      <c r="AL697" s="188"/>
      <c r="AM697" s="188"/>
      <c r="AN697" s="188"/>
      <c r="AO697" s="188"/>
      <c r="AP697" s="97"/>
      <c r="AQ697" s="97"/>
      <c r="AR697" s="97"/>
      <c r="AS697" s="97"/>
      <c r="AT697" s="97"/>
      <c r="AU697" s="97"/>
      <c r="AV697" s="97"/>
      <c r="AW697" s="97"/>
      <c r="AX697" s="97"/>
      <c r="AY697" s="97"/>
      <c r="AZ697" s="97"/>
      <c r="BA697" s="97"/>
      <c r="BB697" s="97"/>
      <c r="BC697" s="97"/>
      <c r="BD697" s="97"/>
      <c r="BE697" s="97"/>
      <c r="BF697" s="97"/>
      <c r="BG697" s="97"/>
      <c r="BH697" s="97"/>
      <c r="BI697" s="97"/>
      <c r="BJ697" s="97"/>
      <c r="BK697" s="97"/>
      <c r="BL697" s="97"/>
      <c r="BM697" s="97"/>
      <c r="BN697" s="97"/>
      <c r="BO697" s="97"/>
      <c r="BP697" s="97"/>
      <c r="BQ697" s="97"/>
      <c r="BR697" s="97"/>
      <c r="BS697" s="97"/>
      <c r="BT697" s="97"/>
      <c r="BU697" s="97"/>
      <c r="BV697" s="97"/>
      <c r="BW697" s="97"/>
      <c r="BX697" s="97"/>
      <c r="BY697" s="97"/>
      <c r="BZ697" s="97"/>
      <c r="CA697" s="97"/>
      <c r="CB697" s="97"/>
      <c r="CC697" s="97"/>
      <c r="CD697" s="97"/>
      <c r="CE697" s="97"/>
      <c r="CF697" s="97"/>
      <c r="CG697" s="97"/>
      <c r="CH697" s="97"/>
      <c r="CI697" s="97"/>
      <c r="CJ697" s="97"/>
      <c r="CK697" s="97"/>
      <c r="CL697" s="97"/>
      <c r="CM697" s="97"/>
      <c r="CN697" s="97"/>
      <c r="CO697" s="97"/>
      <c r="CP697" s="97"/>
      <c r="CQ697" s="97"/>
      <c r="CR697" s="97"/>
      <c r="CS697" s="97"/>
      <c r="CT697" s="97"/>
      <c r="CU697" s="97"/>
      <c r="CV697" s="97"/>
      <c r="CW697" s="97"/>
      <c r="CX697" s="97"/>
      <c r="CY697" s="97"/>
      <c r="CZ697" s="97"/>
    </row>
    <row r="698" spans="1:105" x14ac:dyDescent="0.2">
      <c r="A698" s="86"/>
      <c r="F698" s="86"/>
      <c r="G698" s="86"/>
      <c r="H698" s="86"/>
      <c r="I698" s="86"/>
      <c r="J698" s="86"/>
      <c r="K698" s="86"/>
      <c r="L698" s="86"/>
      <c r="M698" s="86"/>
      <c r="N698" s="86"/>
      <c r="O698" s="86"/>
      <c r="P698" s="86"/>
      <c r="Q698" s="86"/>
      <c r="R698" s="86"/>
      <c r="S698" s="86"/>
      <c r="T698" s="86"/>
      <c r="U698" s="86"/>
      <c r="V698" s="86"/>
      <c r="W698" s="86"/>
      <c r="X698" s="86"/>
      <c r="Y698" s="86"/>
      <c r="AD698" s="188"/>
      <c r="AE698" s="188"/>
      <c r="AF698" s="188"/>
      <c r="AG698" s="188"/>
      <c r="AH698" s="188"/>
      <c r="AI698" s="188"/>
      <c r="AJ698" s="188"/>
      <c r="AK698" s="188"/>
      <c r="AL698" s="188"/>
      <c r="AM698" s="188"/>
      <c r="AN698" s="188"/>
      <c r="AO698" s="188"/>
      <c r="AP698" s="97"/>
      <c r="AQ698" s="97"/>
      <c r="AR698" s="97"/>
      <c r="AS698" s="97"/>
      <c r="AT698" s="97"/>
      <c r="AU698" s="97"/>
      <c r="AV698" s="97"/>
      <c r="AW698" s="97"/>
      <c r="AX698" s="97"/>
      <c r="AY698" s="97"/>
      <c r="AZ698" s="97"/>
      <c r="BA698" s="97"/>
      <c r="BB698" s="97"/>
      <c r="BC698" s="97"/>
      <c r="BD698" s="97"/>
      <c r="BE698" s="97"/>
      <c r="BF698" s="97"/>
      <c r="BG698" s="97"/>
      <c r="BH698" s="97"/>
      <c r="BI698" s="97"/>
      <c r="BJ698" s="97"/>
      <c r="BK698" s="97"/>
      <c r="BL698" s="97"/>
      <c r="BM698" s="97"/>
      <c r="BN698" s="97"/>
      <c r="BO698" s="97"/>
      <c r="BP698" s="97"/>
      <c r="BQ698" s="97"/>
      <c r="BR698" s="97"/>
      <c r="BS698" s="97"/>
      <c r="BT698" s="97"/>
      <c r="BU698" s="97"/>
      <c r="BV698" s="97"/>
      <c r="BW698" s="97"/>
      <c r="BX698" s="97"/>
      <c r="BY698" s="97"/>
      <c r="BZ698" s="97"/>
      <c r="CA698" s="97"/>
      <c r="CB698" s="97"/>
      <c r="CC698" s="97"/>
      <c r="CD698" s="97"/>
      <c r="CE698" s="97"/>
      <c r="CF698" s="97"/>
      <c r="CG698" s="97"/>
      <c r="CH698" s="97"/>
      <c r="CI698" s="97"/>
      <c r="CJ698" s="97"/>
      <c r="CK698" s="97"/>
      <c r="CL698" s="97"/>
      <c r="CM698" s="97"/>
      <c r="CN698" s="97"/>
      <c r="CO698" s="97"/>
      <c r="CP698" s="97"/>
      <c r="CQ698" s="97"/>
      <c r="CR698" s="97"/>
      <c r="CS698" s="97"/>
      <c r="CT698" s="97"/>
      <c r="CU698" s="97"/>
      <c r="CV698" s="97"/>
      <c r="CW698" s="97"/>
      <c r="CX698" s="97"/>
      <c r="CY698" s="97"/>
      <c r="CZ698" s="97"/>
    </row>
    <row r="699" spans="1:105" x14ac:dyDescent="0.2">
      <c r="A699" s="86"/>
      <c r="F699" s="86"/>
      <c r="G699" s="86"/>
      <c r="H699" s="86"/>
      <c r="I699" s="86"/>
      <c r="J699" s="86"/>
      <c r="K699" s="86"/>
      <c r="L699" s="86"/>
      <c r="M699" s="86"/>
      <c r="N699" s="86"/>
      <c r="O699" s="86"/>
      <c r="P699" s="86"/>
      <c r="Q699" s="86"/>
      <c r="R699" s="86"/>
      <c r="S699" s="86"/>
      <c r="T699" s="86"/>
      <c r="U699" s="86"/>
      <c r="V699" s="86"/>
      <c r="W699" s="86"/>
      <c r="X699" s="86"/>
      <c r="Y699" s="86"/>
      <c r="AD699" s="188"/>
      <c r="AE699" s="188"/>
      <c r="AF699" s="188"/>
      <c r="AG699" s="188"/>
      <c r="AH699" s="188"/>
      <c r="AI699" s="188"/>
      <c r="AJ699" s="188"/>
      <c r="AK699" s="188"/>
      <c r="AL699" s="188"/>
      <c r="AM699" s="188"/>
      <c r="AN699" s="188"/>
      <c r="AO699" s="188"/>
      <c r="AP699" s="97"/>
      <c r="AQ699" s="97"/>
      <c r="AR699" s="97"/>
      <c r="AS699" s="97"/>
      <c r="AT699" s="97"/>
      <c r="AU699" s="97"/>
      <c r="AV699" s="97"/>
      <c r="AW699" s="97"/>
      <c r="AX699" s="97"/>
      <c r="AY699" s="97"/>
      <c r="AZ699" s="97"/>
      <c r="BA699" s="97"/>
      <c r="BB699" s="97"/>
      <c r="BC699" s="97"/>
      <c r="BD699" s="97"/>
      <c r="BE699" s="97"/>
      <c r="BF699" s="97"/>
      <c r="BG699" s="97"/>
      <c r="BH699" s="97"/>
      <c r="BI699" s="97"/>
      <c r="BJ699" s="97"/>
      <c r="BK699" s="97"/>
      <c r="BL699" s="97"/>
      <c r="BM699" s="97"/>
      <c r="BN699" s="97"/>
      <c r="BO699" s="97"/>
      <c r="BP699" s="97"/>
      <c r="BQ699" s="97"/>
      <c r="BR699" s="97"/>
      <c r="BS699" s="97"/>
      <c r="BT699" s="97"/>
      <c r="BU699" s="97"/>
      <c r="BV699" s="97"/>
      <c r="BW699" s="97"/>
      <c r="BX699" s="97"/>
      <c r="BY699" s="97"/>
      <c r="BZ699" s="97"/>
      <c r="CA699" s="97"/>
      <c r="CB699" s="97"/>
      <c r="CC699" s="97"/>
      <c r="CD699" s="97"/>
      <c r="CE699" s="97"/>
      <c r="CF699" s="97"/>
      <c r="CG699" s="97"/>
      <c r="CH699" s="97"/>
      <c r="CI699" s="97"/>
      <c r="CJ699" s="97"/>
      <c r="CK699" s="97"/>
      <c r="CL699" s="97"/>
      <c r="CM699" s="97"/>
      <c r="CN699" s="97"/>
      <c r="CO699" s="97"/>
      <c r="CP699" s="97"/>
      <c r="CQ699" s="97"/>
      <c r="CR699" s="97"/>
      <c r="CS699" s="97"/>
      <c r="CT699" s="97"/>
      <c r="CU699" s="97"/>
      <c r="CV699" s="97"/>
      <c r="CW699" s="97"/>
      <c r="CX699" s="97"/>
      <c r="CY699" s="97"/>
      <c r="CZ699" s="97"/>
    </row>
    <row r="700" spans="1:105" x14ac:dyDescent="0.2">
      <c r="A700" s="86"/>
      <c r="F700" s="86"/>
      <c r="G700" s="86"/>
      <c r="H700" s="86"/>
      <c r="I700" s="86"/>
      <c r="J700" s="86"/>
      <c r="K700" s="86"/>
      <c r="L700" s="86"/>
      <c r="M700" s="86"/>
      <c r="N700" s="86"/>
      <c r="O700" s="86"/>
      <c r="P700" s="86"/>
      <c r="Q700" s="86"/>
      <c r="R700" s="86"/>
      <c r="S700" s="86"/>
      <c r="T700" s="86"/>
      <c r="U700" s="86"/>
      <c r="V700" s="86"/>
      <c r="W700" s="86"/>
      <c r="X700" s="86"/>
      <c r="Y700" s="86"/>
      <c r="AD700" s="188"/>
      <c r="AE700" s="188"/>
      <c r="AF700" s="188"/>
      <c r="AG700" s="188"/>
      <c r="AH700" s="188"/>
      <c r="AI700" s="188"/>
      <c r="AJ700" s="188"/>
      <c r="AK700" s="188"/>
      <c r="AL700" s="188"/>
      <c r="AM700" s="188"/>
      <c r="AN700" s="188"/>
      <c r="AO700" s="188"/>
      <c r="AP700" s="97"/>
      <c r="AQ700" s="97"/>
      <c r="AR700" s="97"/>
      <c r="AS700" s="97"/>
      <c r="AT700" s="97"/>
      <c r="AU700" s="97"/>
      <c r="AV700" s="97"/>
      <c r="AW700" s="97"/>
      <c r="AX700" s="97"/>
      <c r="AY700" s="97"/>
      <c r="AZ700" s="97"/>
      <c r="BA700" s="97"/>
      <c r="BB700" s="97"/>
      <c r="BC700" s="97"/>
      <c r="BD700" s="97"/>
      <c r="BE700" s="97"/>
      <c r="BF700" s="97"/>
      <c r="BG700" s="97"/>
      <c r="BH700" s="97"/>
      <c r="BI700" s="97"/>
      <c r="BJ700" s="97"/>
      <c r="BK700" s="97"/>
      <c r="BL700" s="97"/>
      <c r="BM700" s="97"/>
      <c r="BN700" s="97"/>
      <c r="BO700" s="97"/>
      <c r="BP700" s="97"/>
      <c r="BQ700" s="97"/>
      <c r="BR700" s="97"/>
      <c r="BS700" s="97"/>
      <c r="BT700" s="97"/>
      <c r="BU700" s="97"/>
      <c r="BV700" s="97"/>
      <c r="BW700" s="97"/>
      <c r="BX700" s="97"/>
      <c r="BY700" s="97"/>
      <c r="BZ700" s="97"/>
      <c r="CA700" s="97"/>
      <c r="CB700" s="97"/>
      <c r="CC700" s="97"/>
      <c r="CD700" s="97"/>
      <c r="CE700" s="97"/>
      <c r="CF700" s="97"/>
      <c r="CG700" s="97"/>
      <c r="CH700" s="97"/>
      <c r="CI700" s="97"/>
      <c r="CJ700" s="97"/>
      <c r="CK700" s="97"/>
      <c r="CL700" s="97"/>
      <c r="CM700" s="97"/>
      <c r="CN700" s="97"/>
      <c r="CO700" s="97"/>
      <c r="CP700" s="97"/>
      <c r="CQ700" s="97"/>
      <c r="CR700" s="97"/>
      <c r="CS700" s="97"/>
      <c r="CT700" s="97"/>
      <c r="CU700" s="97"/>
      <c r="CV700" s="97"/>
      <c r="CW700" s="97"/>
      <c r="CX700" s="97"/>
      <c r="CY700" s="97"/>
      <c r="CZ700" s="97"/>
    </row>
    <row r="701" spans="1:105" x14ac:dyDescent="0.2">
      <c r="A701" s="86"/>
      <c r="F701" s="86"/>
      <c r="G701" s="86"/>
      <c r="H701" s="86"/>
      <c r="I701" s="86"/>
      <c r="J701" s="86"/>
      <c r="K701" s="86"/>
      <c r="L701" s="86"/>
      <c r="M701" s="86"/>
      <c r="N701" s="86"/>
      <c r="O701" s="86"/>
      <c r="P701" s="86"/>
      <c r="Q701" s="86"/>
      <c r="R701" s="86"/>
      <c r="S701" s="86"/>
      <c r="T701" s="86"/>
      <c r="U701" s="86"/>
      <c r="V701" s="86"/>
      <c r="W701" s="86"/>
      <c r="X701" s="86"/>
      <c r="Y701" s="86"/>
      <c r="AD701" s="188"/>
      <c r="AE701" s="188"/>
      <c r="AF701" s="188"/>
      <c r="AG701" s="188"/>
      <c r="AH701" s="188"/>
      <c r="AI701" s="188"/>
      <c r="AJ701" s="188"/>
      <c r="AK701" s="188"/>
      <c r="AL701" s="188"/>
      <c r="AM701" s="188"/>
      <c r="AN701" s="188"/>
      <c r="AO701" s="188"/>
      <c r="AP701" s="97"/>
      <c r="AQ701" s="97"/>
      <c r="AR701" s="97"/>
      <c r="AS701" s="97"/>
      <c r="AT701" s="97"/>
      <c r="AU701" s="97"/>
      <c r="AV701" s="97"/>
      <c r="AW701" s="97"/>
      <c r="AX701" s="97"/>
      <c r="AY701" s="97"/>
      <c r="AZ701" s="97"/>
      <c r="BA701" s="97"/>
      <c r="BB701" s="97"/>
      <c r="BC701" s="97"/>
      <c r="BD701" s="97"/>
      <c r="BE701" s="97"/>
      <c r="BF701" s="97"/>
      <c r="BG701" s="97"/>
      <c r="BH701" s="97"/>
      <c r="BI701" s="97"/>
      <c r="BJ701" s="97"/>
      <c r="BK701" s="97"/>
      <c r="BL701" s="97"/>
      <c r="BM701" s="97"/>
      <c r="BN701" s="97"/>
      <c r="BO701" s="97"/>
      <c r="BP701" s="97"/>
      <c r="BQ701" s="97"/>
      <c r="BR701" s="97"/>
      <c r="BS701" s="97"/>
      <c r="BT701" s="97"/>
      <c r="BU701" s="97"/>
      <c r="BV701" s="97"/>
      <c r="BW701" s="97"/>
      <c r="BX701" s="97"/>
      <c r="BY701" s="97"/>
      <c r="BZ701" s="97"/>
      <c r="CA701" s="97"/>
      <c r="CB701" s="97"/>
      <c r="CC701" s="97"/>
      <c r="CD701" s="97"/>
      <c r="CE701" s="97"/>
      <c r="CF701" s="97"/>
      <c r="CG701" s="97"/>
      <c r="CH701" s="97"/>
      <c r="CI701" s="97"/>
      <c r="CJ701" s="97"/>
      <c r="CK701" s="97"/>
      <c r="CL701" s="97"/>
      <c r="CM701" s="97"/>
      <c r="CN701" s="97"/>
      <c r="CO701" s="97"/>
      <c r="CP701" s="97"/>
      <c r="CQ701" s="97"/>
      <c r="CR701" s="97"/>
      <c r="CS701" s="97"/>
      <c r="CT701" s="97"/>
      <c r="CU701" s="97"/>
      <c r="CV701" s="97"/>
      <c r="CW701" s="97"/>
      <c r="CX701" s="97"/>
      <c r="CY701" s="97"/>
      <c r="CZ701" s="97"/>
    </row>
    <row r="702" spans="1:105" x14ac:dyDescent="0.2">
      <c r="A702" s="86"/>
      <c r="F702" s="86"/>
      <c r="G702" s="86"/>
      <c r="H702" s="86"/>
      <c r="I702" s="86"/>
      <c r="J702" s="86"/>
      <c r="K702" s="86"/>
      <c r="L702" s="86"/>
      <c r="M702" s="86"/>
      <c r="N702" s="86"/>
      <c r="O702" s="86"/>
      <c r="P702" s="86"/>
      <c r="Q702" s="86"/>
      <c r="R702" s="86"/>
      <c r="S702" s="86"/>
      <c r="T702" s="86"/>
      <c r="U702" s="86"/>
      <c r="V702" s="86"/>
      <c r="W702" s="86"/>
      <c r="X702" s="86"/>
      <c r="Y702" s="86"/>
      <c r="AD702" s="188"/>
      <c r="AE702" s="188"/>
      <c r="AF702" s="188"/>
      <c r="AG702" s="188"/>
      <c r="AH702" s="188"/>
      <c r="AI702" s="188"/>
      <c r="AJ702" s="188"/>
      <c r="AK702" s="188"/>
      <c r="AL702" s="188"/>
      <c r="AM702" s="188"/>
      <c r="AN702" s="188"/>
      <c r="AO702" s="188"/>
      <c r="AP702" s="97"/>
      <c r="AQ702" s="97"/>
      <c r="AR702" s="97"/>
      <c r="AS702" s="97"/>
      <c r="AT702" s="97"/>
      <c r="AU702" s="97"/>
      <c r="AV702" s="97"/>
      <c r="AW702" s="97"/>
      <c r="AX702" s="97"/>
      <c r="AY702" s="97"/>
      <c r="AZ702" s="97"/>
      <c r="BA702" s="97"/>
      <c r="BB702" s="97"/>
      <c r="BC702" s="97"/>
      <c r="BD702" s="97"/>
      <c r="BE702" s="97"/>
      <c r="BF702" s="97"/>
      <c r="BG702" s="97"/>
      <c r="BH702" s="97"/>
      <c r="BI702" s="97"/>
      <c r="BJ702" s="97"/>
      <c r="BK702" s="97"/>
      <c r="BL702" s="97"/>
      <c r="BM702" s="97"/>
      <c r="BN702" s="97"/>
      <c r="BO702" s="97"/>
      <c r="BP702" s="97"/>
      <c r="BQ702" s="97"/>
      <c r="BR702" s="97"/>
      <c r="BS702" s="97"/>
      <c r="BT702" s="97"/>
      <c r="BU702" s="97"/>
      <c r="BV702" s="97"/>
      <c r="BW702" s="97"/>
      <c r="BX702" s="97"/>
      <c r="BY702" s="97"/>
      <c r="BZ702" s="97"/>
      <c r="CA702" s="97"/>
      <c r="CB702" s="97"/>
      <c r="CC702" s="97"/>
      <c r="CD702" s="97"/>
      <c r="CE702" s="97"/>
      <c r="CF702" s="97"/>
      <c r="CG702" s="97"/>
      <c r="CH702" s="97"/>
      <c r="CI702" s="97"/>
      <c r="CJ702" s="97"/>
      <c r="CK702" s="97"/>
      <c r="CL702" s="97"/>
      <c r="CM702" s="97"/>
      <c r="CN702" s="97"/>
      <c r="CO702" s="97"/>
      <c r="CP702" s="97"/>
      <c r="CQ702" s="97"/>
      <c r="CR702" s="97"/>
      <c r="CS702" s="97"/>
      <c r="CT702" s="97"/>
      <c r="CU702" s="97"/>
      <c r="CV702" s="97"/>
      <c r="CW702" s="97"/>
      <c r="CX702" s="97"/>
      <c r="CY702" s="97"/>
      <c r="CZ702" s="97"/>
    </row>
    <row r="703" spans="1:105" x14ac:dyDescent="0.2">
      <c r="A703" s="86"/>
      <c r="F703" s="86"/>
      <c r="G703" s="86"/>
      <c r="H703" s="86"/>
      <c r="I703" s="86"/>
      <c r="J703" s="86"/>
      <c r="K703" s="86"/>
      <c r="L703" s="86"/>
      <c r="M703" s="86"/>
      <c r="N703" s="86"/>
      <c r="O703" s="86"/>
      <c r="P703" s="86"/>
      <c r="Q703" s="86"/>
      <c r="R703" s="86"/>
      <c r="S703" s="86"/>
      <c r="T703" s="86"/>
      <c r="U703" s="86"/>
      <c r="V703" s="86"/>
      <c r="W703" s="86"/>
      <c r="X703" s="86"/>
      <c r="Y703" s="86"/>
      <c r="AD703" s="188"/>
      <c r="AE703" s="188"/>
      <c r="AF703" s="188"/>
      <c r="AG703" s="188"/>
      <c r="AH703" s="188"/>
      <c r="AI703" s="188"/>
      <c r="AJ703" s="188"/>
      <c r="AK703" s="188"/>
      <c r="AL703" s="188"/>
      <c r="AM703" s="188"/>
      <c r="AN703" s="188"/>
      <c r="AO703" s="188"/>
      <c r="AP703" s="97"/>
      <c r="AQ703" s="97"/>
      <c r="AR703" s="97"/>
      <c r="AS703" s="97"/>
      <c r="AT703" s="97"/>
      <c r="AU703" s="97"/>
      <c r="AV703" s="97"/>
      <c r="AW703" s="97"/>
      <c r="AX703" s="97"/>
      <c r="AY703" s="97"/>
      <c r="AZ703" s="97"/>
      <c r="BA703" s="97"/>
      <c r="BB703" s="97"/>
      <c r="BC703" s="97"/>
      <c r="BD703" s="97"/>
      <c r="BE703" s="97"/>
      <c r="BF703" s="97"/>
      <c r="BG703" s="97"/>
      <c r="BH703" s="97"/>
      <c r="BI703" s="97"/>
      <c r="BJ703" s="97"/>
      <c r="BK703" s="97"/>
      <c r="BL703" s="97"/>
      <c r="BM703" s="97"/>
      <c r="BN703" s="97"/>
      <c r="BO703" s="97"/>
      <c r="BP703" s="97"/>
      <c r="BQ703" s="97"/>
      <c r="BR703" s="97"/>
      <c r="BS703" s="97"/>
      <c r="BT703" s="97"/>
      <c r="BU703" s="97"/>
      <c r="BV703" s="97"/>
      <c r="BW703" s="97"/>
      <c r="BX703" s="97"/>
      <c r="BY703" s="97"/>
      <c r="BZ703" s="97"/>
      <c r="CA703" s="97"/>
      <c r="CB703" s="97"/>
      <c r="CC703" s="97"/>
      <c r="CD703" s="97"/>
      <c r="CE703" s="97"/>
      <c r="CF703" s="97"/>
      <c r="CG703" s="97"/>
      <c r="CH703" s="97"/>
      <c r="CI703" s="97"/>
      <c r="CJ703" s="97"/>
      <c r="CK703" s="97"/>
      <c r="CL703" s="97"/>
      <c r="CM703" s="97"/>
      <c r="CN703" s="97"/>
      <c r="CO703" s="97"/>
      <c r="CP703" s="97"/>
      <c r="CQ703" s="97"/>
      <c r="CR703" s="97"/>
      <c r="CS703" s="97"/>
      <c r="CT703" s="97"/>
      <c r="CU703" s="97"/>
      <c r="CV703" s="97"/>
      <c r="CW703" s="97"/>
      <c r="CX703" s="97"/>
      <c r="CY703" s="97"/>
      <c r="CZ703" s="97"/>
    </row>
    <row r="704" spans="1:105" x14ac:dyDescent="0.2">
      <c r="A704" s="86"/>
      <c r="F704" s="86"/>
      <c r="G704" s="86"/>
      <c r="H704" s="86"/>
      <c r="I704" s="86"/>
      <c r="J704" s="86"/>
      <c r="K704" s="86"/>
      <c r="L704" s="86"/>
      <c r="M704" s="86"/>
      <c r="N704" s="86"/>
      <c r="O704" s="86"/>
      <c r="P704" s="86"/>
      <c r="Q704" s="86"/>
      <c r="R704" s="86"/>
      <c r="S704" s="86"/>
      <c r="T704" s="86"/>
      <c r="U704" s="86"/>
      <c r="V704" s="86"/>
      <c r="W704" s="86"/>
      <c r="X704" s="86"/>
      <c r="Y704" s="86"/>
      <c r="AD704" s="190"/>
      <c r="AE704" s="188"/>
      <c r="AF704" s="190"/>
      <c r="AG704" s="188"/>
      <c r="AH704" s="190"/>
      <c r="AI704" s="188"/>
      <c r="AJ704" s="190"/>
      <c r="AK704" s="188"/>
      <c r="AL704" s="190"/>
      <c r="AM704" s="188"/>
      <c r="AN704" s="190"/>
      <c r="AO704" s="188"/>
      <c r="AP704" s="51"/>
      <c r="AQ704" s="97"/>
    </row>
    <row r="705" spans="1:43" x14ac:dyDescent="0.2">
      <c r="A705" s="86"/>
      <c r="F705" s="86"/>
      <c r="G705" s="86"/>
      <c r="H705" s="86"/>
      <c r="I705" s="86"/>
      <c r="J705" s="86"/>
      <c r="K705" s="86"/>
      <c r="L705" s="86"/>
      <c r="M705" s="86"/>
      <c r="N705" s="86"/>
      <c r="O705" s="86"/>
      <c r="P705" s="86"/>
      <c r="Q705" s="86"/>
      <c r="R705" s="86"/>
      <c r="S705" s="86"/>
      <c r="T705" s="86"/>
      <c r="U705" s="86"/>
      <c r="V705" s="86"/>
      <c r="W705" s="86"/>
      <c r="X705" s="86"/>
      <c r="Y705" s="86"/>
      <c r="AD705" s="190"/>
      <c r="AE705" s="188"/>
      <c r="AF705" s="190"/>
      <c r="AG705" s="188"/>
      <c r="AH705" s="190"/>
      <c r="AI705" s="188"/>
      <c r="AJ705" s="190"/>
      <c r="AK705" s="188"/>
      <c r="AL705" s="190"/>
      <c r="AM705" s="188"/>
      <c r="AN705" s="190"/>
      <c r="AO705" s="188"/>
      <c r="AP705" s="51"/>
      <c r="AQ705" s="97"/>
    </row>
    <row r="706" spans="1:43" x14ac:dyDescent="0.2">
      <c r="A706" s="86"/>
      <c r="F706" s="86"/>
      <c r="G706" s="86"/>
      <c r="H706" s="86"/>
      <c r="I706" s="86"/>
      <c r="J706" s="86"/>
      <c r="K706" s="86"/>
      <c r="L706" s="86"/>
      <c r="M706" s="86"/>
      <c r="N706" s="86"/>
      <c r="O706" s="86"/>
      <c r="P706" s="86"/>
      <c r="Q706" s="86"/>
      <c r="R706" s="86"/>
      <c r="S706" s="86"/>
      <c r="T706" s="86"/>
      <c r="U706" s="86"/>
      <c r="V706" s="86"/>
      <c r="W706" s="86"/>
      <c r="X706" s="86"/>
      <c r="Y706" s="86"/>
      <c r="AD706" s="190"/>
      <c r="AE706" s="188"/>
      <c r="AF706" s="190"/>
      <c r="AG706" s="188"/>
      <c r="AH706" s="190"/>
      <c r="AI706" s="188"/>
      <c r="AJ706" s="190"/>
      <c r="AK706" s="188"/>
      <c r="AL706" s="190"/>
      <c r="AM706" s="188"/>
      <c r="AN706" s="190"/>
      <c r="AO706" s="188"/>
      <c r="AP706" s="51"/>
      <c r="AQ706" s="97"/>
    </row>
    <row r="707" spans="1:43" x14ac:dyDescent="0.2">
      <c r="A707" s="86"/>
      <c r="F707" s="86"/>
      <c r="G707" s="86"/>
      <c r="H707" s="86"/>
      <c r="I707" s="86"/>
      <c r="J707" s="86"/>
      <c r="K707" s="86"/>
      <c r="L707" s="86"/>
      <c r="M707" s="86"/>
      <c r="N707" s="86"/>
      <c r="O707" s="86"/>
      <c r="P707" s="86"/>
      <c r="Q707" s="86"/>
      <c r="R707" s="86"/>
      <c r="S707" s="86"/>
      <c r="T707" s="86"/>
      <c r="U707" s="86"/>
      <c r="V707" s="86"/>
      <c r="W707" s="86"/>
      <c r="X707" s="86"/>
      <c r="Y707" s="86"/>
      <c r="AD707" s="190"/>
      <c r="AE707" s="188"/>
      <c r="AF707" s="190"/>
      <c r="AG707" s="188"/>
      <c r="AH707" s="190"/>
      <c r="AI707" s="188"/>
      <c r="AJ707" s="190"/>
      <c r="AK707" s="188"/>
      <c r="AL707" s="190"/>
      <c r="AM707" s="188"/>
      <c r="AN707" s="190"/>
      <c r="AO707" s="188"/>
      <c r="AP707" s="51"/>
      <c r="AQ707" s="97"/>
    </row>
    <row r="708" spans="1:43" x14ac:dyDescent="0.2">
      <c r="A708" s="86"/>
      <c r="F708" s="86"/>
      <c r="G708" s="86"/>
      <c r="H708" s="86"/>
      <c r="I708" s="86"/>
      <c r="J708" s="86"/>
      <c r="K708" s="86"/>
      <c r="L708" s="86"/>
      <c r="M708" s="86"/>
      <c r="N708" s="86"/>
      <c r="O708" s="86"/>
      <c r="P708" s="86"/>
      <c r="Q708" s="86"/>
      <c r="R708" s="86"/>
      <c r="S708" s="86"/>
      <c r="T708" s="86"/>
      <c r="U708" s="86"/>
      <c r="V708" s="86"/>
      <c r="W708" s="86"/>
      <c r="X708" s="86"/>
      <c r="Y708" s="86"/>
      <c r="AD708" s="190"/>
      <c r="AE708" s="188"/>
      <c r="AF708" s="190"/>
      <c r="AG708" s="188"/>
      <c r="AH708" s="190"/>
      <c r="AI708" s="188"/>
      <c r="AJ708" s="190"/>
      <c r="AK708" s="188"/>
      <c r="AL708" s="190"/>
      <c r="AM708" s="188"/>
      <c r="AN708" s="190"/>
      <c r="AO708" s="188"/>
      <c r="AP708" s="51"/>
      <c r="AQ708" s="97"/>
    </row>
    <row r="709" spans="1:43" x14ac:dyDescent="0.2">
      <c r="A709" s="86"/>
      <c r="F709" s="86"/>
      <c r="G709" s="86"/>
      <c r="H709" s="86"/>
      <c r="I709" s="86"/>
      <c r="J709" s="86"/>
      <c r="K709" s="86"/>
      <c r="L709" s="86"/>
      <c r="M709" s="86"/>
      <c r="N709" s="86"/>
      <c r="O709" s="86"/>
      <c r="P709" s="86"/>
      <c r="Q709" s="86"/>
      <c r="R709" s="86"/>
      <c r="S709" s="86"/>
      <c r="T709" s="86"/>
      <c r="U709" s="86"/>
      <c r="V709" s="86"/>
      <c r="W709" s="86"/>
      <c r="X709" s="86"/>
      <c r="Y709" s="86"/>
      <c r="AD709" s="190"/>
      <c r="AE709" s="188"/>
      <c r="AF709" s="190"/>
      <c r="AG709" s="188"/>
      <c r="AH709" s="190"/>
      <c r="AI709" s="188"/>
      <c r="AJ709" s="190"/>
      <c r="AK709" s="188"/>
      <c r="AL709" s="190"/>
      <c r="AM709" s="188"/>
      <c r="AN709" s="190"/>
      <c r="AO709" s="188"/>
      <c r="AP709" s="51"/>
      <c r="AQ709" s="97"/>
    </row>
    <row r="710" spans="1:43" x14ac:dyDescent="0.2">
      <c r="A710" s="86"/>
      <c r="F710" s="86"/>
      <c r="G710" s="86"/>
      <c r="H710" s="86"/>
      <c r="I710" s="86"/>
      <c r="J710" s="86"/>
      <c r="K710" s="86"/>
      <c r="L710" s="86"/>
      <c r="M710" s="86"/>
      <c r="N710" s="86"/>
      <c r="O710" s="86"/>
      <c r="P710" s="86"/>
      <c r="Q710" s="86"/>
      <c r="R710" s="86"/>
      <c r="S710" s="86"/>
      <c r="T710" s="86"/>
      <c r="U710" s="86"/>
      <c r="V710" s="86"/>
      <c r="W710" s="86"/>
      <c r="X710" s="86"/>
      <c r="Y710" s="86"/>
      <c r="AD710" s="190"/>
      <c r="AE710" s="188"/>
      <c r="AF710" s="190"/>
      <c r="AG710" s="188"/>
      <c r="AH710" s="190"/>
      <c r="AI710" s="188"/>
      <c r="AJ710" s="190"/>
      <c r="AK710" s="188"/>
      <c r="AL710" s="190"/>
      <c r="AM710" s="188"/>
      <c r="AN710" s="190"/>
      <c r="AO710" s="188"/>
      <c r="AP710" s="51"/>
      <c r="AQ710" s="97"/>
    </row>
    <row r="711" spans="1:43" x14ac:dyDescent="0.2">
      <c r="A711" s="86"/>
      <c r="F711" s="86"/>
      <c r="G711" s="86"/>
      <c r="H711" s="86"/>
      <c r="I711" s="86"/>
      <c r="J711" s="86"/>
      <c r="K711" s="86"/>
      <c r="L711" s="86"/>
      <c r="M711" s="86"/>
      <c r="N711" s="86"/>
      <c r="O711" s="86"/>
      <c r="P711" s="86"/>
      <c r="Q711" s="86"/>
      <c r="R711" s="86"/>
      <c r="S711" s="86"/>
      <c r="T711" s="86"/>
      <c r="U711" s="86"/>
      <c r="V711" s="86"/>
      <c r="W711" s="86"/>
      <c r="X711" s="86"/>
      <c r="Y711" s="86"/>
      <c r="AD711" s="190"/>
      <c r="AE711" s="188"/>
      <c r="AF711" s="190"/>
      <c r="AG711" s="188"/>
      <c r="AH711" s="190"/>
      <c r="AI711" s="188"/>
      <c r="AJ711" s="190"/>
      <c r="AK711" s="188"/>
      <c r="AL711" s="190"/>
      <c r="AM711" s="188"/>
      <c r="AN711" s="190"/>
      <c r="AO711" s="188"/>
      <c r="AP711" s="51"/>
      <c r="AQ711" s="97"/>
    </row>
    <row r="712" spans="1:43" x14ac:dyDescent="0.2">
      <c r="A712" s="86"/>
      <c r="F712" s="86"/>
      <c r="G712" s="86"/>
      <c r="H712" s="86"/>
      <c r="I712" s="86"/>
      <c r="J712" s="86"/>
      <c r="K712" s="86"/>
      <c r="L712" s="86"/>
      <c r="M712" s="86"/>
      <c r="N712" s="86"/>
      <c r="O712" s="86"/>
      <c r="P712" s="86"/>
      <c r="Q712" s="86"/>
      <c r="R712" s="86"/>
      <c r="S712" s="86"/>
      <c r="T712" s="86"/>
      <c r="U712" s="86"/>
      <c r="V712" s="86"/>
      <c r="W712" s="86"/>
      <c r="X712" s="86"/>
      <c r="Y712" s="86"/>
      <c r="AD712" s="190"/>
      <c r="AE712" s="188"/>
      <c r="AF712" s="190"/>
      <c r="AG712" s="188"/>
      <c r="AH712" s="190"/>
      <c r="AI712" s="188"/>
      <c r="AJ712" s="190"/>
      <c r="AK712" s="188"/>
      <c r="AL712" s="190"/>
      <c r="AM712" s="188"/>
      <c r="AN712" s="190"/>
      <c r="AO712" s="188"/>
      <c r="AP712" s="51"/>
      <c r="AQ712" s="97"/>
    </row>
    <row r="713" spans="1:43" x14ac:dyDescent="0.2">
      <c r="A713" s="86"/>
      <c r="F713" s="86"/>
      <c r="G713" s="86"/>
      <c r="H713" s="86"/>
      <c r="I713" s="86"/>
      <c r="J713" s="86"/>
      <c r="K713" s="86"/>
      <c r="L713" s="86"/>
      <c r="M713" s="86"/>
      <c r="N713" s="86"/>
      <c r="O713" s="86"/>
      <c r="P713" s="86"/>
      <c r="Q713" s="86"/>
      <c r="R713" s="86"/>
      <c r="S713" s="86"/>
      <c r="T713" s="86"/>
      <c r="U713" s="86"/>
      <c r="V713" s="86"/>
      <c r="W713" s="86"/>
      <c r="X713" s="86"/>
      <c r="Y713" s="86"/>
      <c r="AD713" s="190"/>
      <c r="AE713" s="188"/>
      <c r="AF713" s="190"/>
      <c r="AG713" s="188"/>
      <c r="AH713" s="190"/>
      <c r="AI713" s="188"/>
      <c r="AJ713" s="190"/>
      <c r="AK713" s="188"/>
      <c r="AL713" s="190"/>
      <c r="AM713" s="188"/>
      <c r="AN713" s="190"/>
      <c r="AO713" s="188"/>
      <c r="AP713" s="51"/>
      <c r="AQ713" s="97"/>
    </row>
    <row r="714" spans="1:43" x14ac:dyDescent="0.2">
      <c r="A714" s="86"/>
      <c r="F714" s="86"/>
      <c r="G714" s="86"/>
      <c r="H714" s="86"/>
      <c r="I714" s="86"/>
      <c r="J714" s="86"/>
      <c r="K714" s="86"/>
      <c r="L714" s="86"/>
      <c r="M714" s="86"/>
      <c r="N714" s="86"/>
      <c r="O714" s="86"/>
      <c r="P714" s="86"/>
      <c r="Q714" s="86"/>
      <c r="R714" s="86"/>
      <c r="S714" s="86"/>
      <c r="T714" s="86"/>
      <c r="U714" s="86"/>
      <c r="V714" s="86"/>
      <c r="W714" s="86"/>
      <c r="X714" s="86"/>
      <c r="Y714" s="86"/>
      <c r="AD714" s="190"/>
      <c r="AE714" s="188"/>
      <c r="AF714" s="190"/>
      <c r="AG714" s="188"/>
      <c r="AH714" s="190"/>
      <c r="AI714" s="188"/>
      <c r="AJ714" s="190"/>
      <c r="AK714" s="188"/>
      <c r="AL714" s="190"/>
      <c r="AM714" s="188"/>
      <c r="AN714" s="190"/>
      <c r="AO714" s="188"/>
      <c r="AP714" s="51"/>
      <c r="AQ714" s="97"/>
    </row>
    <row r="715" spans="1:43" x14ac:dyDescent="0.2">
      <c r="A715" s="86"/>
      <c r="F715" s="86"/>
      <c r="G715" s="86"/>
      <c r="H715" s="86"/>
      <c r="I715" s="86"/>
      <c r="J715" s="86"/>
      <c r="K715" s="86"/>
      <c r="L715" s="86"/>
      <c r="M715" s="86"/>
      <c r="N715" s="86"/>
      <c r="O715" s="86"/>
      <c r="P715" s="86"/>
      <c r="Q715" s="86"/>
      <c r="R715" s="86"/>
      <c r="S715" s="86"/>
      <c r="T715" s="86"/>
      <c r="U715" s="86"/>
      <c r="V715" s="86"/>
      <c r="W715" s="86"/>
      <c r="X715" s="86"/>
      <c r="Y715" s="86"/>
      <c r="AD715" s="190"/>
      <c r="AE715" s="188"/>
      <c r="AF715" s="190"/>
      <c r="AG715" s="188"/>
      <c r="AH715" s="190"/>
      <c r="AI715" s="188"/>
      <c r="AJ715" s="190"/>
      <c r="AK715" s="188"/>
      <c r="AL715" s="190"/>
      <c r="AM715" s="188"/>
      <c r="AN715" s="190"/>
      <c r="AO715" s="188"/>
      <c r="AP715" s="51"/>
      <c r="AQ715" s="97"/>
    </row>
    <row r="716" spans="1:43" x14ac:dyDescent="0.2">
      <c r="A716" s="86"/>
      <c r="F716" s="86"/>
      <c r="G716" s="86"/>
      <c r="H716" s="86"/>
      <c r="I716" s="86"/>
      <c r="J716" s="86"/>
      <c r="K716" s="86"/>
      <c r="L716" s="86"/>
      <c r="M716" s="86"/>
      <c r="N716" s="86"/>
      <c r="O716" s="86"/>
      <c r="P716" s="86"/>
      <c r="Q716" s="86"/>
      <c r="R716" s="86"/>
      <c r="S716" s="86"/>
      <c r="T716" s="86"/>
      <c r="U716" s="86"/>
      <c r="V716" s="86"/>
      <c r="W716" s="86"/>
      <c r="X716" s="86"/>
      <c r="Y716" s="86"/>
      <c r="AD716" s="190"/>
      <c r="AE716" s="188"/>
      <c r="AF716" s="190"/>
      <c r="AG716" s="188"/>
      <c r="AH716" s="190"/>
      <c r="AI716" s="188"/>
      <c r="AJ716" s="190"/>
      <c r="AK716" s="188"/>
      <c r="AL716" s="190"/>
      <c r="AM716" s="188"/>
      <c r="AN716" s="190"/>
      <c r="AO716" s="188"/>
      <c r="AP716" s="51"/>
      <c r="AQ716" s="97"/>
    </row>
    <row r="717" spans="1:43" x14ac:dyDescent="0.2">
      <c r="A717" s="86"/>
      <c r="F717" s="86"/>
      <c r="G717" s="86"/>
      <c r="H717" s="86"/>
      <c r="I717" s="86"/>
      <c r="J717" s="86"/>
      <c r="K717" s="86"/>
      <c r="L717" s="86"/>
      <c r="M717" s="86"/>
      <c r="N717" s="86"/>
      <c r="O717" s="86"/>
      <c r="P717" s="86"/>
      <c r="Q717" s="86"/>
      <c r="R717" s="86"/>
      <c r="S717" s="86"/>
      <c r="T717" s="86"/>
      <c r="U717" s="86"/>
      <c r="V717" s="86"/>
      <c r="W717" s="86"/>
      <c r="X717" s="86"/>
      <c r="Y717" s="86"/>
      <c r="AD717" s="190"/>
      <c r="AE717" s="188"/>
      <c r="AF717" s="190"/>
      <c r="AG717" s="188"/>
      <c r="AH717" s="190"/>
      <c r="AI717" s="188"/>
      <c r="AJ717" s="190"/>
      <c r="AK717" s="188"/>
      <c r="AL717" s="190"/>
      <c r="AM717" s="188"/>
      <c r="AN717" s="190"/>
      <c r="AO717" s="188"/>
      <c r="AP717" s="51"/>
      <c r="AQ717" s="97"/>
    </row>
    <row r="718" spans="1:43" x14ac:dyDescent="0.2">
      <c r="A718" s="86"/>
      <c r="F718" s="86"/>
      <c r="G718" s="86"/>
      <c r="H718" s="86"/>
      <c r="I718" s="86"/>
      <c r="J718" s="86"/>
      <c r="K718" s="86"/>
      <c r="L718" s="86"/>
      <c r="M718" s="86"/>
      <c r="N718" s="86"/>
      <c r="O718" s="86"/>
      <c r="P718" s="86"/>
      <c r="Q718" s="86"/>
      <c r="R718" s="86"/>
      <c r="S718" s="86"/>
      <c r="T718" s="86"/>
      <c r="U718" s="86"/>
      <c r="V718" s="86"/>
      <c r="W718" s="86"/>
      <c r="X718" s="86"/>
      <c r="Y718" s="86"/>
      <c r="AD718" s="190"/>
      <c r="AE718" s="188"/>
      <c r="AF718" s="190"/>
      <c r="AG718" s="188"/>
      <c r="AH718" s="190"/>
      <c r="AI718" s="188"/>
      <c r="AJ718" s="190"/>
      <c r="AK718" s="188"/>
      <c r="AL718" s="190"/>
      <c r="AM718" s="188"/>
      <c r="AN718" s="190"/>
      <c r="AO718" s="188"/>
      <c r="AP718" s="51"/>
      <c r="AQ718" s="97"/>
    </row>
    <row r="719" spans="1:43" x14ac:dyDescent="0.2">
      <c r="A719" s="86"/>
      <c r="F719" s="86"/>
      <c r="G719" s="86"/>
      <c r="H719" s="86"/>
      <c r="I719" s="86"/>
      <c r="J719" s="86"/>
      <c r="K719" s="86"/>
      <c r="L719" s="86"/>
      <c r="M719" s="86"/>
      <c r="N719" s="86"/>
      <c r="O719" s="86"/>
      <c r="P719" s="86"/>
      <c r="Q719" s="86"/>
      <c r="R719" s="86"/>
      <c r="S719" s="86"/>
      <c r="T719" s="86"/>
      <c r="U719" s="86"/>
      <c r="V719" s="86"/>
      <c r="W719" s="86"/>
      <c r="X719" s="86"/>
      <c r="Y719" s="86"/>
      <c r="AD719" s="190"/>
      <c r="AE719" s="188"/>
      <c r="AF719" s="190"/>
      <c r="AG719" s="188"/>
      <c r="AH719" s="190"/>
      <c r="AI719" s="188"/>
      <c r="AJ719" s="190"/>
      <c r="AK719" s="188"/>
      <c r="AL719" s="190"/>
      <c r="AM719" s="188"/>
      <c r="AN719" s="190"/>
      <c r="AO719" s="188"/>
      <c r="AP719" s="51"/>
      <c r="AQ719" s="97"/>
    </row>
    <row r="720" spans="1:43" x14ac:dyDescent="0.2">
      <c r="A720" s="86"/>
      <c r="F720" s="86"/>
      <c r="G720" s="86"/>
      <c r="H720" s="86"/>
      <c r="I720" s="86"/>
      <c r="J720" s="86"/>
      <c r="K720" s="86"/>
      <c r="L720" s="86"/>
      <c r="M720" s="86"/>
      <c r="N720" s="86"/>
      <c r="O720" s="86"/>
      <c r="P720" s="86"/>
      <c r="Q720" s="86"/>
      <c r="R720" s="86"/>
      <c r="S720" s="86"/>
      <c r="T720" s="86"/>
      <c r="U720" s="86"/>
      <c r="V720" s="86"/>
      <c r="W720" s="86"/>
      <c r="X720" s="86"/>
      <c r="Y720" s="86"/>
      <c r="AD720" s="190"/>
      <c r="AE720" s="188"/>
      <c r="AF720" s="190"/>
      <c r="AG720" s="188"/>
      <c r="AH720" s="190"/>
      <c r="AI720" s="188"/>
      <c r="AJ720" s="190"/>
      <c r="AK720" s="188"/>
      <c r="AL720" s="190"/>
      <c r="AM720" s="188"/>
      <c r="AN720" s="190"/>
      <c r="AO720" s="188"/>
      <c r="AP720" s="51"/>
      <c r="AQ720" s="97"/>
    </row>
    <row r="721" spans="1:43" x14ac:dyDescent="0.2">
      <c r="A721" s="86"/>
      <c r="F721" s="86"/>
      <c r="G721" s="86"/>
      <c r="H721" s="86"/>
      <c r="I721" s="86"/>
      <c r="J721" s="86"/>
      <c r="K721" s="86"/>
      <c r="L721" s="86"/>
      <c r="M721" s="86"/>
      <c r="N721" s="86"/>
      <c r="O721" s="86"/>
      <c r="P721" s="86"/>
      <c r="Q721" s="86"/>
      <c r="R721" s="86"/>
      <c r="S721" s="86"/>
      <c r="T721" s="86"/>
      <c r="U721" s="86"/>
      <c r="V721" s="86"/>
      <c r="W721" s="86"/>
      <c r="X721" s="86"/>
      <c r="Y721" s="86"/>
      <c r="AD721" s="190"/>
      <c r="AE721" s="188"/>
      <c r="AF721" s="190"/>
      <c r="AG721" s="188"/>
      <c r="AH721" s="190"/>
      <c r="AI721" s="188"/>
      <c r="AJ721" s="190"/>
      <c r="AK721" s="188"/>
      <c r="AL721" s="190"/>
      <c r="AM721" s="188"/>
      <c r="AN721" s="190"/>
      <c r="AO721" s="188"/>
      <c r="AP721" s="51"/>
      <c r="AQ721" s="97"/>
    </row>
    <row r="722" spans="1:43" x14ac:dyDescent="0.2">
      <c r="A722" s="86"/>
      <c r="F722" s="86"/>
      <c r="G722" s="86"/>
      <c r="H722" s="86"/>
      <c r="I722" s="86"/>
      <c r="J722" s="86"/>
      <c r="K722" s="86"/>
      <c r="L722" s="86"/>
      <c r="M722" s="86"/>
      <c r="N722" s="86"/>
      <c r="O722" s="86"/>
      <c r="P722" s="86"/>
      <c r="Q722" s="86"/>
      <c r="R722" s="86"/>
      <c r="S722" s="86"/>
      <c r="T722" s="86"/>
      <c r="U722" s="86"/>
      <c r="V722" s="86"/>
      <c r="W722" s="86"/>
      <c r="X722" s="86"/>
      <c r="Y722" s="86"/>
      <c r="AD722" s="190"/>
      <c r="AE722" s="188"/>
      <c r="AF722" s="190"/>
      <c r="AG722" s="188"/>
      <c r="AH722" s="190"/>
      <c r="AI722" s="188"/>
      <c r="AJ722" s="190"/>
      <c r="AK722" s="188"/>
      <c r="AL722" s="190"/>
      <c r="AM722" s="188"/>
      <c r="AN722" s="190"/>
      <c r="AO722" s="188"/>
      <c r="AP722" s="51"/>
      <c r="AQ722" s="97"/>
    </row>
    <row r="723" spans="1:43" x14ac:dyDescent="0.2">
      <c r="A723" s="86"/>
      <c r="F723" s="86"/>
      <c r="G723" s="86"/>
      <c r="H723" s="86"/>
      <c r="I723" s="86"/>
      <c r="J723" s="86"/>
      <c r="K723" s="86"/>
      <c r="L723" s="86"/>
      <c r="M723" s="86"/>
      <c r="N723" s="86"/>
      <c r="O723" s="86"/>
      <c r="P723" s="86"/>
      <c r="Q723" s="86"/>
      <c r="R723" s="86"/>
      <c r="S723" s="86"/>
      <c r="T723" s="86"/>
      <c r="U723" s="86"/>
      <c r="V723" s="86"/>
      <c r="W723" s="86"/>
      <c r="X723" s="86"/>
      <c r="Y723" s="86"/>
      <c r="AD723" s="190"/>
      <c r="AE723" s="188"/>
      <c r="AF723" s="190"/>
      <c r="AG723" s="188"/>
      <c r="AH723" s="190"/>
      <c r="AI723" s="188"/>
      <c r="AJ723" s="190"/>
      <c r="AK723" s="188"/>
      <c r="AL723" s="190"/>
      <c r="AM723" s="188"/>
      <c r="AN723" s="190"/>
      <c r="AO723" s="188"/>
      <c r="AP723" s="51"/>
      <c r="AQ723" s="97"/>
    </row>
    <row r="724" spans="1:43" x14ac:dyDescent="0.2">
      <c r="A724" s="86"/>
      <c r="F724" s="86"/>
      <c r="G724" s="86"/>
      <c r="H724" s="86"/>
      <c r="I724" s="86"/>
      <c r="J724" s="86"/>
      <c r="K724" s="86"/>
      <c r="L724" s="86"/>
      <c r="M724" s="86"/>
      <c r="N724" s="86"/>
      <c r="O724" s="86"/>
      <c r="P724" s="86"/>
      <c r="Q724" s="86"/>
      <c r="R724" s="86"/>
      <c r="S724" s="86"/>
      <c r="T724" s="86"/>
      <c r="U724" s="86"/>
      <c r="V724" s="86"/>
      <c r="W724" s="86"/>
      <c r="X724" s="86"/>
      <c r="Y724" s="86"/>
      <c r="AD724" s="190"/>
      <c r="AE724" s="188"/>
      <c r="AF724" s="190"/>
      <c r="AG724" s="188"/>
      <c r="AH724" s="190"/>
      <c r="AI724" s="188"/>
      <c r="AJ724" s="190"/>
      <c r="AK724" s="188"/>
      <c r="AL724" s="190"/>
      <c r="AM724" s="188"/>
      <c r="AN724" s="190"/>
      <c r="AO724" s="188"/>
      <c r="AP724" s="51"/>
      <c r="AQ724" s="97"/>
    </row>
    <row r="725" spans="1:43" x14ac:dyDescent="0.2">
      <c r="A725" s="86"/>
      <c r="F725" s="86"/>
      <c r="G725" s="86"/>
      <c r="H725" s="86"/>
      <c r="I725" s="86"/>
      <c r="J725" s="86"/>
      <c r="K725" s="86"/>
      <c r="L725" s="86"/>
      <c r="M725" s="86"/>
      <c r="N725" s="86"/>
      <c r="O725" s="86"/>
      <c r="P725" s="86"/>
      <c r="Q725" s="86"/>
      <c r="R725" s="86"/>
      <c r="S725" s="86"/>
      <c r="T725" s="86"/>
      <c r="U725" s="86"/>
      <c r="V725" s="86"/>
      <c r="W725" s="86"/>
      <c r="X725" s="86"/>
      <c r="Y725" s="86"/>
      <c r="AD725" s="190"/>
      <c r="AE725" s="188"/>
      <c r="AF725" s="190"/>
      <c r="AG725" s="188"/>
      <c r="AH725" s="190"/>
      <c r="AI725" s="188"/>
      <c r="AJ725" s="190"/>
      <c r="AK725" s="188"/>
      <c r="AL725" s="190"/>
      <c r="AM725" s="188"/>
      <c r="AN725" s="190"/>
      <c r="AO725" s="188"/>
      <c r="AP725" s="51"/>
      <c r="AQ725" s="97"/>
    </row>
    <row r="726" spans="1:43" x14ac:dyDescent="0.2">
      <c r="A726" s="86"/>
      <c r="F726" s="86"/>
      <c r="G726" s="86"/>
      <c r="H726" s="86"/>
      <c r="I726" s="86"/>
      <c r="J726" s="86"/>
      <c r="K726" s="86"/>
      <c r="L726" s="86"/>
      <c r="M726" s="86"/>
      <c r="N726" s="86"/>
      <c r="O726" s="86"/>
      <c r="P726" s="86"/>
      <c r="Q726" s="86"/>
      <c r="R726" s="86"/>
      <c r="S726" s="86"/>
      <c r="T726" s="86"/>
      <c r="U726" s="86"/>
      <c r="V726" s="86"/>
      <c r="W726" s="86"/>
      <c r="X726" s="86"/>
      <c r="Y726" s="86"/>
      <c r="AD726" s="190"/>
      <c r="AE726" s="188"/>
      <c r="AF726" s="190"/>
      <c r="AG726" s="188"/>
      <c r="AH726" s="190"/>
      <c r="AI726" s="188"/>
      <c r="AJ726" s="190"/>
      <c r="AK726" s="188"/>
      <c r="AL726" s="190"/>
      <c r="AM726" s="188"/>
      <c r="AN726" s="190"/>
      <c r="AO726" s="188"/>
      <c r="AP726" s="51"/>
      <c r="AQ726" s="97"/>
    </row>
    <row r="727" spans="1:43" x14ac:dyDescent="0.2">
      <c r="A727" s="86"/>
      <c r="F727" s="86"/>
      <c r="G727" s="86"/>
      <c r="H727" s="86"/>
      <c r="I727" s="86"/>
      <c r="J727" s="86"/>
      <c r="K727" s="86"/>
      <c r="L727" s="86"/>
      <c r="M727" s="86"/>
      <c r="N727" s="86"/>
      <c r="O727" s="86"/>
      <c r="P727" s="86"/>
      <c r="Q727" s="86"/>
      <c r="R727" s="86"/>
      <c r="S727" s="86"/>
      <c r="T727" s="86"/>
      <c r="U727" s="86"/>
      <c r="V727" s="86"/>
      <c r="W727" s="86"/>
      <c r="X727" s="86"/>
      <c r="Y727" s="86"/>
      <c r="AD727" s="190"/>
      <c r="AE727" s="188"/>
      <c r="AF727" s="190"/>
      <c r="AG727" s="188"/>
      <c r="AH727" s="190"/>
      <c r="AI727" s="188"/>
      <c r="AJ727" s="190"/>
      <c r="AK727" s="188"/>
      <c r="AL727" s="190"/>
      <c r="AM727" s="188"/>
      <c r="AN727" s="190"/>
      <c r="AO727" s="188"/>
      <c r="AP727" s="51"/>
      <c r="AQ727" s="97"/>
    </row>
    <row r="728" spans="1:43" x14ac:dyDescent="0.2">
      <c r="A728" s="86"/>
      <c r="F728" s="86"/>
      <c r="G728" s="86"/>
      <c r="H728" s="86"/>
      <c r="I728" s="86"/>
      <c r="J728" s="86"/>
      <c r="K728" s="86"/>
      <c r="L728" s="86"/>
      <c r="M728" s="86"/>
      <c r="N728" s="86"/>
      <c r="O728" s="86"/>
      <c r="P728" s="86"/>
      <c r="Q728" s="86"/>
      <c r="R728" s="86"/>
      <c r="S728" s="86"/>
      <c r="T728" s="86"/>
      <c r="U728" s="86"/>
      <c r="V728" s="86"/>
      <c r="W728" s="86"/>
      <c r="X728" s="86"/>
      <c r="Y728" s="86"/>
      <c r="AD728" s="190"/>
      <c r="AE728" s="188"/>
      <c r="AF728" s="190"/>
      <c r="AG728" s="188"/>
      <c r="AH728" s="190"/>
      <c r="AI728" s="188"/>
      <c r="AJ728" s="190"/>
      <c r="AK728" s="188"/>
      <c r="AL728" s="190"/>
      <c r="AM728" s="188"/>
      <c r="AN728" s="190"/>
      <c r="AO728" s="188"/>
      <c r="AP728" s="51"/>
      <c r="AQ728" s="97"/>
    </row>
    <row r="729" spans="1:43" x14ac:dyDescent="0.2">
      <c r="A729" s="86"/>
      <c r="F729" s="86"/>
      <c r="G729" s="86"/>
      <c r="H729" s="86"/>
      <c r="I729" s="86"/>
      <c r="J729" s="86"/>
      <c r="K729" s="86"/>
      <c r="L729" s="86"/>
      <c r="M729" s="86"/>
      <c r="N729" s="86"/>
      <c r="O729" s="86"/>
      <c r="P729" s="86"/>
      <c r="Q729" s="86"/>
      <c r="R729" s="86"/>
      <c r="S729" s="86"/>
      <c r="T729" s="86"/>
      <c r="U729" s="86"/>
      <c r="V729" s="86"/>
      <c r="W729" s="86"/>
      <c r="X729" s="86"/>
      <c r="Y729" s="86"/>
      <c r="AD729" s="190"/>
      <c r="AE729" s="188"/>
      <c r="AF729" s="190"/>
      <c r="AG729" s="188"/>
      <c r="AH729" s="190"/>
      <c r="AI729" s="188"/>
      <c r="AJ729" s="190"/>
      <c r="AK729" s="188"/>
      <c r="AL729" s="190"/>
      <c r="AM729" s="188"/>
      <c r="AN729" s="190"/>
      <c r="AO729" s="188"/>
      <c r="AP729" s="51"/>
      <c r="AQ729" s="97"/>
    </row>
    <row r="730" spans="1:43" x14ac:dyDescent="0.2">
      <c r="A730" s="86"/>
      <c r="F730" s="86"/>
      <c r="G730" s="86"/>
      <c r="H730" s="86"/>
      <c r="I730" s="86"/>
      <c r="J730" s="86"/>
      <c r="K730" s="86"/>
      <c r="L730" s="86"/>
      <c r="M730" s="86"/>
      <c r="N730" s="86"/>
      <c r="O730" s="86"/>
      <c r="P730" s="86"/>
      <c r="Q730" s="86"/>
      <c r="R730" s="86"/>
      <c r="S730" s="86"/>
      <c r="T730" s="86"/>
      <c r="U730" s="86"/>
      <c r="V730" s="86"/>
      <c r="W730" s="86"/>
      <c r="X730" s="86"/>
      <c r="Y730" s="86"/>
      <c r="AD730" s="190"/>
      <c r="AE730" s="188"/>
      <c r="AF730" s="190"/>
      <c r="AG730" s="188"/>
      <c r="AH730" s="190"/>
      <c r="AI730" s="188"/>
      <c r="AJ730" s="190"/>
      <c r="AK730" s="188"/>
      <c r="AL730" s="190"/>
      <c r="AM730" s="188"/>
      <c r="AN730" s="190"/>
      <c r="AO730" s="188"/>
      <c r="AP730" s="51"/>
      <c r="AQ730" s="97"/>
    </row>
    <row r="731" spans="1:43" x14ac:dyDescent="0.2">
      <c r="A731" s="86"/>
      <c r="F731" s="86"/>
      <c r="G731" s="86"/>
      <c r="H731" s="86"/>
      <c r="I731" s="86"/>
      <c r="J731" s="86"/>
      <c r="K731" s="86"/>
      <c r="L731" s="86"/>
      <c r="M731" s="86"/>
      <c r="N731" s="86"/>
      <c r="O731" s="86"/>
      <c r="P731" s="86"/>
      <c r="Q731" s="86"/>
      <c r="R731" s="86"/>
      <c r="S731" s="86"/>
      <c r="T731" s="86"/>
      <c r="U731" s="86"/>
      <c r="V731" s="86"/>
      <c r="W731" s="86"/>
      <c r="X731" s="86"/>
      <c r="Y731" s="86"/>
      <c r="AD731" s="190"/>
      <c r="AE731" s="188"/>
      <c r="AF731" s="190"/>
      <c r="AG731" s="188"/>
      <c r="AH731" s="190"/>
      <c r="AI731" s="188"/>
      <c r="AJ731" s="190"/>
      <c r="AK731" s="188"/>
      <c r="AL731" s="190"/>
      <c r="AM731" s="188"/>
      <c r="AN731" s="190"/>
      <c r="AO731" s="188"/>
      <c r="AP731" s="51"/>
      <c r="AQ731" s="97"/>
    </row>
    <row r="732" spans="1:43" x14ac:dyDescent="0.2">
      <c r="A732" s="86"/>
      <c r="F732" s="86"/>
      <c r="G732" s="86"/>
      <c r="H732" s="86"/>
      <c r="I732" s="86"/>
      <c r="J732" s="86"/>
      <c r="K732" s="86"/>
      <c r="L732" s="86"/>
      <c r="M732" s="86"/>
      <c r="N732" s="86"/>
      <c r="O732" s="86"/>
      <c r="P732" s="86"/>
      <c r="Q732" s="86"/>
      <c r="R732" s="86"/>
      <c r="S732" s="86"/>
      <c r="T732" s="86"/>
      <c r="U732" s="86"/>
      <c r="V732" s="86"/>
      <c r="W732" s="86"/>
      <c r="X732" s="86"/>
      <c r="Y732" s="86"/>
      <c r="AD732" s="190"/>
      <c r="AE732" s="188"/>
      <c r="AF732" s="190"/>
      <c r="AG732" s="188"/>
      <c r="AH732" s="190"/>
      <c r="AI732" s="188"/>
      <c r="AJ732" s="190"/>
      <c r="AK732" s="188"/>
      <c r="AL732" s="190"/>
      <c r="AM732" s="188"/>
      <c r="AN732" s="190"/>
      <c r="AO732" s="188"/>
      <c r="AP732" s="51"/>
      <c r="AQ732" s="97"/>
    </row>
    <row r="733" spans="1:43" x14ac:dyDescent="0.2">
      <c r="A733" s="86"/>
      <c r="F733" s="86"/>
      <c r="G733" s="86"/>
      <c r="H733" s="86"/>
      <c r="I733" s="86"/>
      <c r="J733" s="86"/>
      <c r="K733" s="86"/>
      <c r="L733" s="86"/>
      <c r="M733" s="86"/>
      <c r="N733" s="86"/>
      <c r="O733" s="86"/>
      <c r="P733" s="86"/>
      <c r="Q733" s="86"/>
      <c r="R733" s="86"/>
      <c r="S733" s="86"/>
      <c r="T733" s="86"/>
      <c r="U733" s="86"/>
      <c r="V733" s="86"/>
      <c r="W733" s="86"/>
      <c r="X733" s="86"/>
      <c r="Y733" s="86"/>
      <c r="AD733" s="190"/>
      <c r="AE733" s="188"/>
      <c r="AF733" s="190"/>
      <c r="AG733" s="188"/>
      <c r="AH733" s="190"/>
      <c r="AI733" s="188"/>
      <c r="AJ733" s="190"/>
      <c r="AK733" s="188"/>
      <c r="AL733" s="190"/>
      <c r="AM733" s="188"/>
      <c r="AN733" s="190"/>
      <c r="AO733" s="188"/>
      <c r="AP733" s="51"/>
      <c r="AQ733" s="97"/>
    </row>
    <row r="734" spans="1:43" x14ac:dyDescent="0.2">
      <c r="A734" s="86"/>
      <c r="F734" s="86"/>
      <c r="G734" s="86"/>
      <c r="H734" s="86"/>
      <c r="I734" s="86"/>
      <c r="J734" s="86"/>
      <c r="K734" s="86"/>
      <c r="L734" s="86"/>
      <c r="M734" s="86"/>
      <c r="N734" s="86"/>
      <c r="O734" s="86"/>
      <c r="P734" s="86"/>
      <c r="Q734" s="86"/>
      <c r="R734" s="86"/>
      <c r="S734" s="86"/>
      <c r="T734" s="86"/>
      <c r="U734" s="86"/>
      <c r="V734" s="86"/>
      <c r="W734" s="86"/>
      <c r="X734" s="86"/>
      <c r="Y734" s="86"/>
      <c r="AD734" s="190"/>
      <c r="AE734" s="188"/>
      <c r="AF734" s="190"/>
      <c r="AG734" s="188"/>
      <c r="AH734" s="190"/>
      <c r="AI734" s="188"/>
      <c r="AJ734" s="190"/>
      <c r="AK734" s="188"/>
      <c r="AL734" s="190"/>
      <c r="AM734" s="188"/>
      <c r="AN734" s="190"/>
      <c r="AO734" s="188"/>
      <c r="AP734" s="51"/>
      <c r="AQ734" s="97"/>
    </row>
    <row r="735" spans="1:43" x14ac:dyDescent="0.2">
      <c r="A735" s="86"/>
      <c r="F735" s="86"/>
      <c r="G735" s="86"/>
      <c r="H735" s="86"/>
      <c r="I735" s="86"/>
      <c r="J735" s="86"/>
      <c r="K735" s="86"/>
      <c r="L735" s="86"/>
      <c r="M735" s="86"/>
      <c r="N735" s="86"/>
      <c r="O735" s="86"/>
      <c r="P735" s="86"/>
      <c r="Q735" s="86"/>
      <c r="R735" s="86"/>
      <c r="S735" s="86"/>
      <c r="T735" s="86"/>
      <c r="U735" s="86"/>
      <c r="V735" s="86"/>
      <c r="W735" s="86"/>
      <c r="X735" s="86"/>
      <c r="Y735" s="86"/>
      <c r="AD735" s="190"/>
      <c r="AE735" s="188"/>
      <c r="AF735" s="190"/>
      <c r="AG735" s="188"/>
      <c r="AH735" s="190"/>
      <c r="AI735" s="188"/>
      <c r="AJ735" s="190"/>
      <c r="AK735" s="188"/>
      <c r="AL735" s="190"/>
      <c r="AM735" s="188"/>
      <c r="AN735" s="190"/>
      <c r="AO735" s="188"/>
      <c r="AP735" s="51"/>
      <c r="AQ735" s="97"/>
    </row>
    <row r="736" spans="1:43" x14ac:dyDescent="0.2">
      <c r="A736" s="86"/>
      <c r="F736" s="86"/>
      <c r="G736" s="86"/>
      <c r="H736" s="86"/>
      <c r="I736" s="86"/>
      <c r="J736" s="86"/>
      <c r="K736" s="86"/>
      <c r="L736" s="86"/>
      <c r="M736" s="86"/>
      <c r="N736" s="86"/>
      <c r="O736" s="86"/>
      <c r="P736" s="86"/>
      <c r="Q736" s="86"/>
      <c r="R736" s="86"/>
      <c r="S736" s="86"/>
      <c r="T736" s="86"/>
      <c r="U736" s="86"/>
      <c r="V736" s="86"/>
      <c r="W736" s="86"/>
      <c r="X736" s="86"/>
      <c r="Y736" s="86"/>
      <c r="AD736" s="190"/>
      <c r="AE736" s="188"/>
      <c r="AF736" s="190"/>
      <c r="AG736" s="188"/>
      <c r="AH736" s="190"/>
      <c r="AI736" s="188"/>
      <c r="AJ736" s="190"/>
      <c r="AK736" s="188"/>
      <c r="AL736" s="190"/>
      <c r="AM736" s="188"/>
      <c r="AN736" s="190"/>
      <c r="AO736" s="188"/>
      <c r="AP736" s="51"/>
      <c r="AQ736" s="97"/>
    </row>
    <row r="737" spans="1:43" x14ac:dyDescent="0.2">
      <c r="A737" s="86"/>
      <c r="F737" s="86"/>
      <c r="G737" s="86"/>
      <c r="H737" s="86"/>
      <c r="I737" s="86"/>
      <c r="J737" s="86"/>
      <c r="K737" s="86"/>
      <c r="L737" s="86"/>
      <c r="M737" s="86"/>
      <c r="N737" s="86"/>
      <c r="O737" s="86"/>
      <c r="P737" s="86"/>
      <c r="Q737" s="86"/>
      <c r="R737" s="86"/>
      <c r="S737" s="86"/>
      <c r="T737" s="86"/>
      <c r="U737" s="86"/>
      <c r="V737" s="86"/>
      <c r="W737" s="86"/>
      <c r="X737" s="86"/>
      <c r="Y737" s="86"/>
      <c r="AD737" s="190"/>
      <c r="AE737" s="188"/>
      <c r="AF737" s="190"/>
      <c r="AG737" s="188"/>
      <c r="AH737" s="190"/>
      <c r="AI737" s="188"/>
      <c r="AJ737" s="190"/>
      <c r="AK737" s="188"/>
      <c r="AL737" s="190"/>
      <c r="AM737" s="188"/>
      <c r="AN737" s="190"/>
      <c r="AO737" s="188"/>
      <c r="AP737" s="51"/>
      <c r="AQ737" s="97"/>
    </row>
    <row r="738" spans="1:43" x14ac:dyDescent="0.2">
      <c r="A738" s="86"/>
      <c r="F738" s="86"/>
      <c r="G738" s="86"/>
      <c r="H738" s="86"/>
      <c r="I738" s="86"/>
      <c r="J738" s="86"/>
      <c r="K738" s="86"/>
      <c r="L738" s="86"/>
      <c r="M738" s="86"/>
      <c r="N738" s="86"/>
      <c r="O738" s="86"/>
      <c r="P738" s="86"/>
      <c r="Q738" s="86"/>
      <c r="R738" s="86"/>
      <c r="S738" s="86"/>
      <c r="T738" s="86"/>
      <c r="U738" s="86"/>
      <c r="V738" s="86"/>
      <c r="W738" s="86"/>
      <c r="X738" s="86"/>
      <c r="Y738" s="86"/>
      <c r="AD738" s="190"/>
      <c r="AE738" s="188"/>
      <c r="AF738" s="190"/>
      <c r="AG738" s="188"/>
      <c r="AH738" s="190"/>
      <c r="AI738" s="188"/>
      <c r="AJ738" s="190"/>
      <c r="AK738" s="188"/>
      <c r="AL738" s="190"/>
      <c r="AM738" s="188"/>
      <c r="AN738" s="190"/>
      <c r="AO738" s="188"/>
      <c r="AP738" s="51"/>
      <c r="AQ738" s="97"/>
    </row>
    <row r="739" spans="1:43" x14ac:dyDescent="0.2">
      <c r="A739" s="86"/>
      <c r="F739" s="86"/>
      <c r="G739" s="86"/>
      <c r="H739" s="86"/>
      <c r="I739" s="86"/>
      <c r="J739" s="86"/>
      <c r="K739" s="86"/>
      <c r="L739" s="86"/>
      <c r="M739" s="86"/>
      <c r="N739" s="86"/>
      <c r="O739" s="86"/>
      <c r="P739" s="86"/>
      <c r="Q739" s="86"/>
      <c r="R739" s="86"/>
      <c r="S739" s="86"/>
      <c r="T739" s="86"/>
      <c r="U739" s="86"/>
      <c r="V739" s="86"/>
      <c r="W739" s="86"/>
      <c r="X739" s="86"/>
      <c r="Y739" s="86"/>
      <c r="AD739" s="190"/>
      <c r="AE739" s="188"/>
      <c r="AF739" s="190"/>
      <c r="AG739" s="188"/>
      <c r="AH739" s="190"/>
      <c r="AI739" s="188"/>
      <c r="AJ739" s="190"/>
      <c r="AK739" s="188"/>
      <c r="AL739" s="190"/>
      <c r="AM739" s="188"/>
      <c r="AN739" s="190"/>
      <c r="AO739" s="188"/>
      <c r="AP739" s="51"/>
      <c r="AQ739" s="97"/>
    </row>
    <row r="740" spans="1:43" x14ac:dyDescent="0.2">
      <c r="A740" s="86"/>
      <c r="F740" s="86"/>
      <c r="G740" s="86"/>
      <c r="H740" s="86"/>
      <c r="I740" s="86"/>
      <c r="J740" s="86"/>
      <c r="K740" s="86"/>
      <c r="L740" s="86"/>
      <c r="M740" s="86"/>
      <c r="N740" s="86"/>
      <c r="O740" s="86"/>
      <c r="P740" s="86"/>
      <c r="Q740" s="86"/>
      <c r="R740" s="86"/>
      <c r="S740" s="86"/>
      <c r="T740" s="86"/>
      <c r="U740" s="86"/>
      <c r="V740" s="86"/>
      <c r="W740" s="86"/>
      <c r="X740" s="86"/>
      <c r="Y740" s="86"/>
      <c r="AD740" s="190"/>
      <c r="AE740" s="188"/>
      <c r="AF740" s="190"/>
      <c r="AG740" s="188"/>
      <c r="AH740" s="190"/>
      <c r="AI740" s="188"/>
      <c r="AJ740" s="190"/>
      <c r="AK740" s="188"/>
      <c r="AL740" s="190"/>
      <c r="AM740" s="188"/>
      <c r="AN740" s="190"/>
      <c r="AO740" s="188"/>
      <c r="AP740" s="51"/>
      <c r="AQ740" s="97"/>
    </row>
    <row r="741" spans="1:43" x14ac:dyDescent="0.2">
      <c r="A741" s="86"/>
      <c r="F741" s="86"/>
      <c r="G741" s="86"/>
      <c r="H741" s="86"/>
      <c r="I741" s="86"/>
      <c r="J741" s="86"/>
      <c r="K741" s="86"/>
      <c r="L741" s="86"/>
      <c r="M741" s="86"/>
      <c r="N741" s="86"/>
      <c r="O741" s="86"/>
      <c r="P741" s="86"/>
      <c r="Q741" s="86"/>
      <c r="R741" s="86"/>
      <c r="S741" s="86"/>
      <c r="T741" s="86"/>
      <c r="U741" s="86"/>
      <c r="V741" s="86"/>
      <c r="W741" s="86"/>
      <c r="X741" s="86"/>
      <c r="Y741" s="86"/>
      <c r="AD741" s="190"/>
      <c r="AE741" s="188"/>
      <c r="AF741" s="190"/>
      <c r="AG741" s="188"/>
      <c r="AH741" s="190"/>
      <c r="AI741" s="188"/>
      <c r="AJ741" s="190"/>
      <c r="AK741" s="188"/>
      <c r="AL741" s="190"/>
      <c r="AM741" s="188"/>
      <c r="AN741" s="190"/>
      <c r="AO741" s="188"/>
      <c r="AP741" s="51"/>
      <c r="AQ741" s="97"/>
    </row>
    <row r="742" spans="1:43" x14ac:dyDescent="0.2">
      <c r="A742" s="86"/>
      <c r="F742" s="86"/>
      <c r="G742" s="86"/>
      <c r="H742" s="86"/>
      <c r="I742" s="86"/>
      <c r="J742" s="86"/>
      <c r="K742" s="86"/>
      <c r="L742" s="86"/>
      <c r="M742" s="86"/>
      <c r="N742" s="86"/>
      <c r="O742" s="86"/>
      <c r="P742" s="86"/>
      <c r="Q742" s="86"/>
      <c r="R742" s="86"/>
      <c r="S742" s="86"/>
      <c r="T742" s="86"/>
      <c r="U742" s="86"/>
      <c r="V742" s="86"/>
      <c r="W742" s="86"/>
      <c r="X742" s="86"/>
      <c r="Y742" s="86"/>
      <c r="AD742" s="190"/>
      <c r="AE742" s="188"/>
      <c r="AF742" s="190"/>
      <c r="AG742" s="188"/>
      <c r="AH742" s="190"/>
      <c r="AI742" s="188"/>
      <c r="AJ742" s="190"/>
      <c r="AK742" s="188"/>
      <c r="AL742" s="190"/>
      <c r="AM742" s="188"/>
      <c r="AN742" s="190"/>
      <c r="AO742" s="188"/>
      <c r="AP742" s="51"/>
      <c r="AQ742" s="97"/>
    </row>
    <row r="743" spans="1:43" x14ac:dyDescent="0.2">
      <c r="A743" s="86"/>
      <c r="F743" s="86"/>
      <c r="G743" s="86"/>
      <c r="H743" s="86"/>
      <c r="I743" s="86"/>
      <c r="J743" s="86"/>
      <c r="K743" s="86"/>
      <c r="L743" s="86"/>
      <c r="M743" s="86"/>
      <c r="N743" s="86"/>
      <c r="O743" s="86"/>
      <c r="P743" s="86"/>
      <c r="Q743" s="86"/>
      <c r="R743" s="86"/>
      <c r="S743" s="86"/>
      <c r="T743" s="86"/>
      <c r="U743" s="86"/>
      <c r="V743" s="86"/>
      <c r="W743" s="86"/>
      <c r="X743" s="86"/>
      <c r="Y743" s="86"/>
      <c r="AD743" s="190"/>
      <c r="AE743" s="188"/>
      <c r="AF743" s="190"/>
      <c r="AG743" s="188"/>
      <c r="AH743" s="190"/>
      <c r="AI743" s="188"/>
      <c r="AJ743" s="190"/>
      <c r="AK743" s="188"/>
      <c r="AL743" s="190"/>
      <c r="AM743" s="188"/>
      <c r="AN743" s="190"/>
      <c r="AO743" s="188"/>
      <c r="AP743" s="51"/>
      <c r="AQ743" s="97"/>
    </row>
    <row r="744" spans="1:43" x14ac:dyDescent="0.2">
      <c r="A744" s="86"/>
      <c r="F744" s="86"/>
      <c r="G744" s="86"/>
      <c r="H744" s="86"/>
      <c r="I744" s="86"/>
      <c r="J744" s="86"/>
      <c r="K744" s="86"/>
      <c r="L744" s="86"/>
      <c r="M744" s="86"/>
      <c r="N744" s="86"/>
      <c r="O744" s="86"/>
      <c r="P744" s="86"/>
      <c r="Q744" s="86"/>
      <c r="R744" s="86"/>
      <c r="S744" s="86"/>
      <c r="T744" s="86"/>
      <c r="U744" s="86"/>
      <c r="V744" s="86"/>
      <c r="W744" s="86"/>
      <c r="X744" s="86"/>
      <c r="Y744" s="86"/>
      <c r="AD744" s="190"/>
      <c r="AE744" s="188"/>
      <c r="AF744" s="190"/>
      <c r="AG744" s="188"/>
      <c r="AH744" s="190"/>
      <c r="AI744" s="188"/>
      <c r="AJ744" s="190"/>
      <c r="AK744" s="188"/>
      <c r="AL744" s="190"/>
      <c r="AM744" s="188"/>
      <c r="AN744" s="190"/>
      <c r="AO744" s="188"/>
      <c r="AP744" s="51"/>
      <c r="AQ744" s="97"/>
    </row>
    <row r="745" spans="1:43" x14ac:dyDescent="0.2">
      <c r="A745" s="86"/>
      <c r="F745" s="86"/>
      <c r="G745" s="86"/>
      <c r="H745" s="86"/>
      <c r="I745" s="86"/>
      <c r="J745" s="86"/>
      <c r="K745" s="86"/>
      <c r="L745" s="86"/>
      <c r="M745" s="86"/>
      <c r="N745" s="86"/>
      <c r="O745" s="86"/>
      <c r="P745" s="86"/>
      <c r="Q745" s="86"/>
      <c r="R745" s="86"/>
      <c r="S745" s="86"/>
      <c r="T745" s="86"/>
      <c r="U745" s="86"/>
      <c r="V745" s="86"/>
      <c r="W745" s="86"/>
      <c r="X745" s="86"/>
      <c r="Y745" s="86"/>
      <c r="AD745" s="190"/>
      <c r="AE745" s="188"/>
      <c r="AF745" s="190"/>
      <c r="AG745" s="188"/>
      <c r="AH745" s="190"/>
      <c r="AI745" s="188"/>
      <c r="AJ745" s="190"/>
      <c r="AK745" s="188"/>
      <c r="AL745" s="190"/>
      <c r="AM745" s="188"/>
      <c r="AN745" s="190"/>
      <c r="AO745" s="188"/>
      <c r="AP745" s="51"/>
      <c r="AQ745" s="97"/>
    </row>
    <row r="746" spans="1:43" x14ac:dyDescent="0.2">
      <c r="A746" s="86"/>
      <c r="F746" s="86"/>
      <c r="G746" s="86"/>
      <c r="H746" s="86"/>
      <c r="I746" s="86"/>
      <c r="J746" s="86"/>
      <c r="K746" s="86"/>
      <c r="L746" s="86"/>
      <c r="M746" s="86"/>
      <c r="N746" s="86"/>
      <c r="O746" s="86"/>
      <c r="P746" s="86"/>
      <c r="Q746" s="86"/>
      <c r="R746" s="86"/>
      <c r="S746" s="86"/>
      <c r="T746" s="86"/>
      <c r="U746" s="86"/>
      <c r="V746" s="86"/>
      <c r="W746" s="86"/>
      <c r="X746" s="86"/>
      <c r="Y746" s="86"/>
      <c r="AD746" s="190"/>
      <c r="AE746" s="188"/>
      <c r="AF746" s="190"/>
      <c r="AG746" s="188"/>
      <c r="AH746" s="190"/>
      <c r="AI746" s="188"/>
      <c r="AJ746" s="190"/>
      <c r="AK746" s="188"/>
      <c r="AL746" s="190"/>
      <c r="AM746" s="188"/>
      <c r="AN746" s="190"/>
      <c r="AO746" s="188"/>
      <c r="AP746" s="51"/>
      <c r="AQ746" s="97"/>
    </row>
    <row r="747" spans="1:43" x14ac:dyDescent="0.2">
      <c r="A747" s="86"/>
      <c r="F747" s="86"/>
      <c r="G747" s="86"/>
      <c r="H747" s="86"/>
      <c r="I747" s="86"/>
      <c r="J747" s="86"/>
      <c r="K747" s="86"/>
      <c r="L747" s="86"/>
      <c r="M747" s="86"/>
      <c r="N747" s="86"/>
      <c r="O747" s="86"/>
      <c r="P747" s="86"/>
      <c r="Q747" s="86"/>
      <c r="R747" s="86"/>
      <c r="S747" s="86"/>
      <c r="T747" s="86"/>
      <c r="U747" s="86"/>
      <c r="V747" s="86"/>
      <c r="W747" s="86"/>
      <c r="X747" s="86"/>
      <c r="Y747" s="86"/>
      <c r="AD747" s="190"/>
      <c r="AE747" s="188"/>
      <c r="AF747" s="190"/>
      <c r="AG747" s="188"/>
      <c r="AH747" s="190"/>
      <c r="AI747" s="188"/>
      <c r="AJ747" s="190"/>
      <c r="AK747" s="188"/>
      <c r="AL747" s="190"/>
      <c r="AM747" s="188"/>
      <c r="AN747" s="190"/>
      <c r="AO747" s="188"/>
      <c r="AP747" s="51"/>
      <c r="AQ747" s="97"/>
    </row>
    <row r="748" spans="1:43" x14ac:dyDescent="0.2">
      <c r="A748" s="86"/>
      <c r="F748" s="86"/>
      <c r="G748" s="86"/>
      <c r="H748" s="86"/>
      <c r="I748" s="86"/>
      <c r="J748" s="86"/>
      <c r="K748" s="86"/>
      <c r="L748" s="86"/>
      <c r="M748" s="86"/>
      <c r="N748" s="86"/>
      <c r="O748" s="86"/>
      <c r="P748" s="86"/>
      <c r="Q748" s="86"/>
      <c r="R748" s="86"/>
      <c r="S748" s="86"/>
      <c r="T748" s="86"/>
      <c r="U748" s="86"/>
      <c r="V748" s="86"/>
      <c r="W748" s="86"/>
      <c r="X748" s="86"/>
      <c r="Y748" s="86"/>
      <c r="AD748" s="190"/>
      <c r="AE748" s="188"/>
      <c r="AF748" s="190"/>
      <c r="AG748" s="188"/>
      <c r="AH748" s="190"/>
      <c r="AI748" s="188"/>
      <c r="AJ748" s="190"/>
      <c r="AK748" s="188"/>
      <c r="AL748" s="190"/>
      <c r="AM748" s="188"/>
      <c r="AN748" s="190"/>
      <c r="AO748" s="188"/>
      <c r="AP748" s="51"/>
      <c r="AQ748" s="97"/>
    </row>
    <row r="749" spans="1:43" x14ac:dyDescent="0.2">
      <c r="A749" s="86"/>
      <c r="F749" s="86"/>
      <c r="G749" s="86"/>
      <c r="H749" s="86"/>
      <c r="I749" s="86"/>
      <c r="J749" s="86"/>
      <c r="K749" s="86"/>
      <c r="L749" s="86"/>
      <c r="M749" s="86"/>
      <c r="N749" s="86"/>
      <c r="O749" s="86"/>
      <c r="P749" s="86"/>
      <c r="Q749" s="86"/>
      <c r="R749" s="86"/>
      <c r="S749" s="86"/>
      <c r="T749" s="86"/>
      <c r="U749" s="86"/>
      <c r="V749" s="86"/>
      <c r="W749" s="86"/>
      <c r="X749" s="86"/>
      <c r="Y749" s="86"/>
      <c r="AD749" s="190"/>
      <c r="AE749" s="188"/>
      <c r="AF749" s="190"/>
      <c r="AG749" s="188"/>
      <c r="AH749" s="190"/>
      <c r="AI749" s="188"/>
      <c r="AJ749" s="190"/>
      <c r="AK749" s="188"/>
      <c r="AL749" s="190"/>
      <c r="AM749" s="188"/>
      <c r="AN749" s="190"/>
      <c r="AO749" s="188"/>
      <c r="AP749" s="51"/>
      <c r="AQ749" s="97"/>
    </row>
    <row r="750" spans="1:43" x14ac:dyDescent="0.2">
      <c r="A750" s="86"/>
      <c r="F750" s="86"/>
      <c r="G750" s="86"/>
      <c r="H750" s="86"/>
      <c r="I750" s="86"/>
      <c r="J750" s="86"/>
      <c r="K750" s="86"/>
      <c r="L750" s="86"/>
      <c r="M750" s="86"/>
      <c r="N750" s="86"/>
      <c r="O750" s="86"/>
      <c r="P750" s="86"/>
      <c r="Q750" s="86"/>
      <c r="R750" s="86"/>
      <c r="S750" s="86"/>
      <c r="T750" s="86"/>
      <c r="U750" s="86"/>
      <c r="V750" s="86"/>
      <c r="W750" s="86"/>
      <c r="X750" s="86"/>
      <c r="Y750" s="86"/>
      <c r="AD750" s="190"/>
      <c r="AE750" s="188"/>
      <c r="AF750" s="190"/>
      <c r="AG750" s="188"/>
      <c r="AH750" s="190"/>
      <c r="AI750" s="188"/>
      <c r="AJ750" s="190"/>
      <c r="AK750" s="188"/>
      <c r="AL750" s="190"/>
      <c r="AM750" s="188"/>
      <c r="AN750" s="190"/>
      <c r="AO750" s="188"/>
      <c r="AP750" s="51"/>
      <c r="AQ750" s="97"/>
    </row>
    <row r="751" spans="1:43" x14ac:dyDescent="0.2">
      <c r="A751" s="86"/>
      <c r="F751" s="86"/>
      <c r="G751" s="86"/>
      <c r="H751" s="86"/>
      <c r="I751" s="86"/>
      <c r="J751" s="86"/>
      <c r="K751" s="86"/>
      <c r="L751" s="86"/>
      <c r="M751" s="86"/>
      <c r="N751" s="86"/>
      <c r="O751" s="86"/>
      <c r="P751" s="86"/>
      <c r="Q751" s="86"/>
      <c r="R751" s="86"/>
      <c r="S751" s="86"/>
      <c r="T751" s="86"/>
      <c r="U751" s="86"/>
      <c r="V751" s="86"/>
      <c r="W751" s="86"/>
      <c r="X751" s="86"/>
      <c r="Y751" s="86"/>
      <c r="AD751" s="190"/>
      <c r="AE751" s="188"/>
      <c r="AF751" s="190"/>
      <c r="AG751" s="188"/>
      <c r="AH751" s="190"/>
      <c r="AI751" s="188"/>
      <c r="AJ751" s="190"/>
      <c r="AK751" s="188"/>
      <c r="AL751" s="190"/>
      <c r="AM751" s="188"/>
      <c r="AN751" s="190"/>
      <c r="AO751" s="188"/>
      <c r="AP751" s="51"/>
      <c r="AQ751" s="97"/>
    </row>
    <row r="752" spans="1:43" x14ac:dyDescent="0.2">
      <c r="A752" s="86"/>
      <c r="F752" s="86"/>
      <c r="G752" s="86"/>
      <c r="H752" s="86"/>
      <c r="I752" s="86"/>
      <c r="J752" s="86"/>
      <c r="K752" s="86"/>
      <c r="L752" s="86"/>
      <c r="M752" s="86"/>
      <c r="N752" s="86"/>
      <c r="O752" s="86"/>
      <c r="P752" s="86"/>
      <c r="Q752" s="86"/>
      <c r="R752" s="86"/>
      <c r="S752" s="86"/>
      <c r="T752" s="86"/>
      <c r="U752" s="86"/>
      <c r="V752" s="86"/>
      <c r="W752" s="86"/>
      <c r="X752" s="86"/>
      <c r="Y752" s="86"/>
      <c r="AD752" s="190"/>
      <c r="AE752" s="188"/>
      <c r="AF752" s="190"/>
      <c r="AG752" s="188"/>
      <c r="AH752" s="190"/>
      <c r="AI752" s="188"/>
      <c r="AJ752" s="190"/>
      <c r="AK752" s="188"/>
      <c r="AL752" s="190"/>
      <c r="AM752" s="188"/>
      <c r="AN752" s="190"/>
      <c r="AO752" s="188"/>
      <c r="AP752" s="51"/>
      <c r="AQ752" s="97"/>
    </row>
    <row r="753" spans="1:43" x14ac:dyDescent="0.2">
      <c r="A753" s="86"/>
      <c r="F753" s="86"/>
      <c r="G753" s="86"/>
      <c r="H753" s="86"/>
      <c r="I753" s="86"/>
      <c r="J753" s="86"/>
      <c r="K753" s="86"/>
      <c r="L753" s="86"/>
      <c r="M753" s="86"/>
      <c r="N753" s="86"/>
      <c r="O753" s="86"/>
      <c r="P753" s="86"/>
      <c r="Q753" s="86"/>
      <c r="R753" s="86"/>
      <c r="S753" s="86"/>
      <c r="T753" s="86"/>
      <c r="U753" s="86"/>
      <c r="V753" s="86"/>
      <c r="W753" s="86"/>
      <c r="X753" s="86"/>
      <c r="Y753" s="86"/>
      <c r="AD753" s="190"/>
      <c r="AE753" s="188"/>
      <c r="AF753" s="190"/>
      <c r="AG753" s="188"/>
      <c r="AH753" s="190"/>
      <c r="AI753" s="188"/>
      <c r="AJ753" s="190"/>
      <c r="AK753" s="188"/>
      <c r="AL753" s="190"/>
      <c r="AM753" s="188"/>
      <c r="AN753" s="190"/>
      <c r="AO753" s="188"/>
      <c r="AP753" s="51"/>
      <c r="AQ753" s="97"/>
    </row>
    <row r="754" spans="1:43" x14ac:dyDescent="0.2">
      <c r="A754" s="86"/>
      <c r="F754" s="86"/>
      <c r="G754" s="86"/>
      <c r="H754" s="86"/>
      <c r="I754" s="86"/>
      <c r="J754" s="86"/>
      <c r="K754" s="86"/>
      <c r="L754" s="86"/>
      <c r="M754" s="86"/>
      <c r="N754" s="86"/>
      <c r="O754" s="86"/>
      <c r="P754" s="86"/>
      <c r="Q754" s="86"/>
      <c r="R754" s="86"/>
      <c r="S754" s="86"/>
      <c r="T754" s="86"/>
      <c r="U754" s="86"/>
      <c r="V754" s="86"/>
      <c r="W754" s="86"/>
      <c r="X754" s="86"/>
      <c r="Y754" s="86"/>
      <c r="AD754" s="190"/>
      <c r="AE754" s="188"/>
      <c r="AF754" s="190"/>
      <c r="AG754" s="188"/>
      <c r="AH754" s="190"/>
      <c r="AI754" s="188"/>
      <c r="AJ754" s="190"/>
      <c r="AK754" s="188"/>
      <c r="AL754" s="190"/>
      <c r="AM754" s="188"/>
      <c r="AN754" s="190"/>
      <c r="AO754" s="188"/>
      <c r="AP754" s="51"/>
      <c r="AQ754" s="97"/>
    </row>
    <row r="755" spans="1:43" x14ac:dyDescent="0.2">
      <c r="A755" s="86"/>
      <c r="F755" s="86"/>
      <c r="G755" s="86"/>
      <c r="H755" s="86"/>
      <c r="I755" s="86"/>
      <c r="J755" s="86"/>
      <c r="K755" s="86"/>
      <c r="L755" s="86"/>
      <c r="M755" s="86"/>
      <c r="N755" s="86"/>
      <c r="O755" s="86"/>
      <c r="P755" s="86"/>
      <c r="Q755" s="86"/>
      <c r="R755" s="86"/>
      <c r="S755" s="86"/>
      <c r="T755" s="86"/>
      <c r="U755" s="86"/>
      <c r="V755" s="86"/>
      <c r="W755" s="86"/>
      <c r="X755" s="86"/>
      <c r="Y755" s="86"/>
      <c r="AD755" s="190"/>
      <c r="AE755" s="188"/>
      <c r="AF755" s="190"/>
      <c r="AG755" s="188"/>
      <c r="AH755" s="190"/>
      <c r="AI755" s="188"/>
      <c r="AJ755" s="190"/>
      <c r="AK755" s="188"/>
      <c r="AL755" s="190"/>
      <c r="AM755" s="188"/>
      <c r="AN755" s="190"/>
      <c r="AO755" s="188"/>
      <c r="AP755" s="51"/>
      <c r="AQ755" s="97"/>
    </row>
    <row r="756" spans="1:43" x14ac:dyDescent="0.2">
      <c r="A756" s="86"/>
      <c r="F756" s="86"/>
      <c r="G756" s="86"/>
      <c r="H756" s="86"/>
      <c r="I756" s="86"/>
      <c r="J756" s="86"/>
      <c r="K756" s="86"/>
      <c r="L756" s="86"/>
      <c r="M756" s="86"/>
      <c r="N756" s="86"/>
      <c r="O756" s="86"/>
      <c r="P756" s="86"/>
      <c r="Q756" s="86"/>
      <c r="R756" s="86"/>
      <c r="S756" s="86"/>
      <c r="T756" s="86"/>
      <c r="U756" s="86"/>
      <c r="V756" s="86"/>
      <c r="W756" s="86"/>
      <c r="X756" s="86"/>
      <c r="Y756" s="86"/>
      <c r="AD756" s="190"/>
      <c r="AE756" s="188"/>
      <c r="AF756" s="190"/>
      <c r="AG756" s="188"/>
      <c r="AH756" s="190"/>
      <c r="AI756" s="188"/>
      <c r="AJ756" s="190"/>
      <c r="AK756" s="188"/>
      <c r="AL756" s="190"/>
      <c r="AM756" s="188"/>
      <c r="AN756" s="190"/>
      <c r="AO756" s="188"/>
      <c r="AP756" s="51"/>
      <c r="AQ756" s="97"/>
    </row>
    <row r="757" spans="1:43" x14ac:dyDescent="0.2">
      <c r="A757" s="86"/>
      <c r="F757" s="86"/>
      <c r="G757" s="86"/>
      <c r="H757" s="86"/>
      <c r="I757" s="86"/>
      <c r="J757" s="86"/>
      <c r="K757" s="86"/>
      <c r="L757" s="86"/>
      <c r="M757" s="86"/>
      <c r="N757" s="86"/>
      <c r="O757" s="86"/>
      <c r="P757" s="86"/>
      <c r="Q757" s="86"/>
      <c r="R757" s="86"/>
      <c r="S757" s="86"/>
      <c r="T757" s="86"/>
      <c r="U757" s="86"/>
      <c r="V757" s="86"/>
      <c r="W757" s="86"/>
      <c r="X757" s="86"/>
      <c r="Y757" s="86"/>
      <c r="AD757" s="190"/>
      <c r="AE757" s="188"/>
      <c r="AF757" s="190"/>
      <c r="AG757" s="188"/>
      <c r="AH757" s="190"/>
      <c r="AI757" s="188"/>
      <c r="AJ757" s="190"/>
      <c r="AK757" s="188"/>
      <c r="AL757" s="190"/>
      <c r="AM757" s="188"/>
      <c r="AN757" s="190"/>
      <c r="AO757" s="188"/>
      <c r="AP757" s="51"/>
      <c r="AQ757" s="97"/>
    </row>
    <row r="758" spans="1:43" x14ac:dyDescent="0.2">
      <c r="A758" s="86"/>
      <c r="F758" s="86"/>
      <c r="G758" s="86"/>
      <c r="H758" s="86"/>
      <c r="I758" s="86"/>
      <c r="J758" s="86"/>
      <c r="K758" s="86"/>
      <c r="L758" s="86"/>
      <c r="M758" s="86"/>
      <c r="N758" s="86"/>
      <c r="O758" s="86"/>
      <c r="P758" s="86"/>
      <c r="Q758" s="86"/>
      <c r="R758" s="86"/>
      <c r="S758" s="86"/>
      <c r="T758" s="86"/>
      <c r="U758" s="86"/>
      <c r="V758" s="86"/>
      <c r="W758" s="86"/>
      <c r="X758" s="86"/>
      <c r="Y758" s="86"/>
      <c r="AD758" s="190"/>
      <c r="AE758" s="188"/>
      <c r="AF758" s="190"/>
      <c r="AG758" s="188"/>
      <c r="AH758" s="190"/>
      <c r="AI758" s="188"/>
      <c r="AJ758" s="190"/>
      <c r="AK758" s="188"/>
      <c r="AL758" s="190"/>
      <c r="AM758" s="188"/>
      <c r="AN758" s="190"/>
      <c r="AO758" s="188"/>
      <c r="AP758" s="51"/>
      <c r="AQ758" s="97"/>
    </row>
    <row r="759" spans="1:43" x14ac:dyDescent="0.2">
      <c r="A759" s="86"/>
      <c r="F759" s="86"/>
      <c r="G759" s="86"/>
      <c r="H759" s="86"/>
      <c r="I759" s="86"/>
      <c r="J759" s="86"/>
      <c r="K759" s="86"/>
      <c r="L759" s="86"/>
      <c r="M759" s="86"/>
      <c r="N759" s="86"/>
      <c r="O759" s="86"/>
      <c r="P759" s="86"/>
      <c r="Q759" s="86"/>
      <c r="R759" s="86"/>
      <c r="S759" s="86"/>
      <c r="T759" s="86"/>
      <c r="U759" s="86"/>
      <c r="V759" s="86"/>
      <c r="W759" s="86"/>
      <c r="X759" s="86"/>
      <c r="Y759" s="86"/>
      <c r="AD759" s="190"/>
      <c r="AE759" s="188"/>
      <c r="AF759" s="190"/>
      <c r="AG759" s="188"/>
      <c r="AH759" s="190"/>
      <c r="AI759" s="188"/>
      <c r="AJ759" s="190"/>
      <c r="AK759" s="188"/>
      <c r="AL759" s="190"/>
      <c r="AM759" s="188"/>
      <c r="AN759" s="190"/>
      <c r="AO759" s="188"/>
      <c r="AP759" s="51"/>
      <c r="AQ759" s="97"/>
    </row>
    <row r="760" spans="1:43" x14ac:dyDescent="0.2">
      <c r="A760" s="86"/>
      <c r="F760" s="86"/>
      <c r="G760" s="86"/>
      <c r="H760" s="86"/>
      <c r="I760" s="86"/>
      <c r="J760" s="86"/>
      <c r="K760" s="86"/>
      <c r="L760" s="86"/>
      <c r="M760" s="86"/>
      <c r="N760" s="86"/>
      <c r="O760" s="86"/>
      <c r="P760" s="86"/>
      <c r="Q760" s="86"/>
      <c r="R760" s="86"/>
      <c r="S760" s="86"/>
      <c r="T760" s="86"/>
      <c r="U760" s="86"/>
      <c r="V760" s="86"/>
      <c r="W760" s="86"/>
      <c r="X760" s="86"/>
      <c r="Y760" s="86"/>
      <c r="AD760" s="190"/>
      <c r="AE760" s="188"/>
      <c r="AF760" s="190"/>
      <c r="AG760" s="188"/>
      <c r="AH760" s="190"/>
      <c r="AI760" s="188"/>
      <c r="AJ760" s="190"/>
      <c r="AK760" s="188"/>
      <c r="AL760" s="190"/>
      <c r="AM760" s="188"/>
      <c r="AN760" s="190"/>
      <c r="AO760" s="188"/>
      <c r="AP760" s="51"/>
      <c r="AQ760" s="97"/>
    </row>
    <row r="761" spans="1:43" x14ac:dyDescent="0.2">
      <c r="A761" s="86"/>
      <c r="F761" s="86"/>
      <c r="G761" s="86"/>
      <c r="H761" s="86"/>
      <c r="I761" s="86"/>
      <c r="J761" s="86"/>
      <c r="K761" s="86"/>
      <c r="L761" s="86"/>
      <c r="M761" s="86"/>
      <c r="N761" s="86"/>
      <c r="O761" s="86"/>
      <c r="P761" s="86"/>
      <c r="Q761" s="86"/>
      <c r="R761" s="86"/>
      <c r="S761" s="86"/>
      <c r="T761" s="86"/>
      <c r="U761" s="86"/>
      <c r="V761" s="86"/>
      <c r="W761" s="86"/>
      <c r="X761" s="86"/>
      <c r="Y761" s="86"/>
      <c r="AD761" s="190"/>
      <c r="AE761" s="188"/>
      <c r="AF761" s="190"/>
      <c r="AG761" s="188"/>
      <c r="AH761" s="190"/>
      <c r="AI761" s="188"/>
      <c r="AJ761" s="190"/>
      <c r="AK761" s="188"/>
      <c r="AL761" s="190"/>
      <c r="AM761" s="188"/>
      <c r="AN761" s="190"/>
      <c r="AO761" s="188"/>
      <c r="AP761" s="51"/>
      <c r="AQ761" s="97"/>
    </row>
    <row r="762" spans="1:43" x14ac:dyDescent="0.2">
      <c r="A762" s="86"/>
      <c r="F762" s="86"/>
      <c r="G762" s="86"/>
      <c r="H762" s="86"/>
      <c r="I762" s="86"/>
      <c r="J762" s="86"/>
      <c r="K762" s="86"/>
      <c r="L762" s="86"/>
      <c r="M762" s="86"/>
      <c r="N762" s="86"/>
      <c r="O762" s="86"/>
      <c r="P762" s="86"/>
      <c r="Q762" s="86"/>
      <c r="R762" s="86"/>
      <c r="S762" s="86"/>
      <c r="T762" s="86"/>
      <c r="U762" s="86"/>
      <c r="V762" s="86"/>
      <c r="W762" s="86"/>
      <c r="X762" s="86"/>
      <c r="Y762" s="86"/>
      <c r="AD762" s="190"/>
      <c r="AE762" s="188"/>
      <c r="AF762" s="190"/>
      <c r="AG762" s="188"/>
      <c r="AH762" s="190"/>
      <c r="AI762" s="188"/>
      <c r="AJ762" s="190"/>
      <c r="AK762" s="188"/>
      <c r="AL762" s="190"/>
      <c r="AM762" s="188"/>
      <c r="AN762" s="190"/>
      <c r="AO762" s="188"/>
      <c r="AP762" s="51"/>
      <c r="AQ762" s="97"/>
    </row>
    <row r="763" spans="1:43" x14ac:dyDescent="0.2">
      <c r="A763" s="86"/>
      <c r="F763" s="86"/>
      <c r="G763" s="86"/>
      <c r="H763" s="86"/>
      <c r="I763" s="86"/>
      <c r="J763" s="86"/>
      <c r="K763" s="86"/>
      <c r="L763" s="86"/>
      <c r="M763" s="86"/>
      <c r="N763" s="86"/>
      <c r="O763" s="86"/>
      <c r="P763" s="86"/>
      <c r="Q763" s="86"/>
      <c r="R763" s="86"/>
      <c r="S763" s="86"/>
      <c r="T763" s="86"/>
      <c r="U763" s="86"/>
      <c r="V763" s="86"/>
      <c r="W763" s="86"/>
      <c r="X763" s="86"/>
      <c r="Y763" s="86"/>
      <c r="AD763" s="190"/>
      <c r="AE763" s="188"/>
      <c r="AF763" s="190"/>
      <c r="AG763" s="188"/>
      <c r="AH763" s="190"/>
      <c r="AI763" s="188"/>
      <c r="AJ763" s="190"/>
      <c r="AK763" s="188"/>
      <c r="AL763" s="190"/>
      <c r="AM763" s="188"/>
      <c r="AN763" s="190"/>
      <c r="AO763" s="188"/>
      <c r="AP763" s="51"/>
      <c r="AQ763" s="97"/>
    </row>
    <row r="764" spans="1:43" x14ac:dyDescent="0.2">
      <c r="A764" s="86"/>
      <c r="F764" s="86"/>
      <c r="G764" s="86"/>
      <c r="H764" s="86"/>
      <c r="I764" s="86"/>
      <c r="J764" s="86"/>
      <c r="K764" s="86"/>
      <c r="L764" s="86"/>
      <c r="M764" s="86"/>
      <c r="N764" s="86"/>
      <c r="O764" s="86"/>
      <c r="P764" s="86"/>
      <c r="Q764" s="86"/>
      <c r="R764" s="86"/>
      <c r="S764" s="86"/>
      <c r="T764" s="86"/>
      <c r="U764" s="86"/>
      <c r="V764" s="86"/>
      <c r="W764" s="86"/>
      <c r="X764" s="86"/>
      <c r="Y764" s="86"/>
      <c r="AD764" s="190"/>
      <c r="AE764" s="188"/>
      <c r="AF764" s="190"/>
      <c r="AG764" s="188"/>
      <c r="AH764" s="190"/>
      <c r="AI764" s="188"/>
      <c r="AJ764" s="190"/>
      <c r="AK764" s="188"/>
      <c r="AL764" s="190"/>
      <c r="AM764" s="188"/>
      <c r="AN764" s="190"/>
      <c r="AO764" s="188"/>
      <c r="AP764" s="51"/>
      <c r="AQ764" s="97"/>
    </row>
    <row r="765" spans="1:43" x14ac:dyDescent="0.2">
      <c r="A765" s="86"/>
      <c r="F765" s="86"/>
      <c r="G765" s="86"/>
      <c r="H765" s="86"/>
      <c r="I765" s="86"/>
      <c r="J765" s="86"/>
      <c r="K765" s="86"/>
      <c r="L765" s="86"/>
      <c r="M765" s="86"/>
      <c r="N765" s="86"/>
      <c r="O765" s="86"/>
      <c r="P765" s="86"/>
      <c r="Q765" s="86"/>
      <c r="R765" s="86"/>
      <c r="S765" s="86"/>
      <c r="T765" s="86"/>
      <c r="U765" s="86"/>
      <c r="V765" s="86"/>
      <c r="W765" s="86"/>
      <c r="X765" s="86"/>
      <c r="Y765" s="86"/>
      <c r="AD765" s="190"/>
      <c r="AE765" s="188"/>
      <c r="AF765" s="190"/>
      <c r="AG765" s="188"/>
      <c r="AH765" s="190"/>
      <c r="AI765" s="188"/>
      <c r="AJ765" s="190"/>
      <c r="AK765" s="188"/>
      <c r="AL765" s="190"/>
      <c r="AM765" s="188"/>
      <c r="AN765" s="190"/>
      <c r="AO765" s="188"/>
      <c r="AP765" s="51"/>
      <c r="AQ765" s="97"/>
    </row>
    <row r="766" spans="1:43" x14ac:dyDescent="0.2">
      <c r="A766" s="86"/>
      <c r="F766" s="86"/>
      <c r="G766" s="86"/>
      <c r="H766" s="86"/>
      <c r="I766" s="86"/>
      <c r="J766" s="86"/>
      <c r="K766" s="86"/>
      <c r="L766" s="86"/>
      <c r="M766" s="86"/>
      <c r="N766" s="86"/>
      <c r="O766" s="86"/>
      <c r="P766" s="86"/>
      <c r="Q766" s="86"/>
      <c r="R766" s="86"/>
      <c r="S766" s="86"/>
      <c r="T766" s="86"/>
      <c r="U766" s="86"/>
      <c r="V766" s="86"/>
      <c r="W766" s="86"/>
      <c r="X766" s="86"/>
      <c r="Y766" s="86"/>
      <c r="AD766" s="190"/>
      <c r="AE766" s="188"/>
      <c r="AF766" s="190"/>
      <c r="AG766" s="188"/>
      <c r="AH766" s="190"/>
      <c r="AI766" s="188"/>
      <c r="AJ766" s="190"/>
      <c r="AK766" s="188"/>
      <c r="AL766" s="190"/>
      <c r="AM766" s="188"/>
      <c r="AN766" s="190"/>
      <c r="AO766" s="188"/>
      <c r="AP766" s="51"/>
      <c r="AQ766" s="97"/>
    </row>
    <row r="767" spans="1:43" x14ac:dyDescent="0.2">
      <c r="A767" s="86"/>
      <c r="F767" s="86"/>
      <c r="G767" s="86"/>
      <c r="H767" s="86"/>
      <c r="I767" s="86"/>
      <c r="J767" s="86"/>
      <c r="K767" s="86"/>
      <c r="L767" s="86"/>
      <c r="M767" s="86"/>
      <c r="N767" s="86"/>
      <c r="O767" s="86"/>
      <c r="P767" s="86"/>
      <c r="Q767" s="86"/>
      <c r="R767" s="86"/>
      <c r="S767" s="86"/>
      <c r="T767" s="86"/>
      <c r="U767" s="86"/>
      <c r="V767" s="86"/>
      <c r="W767" s="86"/>
      <c r="X767" s="86"/>
      <c r="Y767" s="86"/>
      <c r="AD767" s="190"/>
      <c r="AE767" s="188"/>
      <c r="AF767" s="190"/>
      <c r="AG767" s="188"/>
      <c r="AH767" s="190"/>
      <c r="AI767" s="188"/>
      <c r="AJ767" s="190"/>
      <c r="AK767" s="188"/>
      <c r="AL767" s="190"/>
      <c r="AM767" s="188"/>
      <c r="AN767" s="190"/>
      <c r="AO767" s="188"/>
      <c r="AP767" s="51"/>
      <c r="AQ767" s="97"/>
    </row>
    <row r="768" spans="1:43" x14ac:dyDescent="0.2">
      <c r="A768" s="86"/>
      <c r="F768" s="86"/>
      <c r="G768" s="86"/>
      <c r="H768" s="86"/>
      <c r="I768" s="86"/>
      <c r="J768" s="86"/>
      <c r="K768" s="86"/>
      <c r="L768" s="86"/>
      <c r="M768" s="86"/>
      <c r="N768" s="86"/>
      <c r="O768" s="86"/>
      <c r="P768" s="86"/>
      <c r="Q768" s="86"/>
      <c r="R768" s="86"/>
      <c r="S768" s="86"/>
      <c r="T768" s="86"/>
      <c r="U768" s="86"/>
      <c r="V768" s="86"/>
      <c r="W768" s="86"/>
      <c r="X768" s="86"/>
      <c r="Y768" s="86"/>
      <c r="AD768" s="190"/>
      <c r="AE768" s="188"/>
      <c r="AF768" s="190"/>
      <c r="AG768" s="188"/>
      <c r="AH768" s="190"/>
      <c r="AI768" s="188"/>
      <c r="AJ768" s="190"/>
      <c r="AK768" s="188"/>
      <c r="AL768" s="190"/>
      <c r="AM768" s="188"/>
      <c r="AN768" s="190"/>
      <c r="AO768" s="188"/>
      <c r="AP768" s="51"/>
      <c r="AQ768" s="97"/>
    </row>
    <row r="769" spans="1:43" x14ac:dyDescent="0.2">
      <c r="A769" s="86"/>
      <c r="F769" s="86"/>
      <c r="G769" s="86"/>
      <c r="H769" s="86"/>
      <c r="I769" s="86"/>
      <c r="J769" s="86"/>
      <c r="K769" s="86"/>
      <c r="L769" s="86"/>
      <c r="M769" s="86"/>
      <c r="N769" s="86"/>
      <c r="O769" s="86"/>
      <c r="P769" s="86"/>
      <c r="Q769" s="86"/>
      <c r="R769" s="86"/>
      <c r="S769" s="86"/>
      <c r="T769" s="86"/>
      <c r="U769" s="86"/>
      <c r="V769" s="86"/>
      <c r="W769" s="86"/>
      <c r="X769" s="86"/>
      <c r="Y769" s="86"/>
      <c r="AD769" s="190"/>
      <c r="AE769" s="188"/>
      <c r="AF769" s="190"/>
      <c r="AG769" s="188"/>
      <c r="AH769" s="190"/>
      <c r="AI769" s="188"/>
      <c r="AJ769" s="190"/>
      <c r="AK769" s="188"/>
      <c r="AL769" s="190"/>
      <c r="AM769" s="188"/>
      <c r="AN769" s="190"/>
      <c r="AO769" s="188"/>
      <c r="AP769" s="51"/>
      <c r="AQ769" s="97"/>
    </row>
    <row r="770" spans="1:43" x14ac:dyDescent="0.2">
      <c r="A770" s="86"/>
      <c r="F770" s="86"/>
      <c r="G770" s="86"/>
      <c r="H770" s="86"/>
      <c r="I770" s="86"/>
      <c r="J770" s="86"/>
      <c r="K770" s="86"/>
      <c r="L770" s="86"/>
      <c r="M770" s="86"/>
      <c r="N770" s="86"/>
      <c r="O770" s="86"/>
      <c r="P770" s="86"/>
      <c r="Q770" s="86"/>
      <c r="R770" s="86"/>
      <c r="S770" s="86"/>
      <c r="T770" s="86"/>
      <c r="U770" s="86"/>
      <c r="V770" s="86"/>
      <c r="W770" s="86"/>
      <c r="X770" s="86"/>
      <c r="Y770" s="86"/>
      <c r="AD770" s="190"/>
      <c r="AE770" s="188"/>
      <c r="AF770" s="190"/>
      <c r="AG770" s="188"/>
      <c r="AH770" s="190"/>
      <c r="AI770" s="188"/>
      <c r="AJ770" s="190"/>
      <c r="AK770" s="188"/>
      <c r="AL770" s="190"/>
      <c r="AM770" s="188"/>
      <c r="AN770" s="190"/>
      <c r="AO770" s="188"/>
      <c r="AP770" s="51"/>
      <c r="AQ770" s="97"/>
    </row>
    <row r="771" spans="1:43" x14ac:dyDescent="0.2">
      <c r="A771" s="86"/>
      <c r="F771" s="86"/>
      <c r="G771" s="86"/>
      <c r="H771" s="86"/>
      <c r="I771" s="86"/>
      <c r="J771" s="86"/>
      <c r="K771" s="86"/>
      <c r="L771" s="86"/>
      <c r="M771" s="86"/>
      <c r="N771" s="86"/>
      <c r="O771" s="86"/>
      <c r="P771" s="86"/>
      <c r="Q771" s="86"/>
      <c r="R771" s="86"/>
      <c r="S771" s="86"/>
      <c r="T771" s="86"/>
      <c r="U771" s="86"/>
      <c r="V771" s="86"/>
      <c r="W771" s="86"/>
      <c r="X771" s="86"/>
      <c r="Y771" s="86"/>
      <c r="AD771" s="190"/>
      <c r="AE771" s="188"/>
      <c r="AF771" s="190"/>
      <c r="AG771" s="188"/>
      <c r="AH771" s="190"/>
      <c r="AI771" s="188"/>
      <c r="AJ771" s="190"/>
      <c r="AK771" s="188"/>
      <c r="AL771" s="190"/>
      <c r="AM771" s="188"/>
      <c r="AN771" s="190"/>
      <c r="AO771" s="188"/>
      <c r="AP771" s="51"/>
      <c r="AQ771" s="97"/>
    </row>
    <row r="772" spans="1:43" x14ac:dyDescent="0.2">
      <c r="A772" s="86"/>
      <c r="F772" s="86"/>
      <c r="G772" s="86"/>
      <c r="H772" s="86"/>
      <c r="I772" s="86"/>
      <c r="J772" s="86"/>
      <c r="K772" s="86"/>
      <c r="L772" s="86"/>
      <c r="M772" s="86"/>
      <c r="N772" s="86"/>
      <c r="O772" s="86"/>
      <c r="P772" s="86"/>
      <c r="Q772" s="86"/>
      <c r="R772" s="86"/>
      <c r="S772" s="86"/>
      <c r="T772" s="86"/>
      <c r="U772" s="86"/>
      <c r="V772" s="86"/>
      <c r="W772" s="86"/>
      <c r="X772" s="86"/>
      <c r="Y772" s="86"/>
      <c r="AD772" s="190"/>
      <c r="AE772" s="188"/>
      <c r="AF772" s="190"/>
      <c r="AG772" s="188"/>
      <c r="AH772" s="190"/>
      <c r="AI772" s="188"/>
      <c r="AJ772" s="190"/>
      <c r="AK772" s="188"/>
      <c r="AL772" s="190"/>
      <c r="AM772" s="188"/>
      <c r="AN772" s="190"/>
      <c r="AO772" s="188"/>
      <c r="AP772" s="51"/>
      <c r="AQ772" s="97"/>
    </row>
    <row r="773" spans="1:43" x14ac:dyDescent="0.2">
      <c r="A773" s="86"/>
      <c r="F773" s="86"/>
      <c r="G773" s="86"/>
      <c r="H773" s="86"/>
      <c r="I773" s="86"/>
      <c r="J773" s="86"/>
      <c r="K773" s="86"/>
      <c r="L773" s="86"/>
      <c r="M773" s="86"/>
      <c r="N773" s="86"/>
      <c r="O773" s="86"/>
      <c r="P773" s="86"/>
      <c r="Q773" s="86"/>
      <c r="R773" s="86"/>
      <c r="S773" s="86"/>
      <c r="T773" s="86"/>
      <c r="U773" s="86"/>
      <c r="V773" s="86"/>
      <c r="W773" s="86"/>
      <c r="X773" s="86"/>
      <c r="Y773" s="86"/>
      <c r="AD773" s="190"/>
      <c r="AE773" s="188"/>
      <c r="AF773" s="190"/>
      <c r="AG773" s="188"/>
      <c r="AH773" s="190"/>
      <c r="AI773" s="188"/>
      <c r="AJ773" s="190"/>
      <c r="AK773" s="188"/>
      <c r="AL773" s="190"/>
      <c r="AM773" s="188"/>
      <c r="AN773" s="190"/>
      <c r="AO773" s="188"/>
      <c r="AP773" s="51"/>
      <c r="AQ773" s="97"/>
    </row>
    <row r="774" spans="1:43" x14ac:dyDescent="0.2">
      <c r="A774" s="86"/>
      <c r="F774" s="86"/>
      <c r="G774" s="86"/>
      <c r="H774" s="86"/>
      <c r="I774" s="86"/>
      <c r="J774" s="86"/>
      <c r="K774" s="86"/>
      <c r="L774" s="86"/>
      <c r="M774" s="86"/>
      <c r="N774" s="86"/>
      <c r="O774" s="86"/>
      <c r="P774" s="86"/>
      <c r="Q774" s="86"/>
      <c r="R774" s="86"/>
      <c r="S774" s="86"/>
      <c r="T774" s="86"/>
      <c r="U774" s="86"/>
      <c r="V774" s="86"/>
      <c r="W774" s="86"/>
      <c r="X774" s="86"/>
      <c r="Y774" s="86"/>
      <c r="AD774" s="190"/>
      <c r="AE774" s="188"/>
      <c r="AF774" s="190"/>
      <c r="AG774" s="188"/>
      <c r="AH774" s="190"/>
      <c r="AI774" s="188"/>
      <c r="AJ774" s="190"/>
      <c r="AK774" s="188"/>
      <c r="AL774" s="190"/>
      <c r="AM774" s="188"/>
      <c r="AN774" s="190"/>
      <c r="AO774" s="188"/>
      <c r="AP774" s="51"/>
      <c r="AQ774" s="97"/>
    </row>
    <row r="775" spans="1:43" x14ac:dyDescent="0.2">
      <c r="A775" s="86"/>
      <c r="F775" s="86"/>
      <c r="G775" s="86"/>
      <c r="H775" s="86"/>
      <c r="I775" s="86"/>
      <c r="J775" s="86"/>
      <c r="K775" s="86"/>
      <c r="L775" s="86"/>
      <c r="M775" s="86"/>
      <c r="N775" s="86"/>
      <c r="O775" s="86"/>
      <c r="P775" s="86"/>
      <c r="Q775" s="86"/>
      <c r="R775" s="86"/>
      <c r="S775" s="86"/>
      <c r="T775" s="86"/>
      <c r="U775" s="86"/>
      <c r="V775" s="86"/>
      <c r="W775" s="86"/>
      <c r="X775" s="86"/>
      <c r="Y775" s="86"/>
      <c r="AD775" s="190"/>
      <c r="AE775" s="188"/>
      <c r="AF775" s="190"/>
      <c r="AG775" s="188"/>
      <c r="AH775" s="190"/>
      <c r="AI775" s="188"/>
      <c r="AJ775" s="190"/>
      <c r="AK775" s="188"/>
      <c r="AL775" s="190"/>
      <c r="AM775" s="188"/>
      <c r="AN775" s="190"/>
      <c r="AO775" s="188"/>
      <c r="AP775" s="51"/>
      <c r="AQ775" s="97"/>
    </row>
    <row r="776" spans="1:43" x14ac:dyDescent="0.2">
      <c r="A776" s="86"/>
      <c r="F776" s="86"/>
      <c r="G776" s="86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86"/>
      <c r="U776" s="86"/>
      <c r="V776" s="86"/>
      <c r="W776" s="86"/>
      <c r="X776" s="86"/>
      <c r="Y776" s="86"/>
      <c r="AD776" s="190"/>
      <c r="AE776" s="188"/>
      <c r="AF776" s="190"/>
      <c r="AG776" s="188"/>
      <c r="AH776" s="190"/>
      <c r="AI776" s="188"/>
      <c r="AJ776" s="190"/>
      <c r="AK776" s="188"/>
      <c r="AL776" s="190"/>
      <c r="AM776" s="188"/>
      <c r="AN776" s="190"/>
      <c r="AO776" s="188"/>
      <c r="AP776" s="51"/>
      <c r="AQ776" s="97"/>
    </row>
    <row r="777" spans="1:43" x14ac:dyDescent="0.2">
      <c r="A777" s="86"/>
      <c r="F777" s="86"/>
      <c r="G777" s="86"/>
      <c r="H777" s="86"/>
      <c r="I777" s="86"/>
      <c r="J777" s="86"/>
      <c r="K777" s="86"/>
      <c r="L777" s="86"/>
      <c r="M777" s="86"/>
      <c r="N777" s="86"/>
      <c r="O777" s="86"/>
      <c r="P777" s="86"/>
      <c r="Q777" s="86"/>
      <c r="R777" s="86"/>
      <c r="S777" s="86"/>
      <c r="T777" s="86"/>
      <c r="U777" s="86"/>
      <c r="V777" s="86"/>
      <c r="W777" s="86"/>
      <c r="X777" s="86"/>
      <c r="Y777" s="86"/>
      <c r="AD777" s="190"/>
      <c r="AE777" s="188"/>
      <c r="AF777" s="190"/>
      <c r="AG777" s="188"/>
      <c r="AH777" s="190"/>
      <c r="AI777" s="188"/>
      <c r="AJ777" s="190"/>
      <c r="AK777" s="188"/>
      <c r="AL777" s="190"/>
      <c r="AM777" s="188"/>
      <c r="AN777" s="190"/>
      <c r="AO777" s="188"/>
      <c r="AP777" s="51"/>
      <c r="AQ777" s="97"/>
    </row>
    <row r="778" spans="1:43" x14ac:dyDescent="0.2">
      <c r="A778" s="86"/>
      <c r="F778" s="86"/>
      <c r="G778" s="86"/>
      <c r="H778" s="86"/>
      <c r="I778" s="86"/>
      <c r="J778" s="86"/>
      <c r="K778" s="86"/>
      <c r="L778" s="86"/>
      <c r="M778" s="86"/>
      <c r="N778" s="86"/>
      <c r="O778" s="86"/>
      <c r="P778" s="86"/>
      <c r="Q778" s="86"/>
      <c r="R778" s="86"/>
      <c r="S778" s="86"/>
      <c r="T778" s="86"/>
      <c r="U778" s="86"/>
      <c r="V778" s="86"/>
      <c r="W778" s="86"/>
      <c r="X778" s="86"/>
      <c r="Y778" s="86"/>
      <c r="AD778" s="190"/>
      <c r="AE778" s="188"/>
      <c r="AF778" s="190"/>
      <c r="AG778" s="188"/>
      <c r="AH778" s="190"/>
      <c r="AI778" s="188"/>
      <c r="AJ778" s="190"/>
      <c r="AK778" s="188"/>
      <c r="AL778" s="190"/>
      <c r="AM778" s="188"/>
      <c r="AN778" s="190"/>
      <c r="AO778" s="188"/>
      <c r="AP778" s="51"/>
      <c r="AQ778" s="97"/>
    </row>
    <row r="779" spans="1:43" x14ac:dyDescent="0.2">
      <c r="A779" s="86"/>
      <c r="F779" s="86"/>
      <c r="G779" s="86"/>
      <c r="H779" s="86"/>
      <c r="I779" s="86"/>
      <c r="J779" s="86"/>
      <c r="K779" s="86"/>
      <c r="L779" s="86"/>
      <c r="M779" s="86"/>
      <c r="N779" s="86"/>
      <c r="O779" s="86"/>
      <c r="P779" s="86"/>
      <c r="Q779" s="86"/>
      <c r="R779" s="86"/>
      <c r="S779" s="86"/>
      <c r="T779" s="86"/>
      <c r="U779" s="86"/>
      <c r="V779" s="86"/>
      <c r="W779" s="86"/>
      <c r="X779" s="86"/>
      <c r="Y779" s="86"/>
      <c r="AD779" s="190"/>
      <c r="AE779" s="188"/>
      <c r="AF779" s="190"/>
      <c r="AG779" s="188"/>
      <c r="AH779" s="190"/>
      <c r="AI779" s="188"/>
      <c r="AJ779" s="190"/>
      <c r="AK779" s="188"/>
      <c r="AL779" s="190"/>
      <c r="AM779" s="188"/>
      <c r="AN779" s="190"/>
      <c r="AO779" s="188"/>
      <c r="AP779" s="51"/>
      <c r="AQ779" s="97"/>
    </row>
    <row r="780" spans="1:43" x14ac:dyDescent="0.2">
      <c r="A780" s="86"/>
      <c r="F780" s="86"/>
      <c r="G780" s="86"/>
      <c r="H780" s="86"/>
      <c r="I780" s="86"/>
      <c r="J780" s="86"/>
      <c r="K780" s="86"/>
      <c r="L780" s="86"/>
      <c r="M780" s="86"/>
      <c r="N780" s="86"/>
      <c r="O780" s="86"/>
      <c r="P780" s="86"/>
      <c r="Q780" s="86"/>
      <c r="R780" s="86"/>
      <c r="S780" s="86"/>
      <c r="T780" s="86"/>
      <c r="U780" s="86"/>
      <c r="V780" s="86"/>
      <c r="W780" s="86"/>
      <c r="X780" s="86"/>
      <c r="Y780" s="86"/>
      <c r="AD780" s="190"/>
      <c r="AE780" s="188"/>
      <c r="AF780" s="190"/>
      <c r="AG780" s="188"/>
      <c r="AH780" s="190"/>
      <c r="AI780" s="188"/>
      <c r="AJ780" s="190"/>
      <c r="AK780" s="188"/>
      <c r="AL780" s="190"/>
      <c r="AM780" s="188"/>
      <c r="AN780" s="190"/>
      <c r="AO780" s="188"/>
      <c r="AP780" s="51"/>
      <c r="AQ780" s="97"/>
    </row>
    <row r="781" spans="1:43" x14ac:dyDescent="0.2">
      <c r="A781" s="86"/>
      <c r="F781" s="86"/>
      <c r="G781" s="86"/>
      <c r="H781" s="86"/>
      <c r="I781" s="86"/>
      <c r="J781" s="86"/>
      <c r="K781" s="86"/>
      <c r="L781" s="86"/>
      <c r="M781" s="86"/>
      <c r="N781" s="86"/>
      <c r="O781" s="86"/>
      <c r="P781" s="86"/>
      <c r="Q781" s="86"/>
      <c r="R781" s="86"/>
      <c r="S781" s="86"/>
      <c r="T781" s="86"/>
      <c r="U781" s="86"/>
      <c r="V781" s="86"/>
      <c r="W781" s="86"/>
      <c r="X781" s="86"/>
      <c r="Y781" s="86"/>
      <c r="AD781" s="190"/>
      <c r="AE781" s="188"/>
      <c r="AF781" s="190"/>
      <c r="AG781" s="188"/>
      <c r="AH781" s="190"/>
      <c r="AI781" s="188"/>
      <c r="AJ781" s="190"/>
      <c r="AK781" s="188"/>
      <c r="AL781" s="190"/>
      <c r="AM781" s="188"/>
      <c r="AN781" s="190"/>
      <c r="AO781" s="188"/>
      <c r="AP781" s="51"/>
      <c r="AQ781" s="97"/>
    </row>
    <row r="782" spans="1:43" x14ac:dyDescent="0.2">
      <c r="A782" s="86"/>
      <c r="F782" s="86"/>
      <c r="G782" s="86"/>
      <c r="H782" s="86"/>
      <c r="I782" s="86"/>
      <c r="J782" s="86"/>
      <c r="K782" s="86"/>
      <c r="L782" s="86"/>
      <c r="M782" s="86"/>
      <c r="N782" s="86"/>
      <c r="O782" s="86"/>
      <c r="P782" s="86"/>
      <c r="Q782" s="86"/>
      <c r="R782" s="86"/>
      <c r="S782" s="86"/>
      <c r="T782" s="86"/>
      <c r="U782" s="86"/>
      <c r="V782" s="86"/>
      <c r="W782" s="86"/>
      <c r="X782" s="86"/>
      <c r="Y782" s="86"/>
      <c r="AD782" s="190"/>
      <c r="AE782" s="188"/>
      <c r="AF782" s="190"/>
      <c r="AG782" s="188"/>
      <c r="AH782" s="190"/>
      <c r="AI782" s="188"/>
      <c r="AJ782" s="190"/>
      <c r="AK782" s="188"/>
      <c r="AL782" s="190"/>
      <c r="AM782" s="188"/>
      <c r="AN782" s="190"/>
      <c r="AO782" s="188"/>
      <c r="AP782" s="51"/>
      <c r="AQ782" s="97"/>
    </row>
    <row r="783" spans="1:43" x14ac:dyDescent="0.2">
      <c r="A783" s="86"/>
      <c r="F783" s="86"/>
      <c r="G783" s="86"/>
      <c r="H783" s="86"/>
      <c r="I783" s="86"/>
      <c r="J783" s="86"/>
      <c r="K783" s="86"/>
      <c r="L783" s="86"/>
      <c r="M783" s="86"/>
      <c r="N783" s="86"/>
      <c r="O783" s="86"/>
      <c r="P783" s="86"/>
      <c r="Q783" s="86"/>
      <c r="R783" s="86"/>
      <c r="S783" s="86"/>
      <c r="T783" s="86"/>
      <c r="U783" s="86"/>
      <c r="V783" s="86"/>
      <c r="W783" s="86"/>
      <c r="X783" s="86"/>
      <c r="Y783" s="86"/>
      <c r="AD783" s="190"/>
      <c r="AE783" s="188"/>
      <c r="AF783" s="190"/>
      <c r="AG783" s="188"/>
      <c r="AH783" s="190"/>
      <c r="AI783" s="188"/>
      <c r="AJ783" s="190"/>
      <c r="AK783" s="188"/>
      <c r="AL783" s="190"/>
      <c r="AM783" s="188"/>
      <c r="AN783" s="190"/>
      <c r="AO783" s="188"/>
      <c r="AP783" s="51"/>
      <c r="AQ783" s="97"/>
    </row>
    <row r="784" spans="1:43" x14ac:dyDescent="0.2">
      <c r="A784" s="86"/>
      <c r="F784" s="86"/>
      <c r="G784" s="86"/>
      <c r="H784" s="86"/>
      <c r="I784" s="86"/>
      <c r="J784" s="86"/>
      <c r="K784" s="86"/>
      <c r="L784" s="86"/>
      <c r="M784" s="86"/>
      <c r="N784" s="86"/>
      <c r="O784" s="86"/>
      <c r="P784" s="86"/>
      <c r="Q784" s="86"/>
      <c r="R784" s="86"/>
      <c r="S784" s="86"/>
      <c r="T784" s="86"/>
      <c r="U784" s="86"/>
      <c r="V784" s="86"/>
      <c r="W784" s="86"/>
      <c r="X784" s="86"/>
      <c r="Y784" s="86"/>
      <c r="AD784" s="190"/>
      <c r="AE784" s="188"/>
      <c r="AF784" s="190"/>
      <c r="AG784" s="188"/>
      <c r="AH784" s="190"/>
      <c r="AI784" s="188"/>
      <c r="AJ784" s="190"/>
      <c r="AK784" s="188"/>
      <c r="AL784" s="190"/>
      <c r="AM784" s="188"/>
      <c r="AN784" s="190"/>
      <c r="AO784" s="188"/>
      <c r="AP784" s="51"/>
      <c r="AQ784" s="97"/>
    </row>
    <row r="785" spans="1:43" x14ac:dyDescent="0.2">
      <c r="A785" s="86"/>
      <c r="F785" s="86"/>
      <c r="G785" s="86"/>
      <c r="H785" s="86"/>
      <c r="I785" s="86"/>
      <c r="J785" s="86"/>
      <c r="K785" s="86"/>
      <c r="L785" s="86"/>
      <c r="M785" s="86"/>
      <c r="N785" s="86"/>
      <c r="O785" s="86"/>
      <c r="P785" s="86"/>
      <c r="Q785" s="86"/>
      <c r="R785" s="86"/>
      <c r="S785" s="86"/>
      <c r="T785" s="86"/>
      <c r="U785" s="86"/>
      <c r="V785" s="86"/>
      <c r="W785" s="86"/>
      <c r="X785" s="86"/>
      <c r="Y785" s="86"/>
      <c r="AD785" s="190"/>
      <c r="AE785" s="188"/>
      <c r="AF785" s="190"/>
      <c r="AG785" s="188"/>
      <c r="AH785" s="190"/>
      <c r="AI785" s="188"/>
      <c r="AJ785" s="190"/>
      <c r="AK785" s="188"/>
      <c r="AL785" s="190"/>
      <c r="AM785" s="188"/>
      <c r="AN785" s="190"/>
      <c r="AO785" s="188"/>
      <c r="AP785" s="51"/>
      <c r="AQ785" s="97"/>
    </row>
    <row r="786" spans="1:43" x14ac:dyDescent="0.2">
      <c r="A786" s="86"/>
      <c r="F786" s="86"/>
      <c r="G786" s="86"/>
      <c r="H786" s="86"/>
      <c r="I786" s="86"/>
      <c r="J786" s="86"/>
      <c r="K786" s="86"/>
      <c r="L786" s="86"/>
      <c r="M786" s="86"/>
      <c r="N786" s="86"/>
      <c r="O786" s="86"/>
      <c r="P786" s="86"/>
      <c r="Q786" s="86"/>
      <c r="R786" s="86"/>
      <c r="S786" s="86"/>
      <c r="T786" s="86"/>
      <c r="U786" s="86"/>
      <c r="V786" s="86"/>
      <c r="W786" s="86"/>
      <c r="X786" s="86"/>
      <c r="Y786" s="86"/>
      <c r="AD786" s="190"/>
      <c r="AE786" s="188"/>
      <c r="AF786" s="190"/>
      <c r="AG786" s="188"/>
      <c r="AH786" s="190"/>
      <c r="AI786" s="188"/>
      <c r="AJ786" s="190"/>
      <c r="AK786" s="188"/>
      <c r="AL786" s="190"/>
      <c r="AM786" s="188"/>
      <c r="AN786" s="190"/>
      <c r="AO786" s="188"/>
      <c r="AP786" s="51"/>
      <c r="AQ786" s="97"/>
    </row>
    <row r="787" spans="1:43" x14ac:dyDescent="0.2">
      <c r="A787" s="86"/>
      <c r="F787" s="86"/>
      <c r="G787" s="86"/>
      <c r="H787" s="86"/>
      <c r="I787" s="86"/>
      <c r="J787" s="86"/>
      <c r="K787" s="86"/>
      <c r="L787" s="86"/>
      <c r="M787" s="86"/>
      <c r="N787" s="86"/>
      <c r="O787" s="86"/>
      <c r="P787" s="86"/>
      <c r="Q787" s="86"/>
      <c r="R787" s="86"/>
      <c r="S787" s="86"/>
      <c r="T787" s="86"/>
      <c r="U787" s="86"/>
      <c r="V787" s="86"/>
      <c r="W787" s="86"/>
      <c r="X787" s="86"/>
      <c r="Y787" s="86"/>
      <c r="AD787" s="190"/>
      <c r="AE787" s="188"/>
      <c r="AF787" s="190"/>
      <c r="AG787" s="188"/>
      <c r="AH787" s="190"/>
      <c r="AI787" s="188"/>
      <c r="AJ787" s="190"/>
      <c r="AK787" s="188"/>
      <c r="AL787" s="190"/>
      <c r="AM787" s="188"/>
      <c r="AN787" s="190"/>
      <c r="AO787" s="188"/>
      <c r="AP787" s="51"/>
      <c r="AQ787" s="97"/>
    </row>
    <row r="788" spans="1:43" x14ac:dyDescent="0.2">
      <c r="A788" s="86"/>
      <c r="F788" s="86"/>
      <c r="G788" s="86"/>
      <c r="H788" s="86"/>
      <c r="I788" s="86"/>
      <c r="J788" s="86"/>
      <c r="K788" s="86"/>
      <c r="L788" s="86"/>
      <c r="M788" s="86"/>
      <c r="N788" s="86"/>
      <c r="O788" s="86"/>
      <c r="P788" s="86"/>
      <c r="Q788" s="86"/>
      <c r="R788" s="86"/>
      <c r="S788" s="86"/>
      <c r="T788" s="86"/>
      <c r="U788" s="86"/>
      <c r="V788" s="86"/>
      <c r="W788" s="86"/>
      <c r="X788" s="86"/>
      <c r="Y788" s="86"/>
      <c r="AD788" s="190"/>
      <c r="AE788" s="188"/>
      <c r="AF788" s="190"/>
      <c r="AG788" s="188"/>
      <c r="AH788" s="190"/>
      <c r="AI788" s="188"/>
      <c r="AJ788" s="190"/>
      <c r="AK788" s="188"/>
      <c r="AL788" s="190"/>
      <c r="AM788" s="188"/>
      <c r="AN788" s="190"/>
      <c r="AO788" s="188"/>
      <c r="AP788" s="51"/>
      <c r="AQ788" s="97"/>
    </row>
    <row r="789" spans="1:43" x14ac:dyDescent="0.2">
      <c r="A789" s="86"/>
      <c r="F789" s="86"/>
      <c r="G789" s="86"/>
      <c r="H789" s="86"/>
      <c r="I789" s="86"/>
      <c r="J789" s="86"/>
      <c r="K789" s="86"/>
      <c r="L789" s="86"/>
      <c r="M789" s="86"/>
      <c r="N789" s="86"/>
      <c r="O789" s="86"/>
      <c r="P789" s="86"/>
      <c r="Q789" s="86"/>
      <c r="R789" s="86"/>
      <c r="S789" s="86"/>
      <c r="T789" s="86"/>
      <c r="U789" s="86"/>
      <c r="V789" s="86"/>
      <c r="W789" s="86"/>
      <c r="X789" s="86"/>
      <c r="Y789" s="86"/>
      <c r="AD789" s="190"/>
      <c r="AE789" s="188"/>
      <c r="AF789" s="190"/>
      <c r="AG789" s="188"/>
      <c r="AH789" s="190"/>
      <c r="AI789" s="188"/>
      <c r="AJ789" s="190"/>
      <c r="AK789" s="188"/>
      <c r="AL789" s="190"/>
      <c r="AM789" s="188"/>
      <c r="AN789" s="190"/>
      <c r="AO789" s="188"/>
      <c r="AP789" s="51"/>
      <c r="AQ789" s="97"/>
    </row>
    <row r="790" spans="1:43" x14ac:dyDescent="0.2">
      <c r="A790" s="86"/>
      <c r="F790" s="86"/>
      <c r="G790" s="86"/>
      <c r="H790" s="86"/>
      <c r="I790" s="86"/>
      <c r="J790" s="86"/>
      <c r="K790" s="86"/>
      <c r="L790" s="86"/>
      <c r="M790" s="86"/>
      <c r="N790" s="86"/>
      <c r="O790" s="86"/>
      <c r="P790" s="86"/>
      <c r="Q790" s="86"/>
      <c r="R790" s="86"/>
      <c r="S790" s="86"/>
      <c r="T790" s="86"/>
      <c r="U790" s="86"/>
      <c r="V790" s="86"/>
      <c r="W790" s="86"/>
      <c r="X790" s="86"/>
      <c r="Y790" s="86"/>
      <c r="AD790" s="190"/>
      <c r="AE790" s="188"/>
      <c r="AF790" s="190"/>
      <c r="AG790" s="188"/>
      <c r="AH790" s="190"/>
      <c r="AI790" s="188"/>
      <c r="AJ790" s="190"/>
      <c r="AK790" s="188"/>
      <c r="AL790" s="190"/>
      <c r="AM790" s="188"/>
      <c r="AN790" s="190"/>
      <c r="AO790" s="188"/>
      <c r="AP790" s="51"/>
      <c r="AQ790" s="97"/>
    </row>
    <row r="791" spans="1:43" x14ac:dyDescent="0.2">
      <c r="A791" s="86"/>
      <c r="F791" s="86"/>
      <c r="G791" s="86"/>
      <c r="H791" s="86"/>
      <c r="I791" s="86"/>
      <c r="J791" s="86"/>
      <c r="K791" s="86"/>
      <c r="L791" s="86"/>
      <c r="M791" s="86"/>
      <c r="N791" s="86"/>
      <c r="O791" s="86"/>
      <c r="P791" s="86"/>
      <c r="Q791" s="86"/>
      <c r="R791" s="86"/>
      <c r="S791" s="86"/>
      <c r="T791" s="86"/>
      <c r="U791" s="86"/>
      <c r="V791" s="86"/>
      <c r="W791" s="86"/>
      <c r="X791" s="86"/>
      <c r="Y791" s="86"/>
      <c r="AD791" s="190"/>
      <c r="AE791" s="188"/>
      <c r="AF791" s="190"/>
      <c r="AG791" s="188"/>
      <c r="AH791" s="190"/>
      <c r="AI791" s="188"/>
      <c r="AJ791" s="190"/>
      <c r="AK791" s="188"/>
      <c r="AL791" s="190"/>
      <c r="AM791" s="188"/>
      <c r="AN791" s="190"/>
      <c r="AO791" s="188"/>
      <c r="AP791" s="51"/>
      <c r="AQ791" s="97"/>
    </row>
    <row r="792" spans="1:43" x14ac:dyDescent="0.2">
      <c r="A792" s="86"/>
      <c r="F792" s="86"/>
      <c r="G792" s="86"/>
      <c r="H792" s="86"/>
      <c r="I792" s="86"/>
      <c r="J792" s="86"/>
      <c r="K792" s="86"/>
      <c r="L792" s="86"/>
      <c r="M792" s="86"/>
      <c r="N792" s="86"/>
      <c r="O792" s="86"/>
      <c r="P792" s="86"/>
      <c r="Q792" s="86"/>
      <c r="R792" s="86"/>
      <c r="S792" s="86"/>
      <c r="T792" s="86"/>
      <c r="U792" s="86"/>
      <c r="V792" s="86"/>
      <c r="W792" s="86"/>
      <c r="X792" s="86"/>
      <c r="Y792" s="86"/>
      <c r="AD792" s="190"/>
      <c r="AE792" s="188"/>
      <c r="AF792" s="190"/>
      <c r="AG792" s="188"/>
      <c r="AH792" s="190"/>
      <c r="AI792" s="188"/>
      <c r="AJ792" s="190"/>
      <c r="AK792" s="188"/>
      <c r="AL792" s="190"/>
      <c r="AM792" s="188"/>
      <c r="AN792" s="190"/>
      <c r="AO792" s="188"/>
      <c r="AP792" s="51"/>
      <c r="AQ792" s="97"/>
    </row>
    <row r="793" spans="1:43" x14ac:dyDescent="0.2">
      <c r="A793" s="86"/>
      <c r="F793" s="86"/>
      <c r="G793" s="86"/>
      <c r="H793" s="86"/>
      <c r="I793" s="86"/>
      <c r="J793" s="86"/>
      <c r="K793" s="86"/>
      <c r="L793" s="86"/>
      <c r="M793" s="86"/>
      <c r="N793" s="86"/>
      <c r="O793" s="86"/>
      <c r="P793" s="86"/>
      <c r="Q793" s="86"/>
      <c r="R793" s="86"/>
      <c r="S793" s="86"/>
      <c r="T793" s="86"/>
      <c r="U793" s="86"/>
      <c r="V793" s="86"/>
      <c r="W793" s="86"/>
      <c r="X793" s="86"/>
      <c r="Y793" s="86"/>
      <c r="AD793" s="190"/>
      <c r="AE793" s="188"/>
      <c r="AF793" s="190"/>
      <c r="AG793" s="188"/>
      <c r="AH793" s="190"/>
      <c r="AI793" s="188"/>
      <c r="AJ793" s="190"/>
      <c r="AK793" s="188"/>
      <c r="AL793" s="190"/>
      <c r="AM793" s="188"/>
      <c r="AN793" s="190"/>
      <c r="AO793" s="188"/>
      <c r="AP793" s="51"/>
      <c r="AQ793" s="97"/>
    </row>
    <row r="794" spans="1:43" x14ac:dyDescent="0.2">
      <c r="A794" s="86"/>
      <c r="F794" s="86"/>
      <c r="G794" s="86"/>
      <c r="H794" s="86"/>
      <c r="I794" s="86"/>
      <c r="J794" s="86"/>
      <c r="K794" s="86"/>
      <c r="L794" s="86"/>
      <c r="M794" s="86"/>
      <c r="N794" s="86"/>
      <c r="O794" s="86"/>
      <c r="P794" s="86"/>
      <c r="Q794" s="86"/>
      <c r="R794" s="86"/>
      <c r="S794" s="86"/>
      <c r="T794" s="86"/>
      <c r="U794" s="86"/>
      <c r="V794" s="86"/>
      <c r="W794" s="86"/>
      <c r="X794" s="86"/>
      <c r="Y794" s="86"/>
      <c r="AD794" s="190"/>
      <c r="AE794" s="188"/>
      <c r="AF794" s="190"/>
      <c r="AG794" s="188"/>
      <c r="AH794" s="190"/>
      <c r="AI794" s="188"/>
      <c r="AJ794" s="190"/>
      <c r="AK794" s="188"/>
      <c r="AL794" s="190"/>
      <c r="AM794" s="188"/>
      <c r="AN794" s="190"/>
      <c r="AO794" s="188"/>
      <c r="AP794" s="51"/>
      <c r="AQ794" s="97"/>
    </row>
    <row r="795" spans="1:43" x14ac:dyDescent="0.2">
      <c r="A795" s="86"/>
      <c r="F795" s="86"/>
      <c r="G795" s="86"/>
      <c r="H795" s="86"/>
      <c r="I795" s="86"/>
      <c r="J795" s="86"/>
      <c r="K795" s="86"/>
      <c r="L795" s="86"/>
      <c r="M795" s="86"/>
      <c r="N795" s="86"/>
      <c r="O795" s="86"/>
      <c r="P795" s="86"/>
      <c r="Q795" s="86"/>
      <c r="R795" s="86"/>
      <c r="S795" s="86"/>
      <c r="T795" s="86"/>
      <c r="U795" s="86"/>
      <c r="V795" s="86"/>
      <c r="W795" s="86"/>
      <c r="X795" s="86"/>
      <c r="Y795" s="86"/>
      <c r="AD795" s="190"/>
      <c r="AE795" s="188"/>
      <c r="AF795" s="190"/>
      <c r="AG795" s="188"/>
      <c r="AH795" s="190"/>
      <c r="AI795" s="188"/>
      <c r="AJ795" s="190"/>
      <c r="AK795" s="188"/>
      <c r="AL795" s="190"/>
      <c r="AM795" s="188"/>
      <c r="AN795" s="190"/>
      <c r="AO795" s="188"/>
      <c r="AP795" s="51"/>
      <c r="AQ795" s="97"/>
    </row>
    <row r="796" spans="1:43" x14ac:dyDescent="0.2">
      <c r="A796" s="86"/>
      <c r="F796" s="86"/>
      <c r="G796" s="86"/>
      <c r="H796" s="86"/>
      <c r="I796" s="86"/>
      <c r="J796" s="86"/>
      <c r="K796" s="86"/>
      <c r="L796" s="86"/>
      <c r="M796" s="86"/>
      <c r="N796" s="86"/>
      <c r="O796" s="86"/>
      <c r="P796" s="86"/>
      <c r="Q796" s="86"/>
      <c r="R796" s="86"/>
      <c r="S796" s="86"/>
      <c r="T796" s="86"/>
      <c r="U796" s="86"/>
      <c r="V796" s="86"/>
      <c r="W796" s="86"/>
      <c r="X796" s="86"/>
      <c r="Y796" s="86"/>
      <c r="AD796" s="190"/>
      <c r="AE796" s="188"/>
      <c r="AF796" s="190"/>
      <c r="AG796" s="188"/>
      <c r="AH796" s="190"/>
      <c r="AI796" s="188"/>
      <c r="AJ796" s="190"/>
      <c r="AK796" s="188"/>
      <c r="AL796" s="190"/>
      <c r="AM796" s="188"/>
      <c r="AN796" s="190"/>
      <c r="AO796" s="188"/>
      <c r="AP796" s="51"/>
      <c r="AQ796" s="97"/>
    </row>
    <row r="797" spans="1:43" x14ac:dyDescent="0.2">
      <c r="A797" s="86"/>
      <c r="F797" s="86"/>
      <c r="G797" s="86"/>
      <c r="H797" s="86"/>
      <c r="I797" s="86"/>
      <c r="J797" s="86"/>
      <c r="K797" s="86"/>
      <c r="L797" s="86"/>
      <c r="M797" s="86"/>
      <c r="N797" s="86"/>
      <c r="O797" s="86"/>
      <c r="P797" s="86"/>
      <c r="Q797" s="86"/>
      <c r="R797" s="86"/>
      <c r="S797" s="86"/>
      <c r="T797" s="86"/>
      <c r="U797" s="86"/>
      <c r="V797" s="86"/>
      <c r="W797" s="86"/>
      <c r="X797" s="86"/>
      <c r="Y797" s="86"/>
      <c r="AD797" s="190"/>
      <c r="AE797" s="188"/>
      <c r="AF797" s="190"/>
      <c r="AG797" s="188"/>
      <c r="AH797" s="190"/>
      <c r="AI797" s="188"/>
      <c r="AJ797" s="190"/>
      <c r="AK797" s="188"/>
      <c r="AL797" s="190"/>
      <c r="AM797" s="188"/>
      <c r="AN797" s="190"/>
      <c r="AO797" s="188"/>
      <c r="AP797" s="51"/>
      <c r="AQ797" s="97"/>
    </row>
    <row r="798" spans="1:43" x14ac:dyDescent="0.2">
      <c r="A798" s="86"/>
      <c r="F798" s="86"/>
      <c r="G798" s="86"/>
      <c r="H798" s="86"/>
      <c r="I798" s="86"/>
      <c r="J798" s="86"/>
      <c r="K798" s="86"/>
      <c r="L798" s="86"/>
      <c r="M798" s="86"/>
      <c r="N798" s="86"/>
      <c r="O798" s="86"/>
      <c r="P798" s="86"/>
      <c r="Q798" s="86"/>
      <c r="R798" s="86"/>
      <c r="S798" s="86"/>
      <c r="T798" s="86"/>
      <c r="U798" s="86"/>
      <c r="V798" s="86"/>
      <c r="W798" s="86"/>
      <c r="X798" s="86"/>
      <c r="Y798" s="86"/>
      <c r="AD798" s="190"/>
      <c r="AE798" s="188"/>
      <c r="AF798" s="190"/>
      <c r="AG798" s="188"/>
      <c r="AH798" s="190"/>
      <c r="AI798" s="188"/>
      <c r="AJ798" s="190"/>
      <c r="AK798" s="188"/>
      <c r="AL798" s="190"/>
      <c r="AM798" s="188"/>
      <c r="AN798" s="190"/>
      <c r="AO798" s="188"/>
      <c r="AP798" s="51"/>
      <c r="AQ798" s="97"/>
    </row>
    <row r="799" spans="1:43" x14ac:dyDescent="0.2">
      <c r="A799" s="86"/>
      <c r="F799" s="86"/>
      <c r="G799" s="86"/>
      <c r="H799" s="86"/>
      <c r="I799" s="86"/>
      <c r="J799" s="86"/>
      <c r="K799" s="86"/>
      <c r="L799" s="86"/>
      <c r="M799" s="86"/>
      <c r="N799" s="86"/>
      <c r="O799" s="86"/>
      <c r="P799" s="86"/>
      <c r="Q799" s="86"/>
      <c r="R799" s="86"/>
      <c r="S799" s="86"/>
      <c r="T799" s="86"/>
      <c r="U799" s="86"/>
      <c r="V799" s="86"/>
      <c r="W799" s="86"/>
      <c r="X799" s="86"/>
      <c r="Y799" s="86"/>
      <c r="AD799" s="190"/>
      <c r="AE799" s="188"/>
      <c r="AF799" s="190"/>
      <c r="AG799" s="188"/>
      <c r="AH799" s="190"/>
      <c r="AI799" s="188"/>
      <c r="AJ799" s="190"/>
      <c r="AK799" s="188"/>
      <c r="AL799" s="190"/>
      <c r="AM799" s="188"/>
      <c r="AN799" s="190"/>
      <c r="AO799" s="188"/>
      <c r="AP799" s="51"/>
      <c r="AQ799" s="97"/>
    </row>
    <row r="800" spans="1:43" x14ac:dyDescent="0.2">
      <c r="A800" s="86"/>
      <c r="F800" s="86"/>
      <c r="G800" s="86"/>
      <c r="H800" s="86"/>
      <c r="I800" s="86"/>
      <c r="J800" s="86"/>
      <c r="K800" s="86"/>
      <c r="L800" s="86"/>
      <c r="M800" s="86"/>
      <c r="N800" s="86"/>
      <c r="O800" s="86"/>
      <c r="P800" s="86"/>
      <c r="Q800" s="86"/>
      <c r="R800" s="86"/>
      <c r="S800" s="86"/>
      <c r="T800" s="86"/>
      <c r="U800" s="86"/>
      <c r="V800" s="86"/>
      <c r="W800" s="86"/>
      <c r="X800" s="86"/>
      <c r="Y800" s="86"/>
      <c r="AD800" s="190"/>
      <c r="AE800" s="188"/>
      <c r="AF800" s="190"/>
      <c r="AG800" s="188"/>
      <c r="AH800" s="190"/>
      <c r="AI800" s="188"/>
      <c r="AJ800" s="190"/>
      <c r="AK800" s="188"/>
      <c r="AL800" s="190"/>
      <c r="AM800" s="188"/>
      <c r="AN800" s="190"/>
      <c r="AO800" s="188"/>
      <c r="AP800" s="51"/>
      <c r="AQ800" s="97"/>
    </row>
    <row r="801" spans="1:43" x14ac:dyDescent="0.2">
      <c r="A801" s="86"/>
      <c r="F801" s="86"/>
      <c r="G801" s="86"/>
      <c r="H801" s="86"/>
      <c r="I801" s="86"/>
      <c r="J801" s="86"/>
      <c r="K801" s="86"/>
      <c r="L801" s="86"/>
      <c r="M801" s="86"/>
      <c r="N801" s="86"/>
      <c r="O801" s="86"/>
      <c r="P801" s="86"/>
      <c r="Q801" s="86"/>
      <c r="R801" s="86"/>
      <c r="S801" s="86"/>
      <c r="T801" s="86"/>
      <c r="U801" s="86"/>
      <c r="V801" s="86"/>
      <c r="W801" s="86"/>
      <c r="X801" s="86"/>
      <c r="Y801" s="86"/>
      <c r="AD801" s="190"/>
      <c r="AE801" s="188"/>
      <c r="AF801" s="190"/>
      <c r="AG801" s="188"/>
      <c r="AH801" s="190"/>
      <c r="AI801" s="188"/>
      <c r="AJ801" s="190"/>
      <c r="AK801" s="188"/>
      <c r="AL801" s="190"/>
      <c r="AM801" s="188"/>
      <c r="AN801" s="190"/>
      <c r="AO801" s="188"/>
      <c r="AP801" s="51"/>
      <c r="AQ801" s="97"/>
    </row>
    <row r="802" spans="1:43" x14ac:dyDescent="0.2">
      <c r="A802" s="86"/>
      <c r="F802" s="86"/>
      <c r="G802" s="86"/>
      <c r="H802" s="86"/>
      <c r="I802" s="86"/>
      <c r="J802" s="86"/>
      <c r="K802" s="86"/>
      <c r="L802" s="86"/>
      <c r="M802" s="86"/>
      <c r="N802" s="86"/>
      <c r="O802" s="86"/>
      <c r="P802" s="86"/>
      <c r="Q802" s="86"/>
      <c r="R802" s="86"/>
      <c r="S802" s="86"/>
      <c r="T802" s="86"/>
      <c r="U802" s="86"/>
      <c r="V802" s="86"/>
      <c r="W802" s="86"/>
      <c r="X802" s="86"/>
      <c r="Y802" s="86"/>
      <c r="AD802" s="190"/>
      <c r="AE802" s="188"/>
      <c r="AF802" s="190"/>
      <c r="AG802" s="188"/>
      <c r="AH802" s="190"/>
      <c r="AI802" s="188"/>
      <c r="AJ802" s="190"/>
      <c r="AK802" s="188"/>
      <c r="AL802" s="190"/>
      <c r="AM802" s="188"/>
      <c r="AN802" s="190"/>
      <c r="AO802" s="188"/>
      <c r="AP802" s="51"/>
      <c r="AQ802" s="97"/>
    </row>
    <row r="803" spans="1:43" x14ac:dyDescent="0.2">
      <c r="A803" s="86"/>
      <c r="F803" s="86"/>
      <c r="G803" s="86"/>
      <c r="H803" s="86"/>
      <c r="I803" s="86"/>
      <c r="J803" s="86"/>
      <c r="K803" s="86"/>
      <c r="L803" s="86"/>
      <c r="M803" s="86"/>
      <c r="N803" s="86"/>
      <c r="O803" s="86"/>
      <c r="P803" s="86"/>
      <c r="Q803" s="86"/>
      <c r="R803" s="86"/>
      <c r="S803" s="86"/>
      <c r="T803" s="86"/>
      <c r="U803" s="86"/>
      <c r="V803" s="86"/>
      <c r="W803" s="86"/>
      <c r="X803" s="86"/>
      <c r="Y803" s="86"/>
      <c r="AD803" s="190"/>
      <c r="AE803" s="188"/>
      <c r="AF803" s="190"/>
      <c r="AG803" s="188"/>
      <c r="AH803" s="190"/>
      <c r="AI803" s="188"/>
      <c r="AJ803" s="190"/>
      <c r="AK803" s="188"/>
      <c r="AL803" s="190"/>
      <c r="AM803" s="188"/>
      <c r="AN803" s="190"/>
      <c r="AO803" s="188"/>
      <c r="AP803" s="51"/>
      <c r="AQ803" s="97"/>
    </row>
    <row r="804" spans="1:43" x14ac:dyDescent="0.2">
      <c r="A804" s="86"/>
      <c r="F804" s="86"/>
      <c r="G804" s="86"/>
      <c r="H804" s="86"/>
      <c r="I804" s="86"/>
      <c r="J804" s="86"/>
      <c r="K804" s="86"/>
      <c r="L804" s="86"/>
      <c r="M804" s="86"/>
      <c r="N804" s="86"/>
      <c r="O804" s="86"/>
      <c r="P804" s="86"/>
      <c r="Q804" s="86"/>
      <c r="R804" s="86"/>
      <c r="S804" s="86"/>
      <c r="T804" s="86"/>
      <c r="U804" s="86"/>
      <c r="V804" s="86"/>
      <c r="W804" s="86"/>
      <c r="X804" s="86"/>
      <c r="Y804" s="86"/>
      <c r="AD804" s="190"/>
      <c r="AE804" s="188"/>
      <c r="AF804" s="190"/>
      <c r="AG804" s="188"/>
      <c r="AH804" s="190"/>
      <c r="AI804" s="188"/>
      <c r="AJ804" s="190"/>
      <c r="AK804" s="188"/>
      <c r="AL804" s="190"/>
      <c r="AM804" s="188"/>
      <c r="AN804" s="190"/>
      <c r="AO804" s="188"/>
      <c r="AP804" s="51"/>
      <c r="AQ804" s="97"/>
    </row>
    <row r="805" spans="1:43" x14ac:dyDescent="0.2">
      <c r="A805" s="86"/>
      <c r="F805" s="86"/>
      <c r="G805" s="86"/>
      <c r="H805" s="86"/>
      <c r="I805" s="86"/>
      <c r="J805" s="86"/>
      <c r="K805" s="86"/>
      <c r="L805" s="86"/>
      <c r="M805" s="86"/>
      <c r="N805" s="86"/>
      <c r="O805" s="86"/>
      <c r="P805" s="86"/>
      <c r="Q805" s="86"/>
      <c r="R805" s="86"/>
      <c r="S805" s="86"/>
      <c r="T805" s="86"/>
      <c r="U805" s="86"/>
      <c r="V805" s="86"/>
      <c r="W805" s="86"/>
      <c r="X805" s="86"/>
      <c r="Y805" s="86"/>
      <c r="AD805" s="190"/>
      <c r="AE805" s="188"/>
      <c r="AF805" s="190"/>
      <c r="AG805" s="188"/>
      <c r="AH805" s="190"/>
      <c r="AI805" s="188"/>
      <c r="AJ805" s="190"/>
      <c r="AK805" s="188"/>
      <c r="AL805" s="190"/>
      <c r="AM805" s="188"/>
      <c r="AN805" s="190"/>
      <c r="AO805" s="188"/>
      <c r="AP805" s="51"/>
      <c r="AQ805" s="97"/>
    </row>
    <row r="806" spans="1:43" x14ac:dyDescent="0.2">
      <c r="A806" s="86"/>
      <c r="F806" s="86"/>
      <c r="G806" s="86"/>
      <c r="H806" s="86"/>
      <c r="I806" s="86"/>
      <c r="J806" s="86"/>
      <c r="K806" s="86"/>
      <c r="L806" s="86"/>
      <c r="M806" s="86"/>
      <c r="N806" s="86"/>
      <c r="O806" s="86"/>
      <c r="P806" s="86"/>
      <c r="Q806" s="86"/>
      <c r="R806" s="86"/>
      <c r="S806" s="86"/>
      <c r="T806" s="86"/>
      <c r="U806" s="86"/>
      <c r="V806" s="86"/>
      <c r="W806" s="86"/>
      <c r="X806" s="86"/>
      <c r="Y806" s="86"/>
      <c r="AD806" s="190"/>
      <c r="AE806" s="188"/>
      <c r="AF806" s="190"/>
      <c r="AG806" s="188"/>
      <c r="AH806" s="190"/>
      <c r="AI806" s="188"/>
      <c r="AJ806" s="190"/>
      <c r="AK806" s="188"/>
      <c r="AL806" s="190"/>
      <c r="AM806" s="188"/>
      <c r="AN806" s="190"/>
      <c r="AO806" s="188"/>
      <c r="AP806" s="51"/>
      <c r="AQ806" s="97"/>
    </row>
    <row r="807" spans="1:43" x14ac:dyDescent="0.2">
      <c r="A807" s="86"/>
      <c r="F807" s="86"/>
      <c r="G807" s="86"/>
      <c r="H807" s="86"/>
      <c r="I807" s="86"/>
      <c r="J807" s="86"/>
      <c r="K807" s="86"/>
      <c r="L807" s="86"/>
      <c r="M807" s="86"/>
      <c r="N807" s="86"/>
      <c r="O807" s="86"/>
      <c r="P807" s="86"/>
      <c r="Q807" s="86"/>
      <c r="R807" s="86"/>
      <c r="S807" s="86"/>
      <c r="T807" s="86"/>
      <c r="U807" s="86"/>
      <c r="V807" s="86"/>
      <c r="W807" s="86"/>
      <c r="X807" s="86"/>
      <c r="Y807" s="86"/>
      <c r="AD807" s="190"/>
      <c r="AE807" s="188"/>
      <c r="AF807" s="190"/>
      <c r="AG807" s="188"/>
      <c r="AH807" s="190"/>
      <c r="AI807" s="188"/>
      <c r="AJ807" s="190"/>
      <c r="AK807" s="188"/>
      <c r="AL807" s="190"/>
      <c r="AM807" s="188"/>
      <c r="AN807" s="190"/>
      <c r="AO807" s="188"/>
      <c r="AP807" s="51"/>
      <c r="AQ807" s="97"/>
    </row>
    <row r="808" spans="1:43" x14ac:dyDescent="0.2">
      <c r="A808" s="86"/>
      <c r="F808" s="86"/>
      <c r="G808" s="86"/>
      <c r="H808" s="86"/>
      <c r="I808" s="86"/>
      <c r="J808" s="86"/>
      <c r="K808" s="86"/>
      <c r="L808" s="86"/>
      <c r="M808" s="86"/>
      <c r="N808" s="86"/>
      <c r="O808" s="86"/>
      <c r="P808" s="86"/>
      <c r="Q808" s="86"/>
      <c r="R808" s="86"/>
      <c r="S808" s="86"/>
      <c r="T808" s="86"/>
      <c r="U808" s="86"/>
      <c r="V808" s="86"/>
      <c r="W808" s="86"/>
      <c r="X808" s="86"/>
      <c r="Y808" s="86"/>
      <c r="AD808" s="190"/>
      <c r="AE808" s="188"/>
      <c r="AF808" s="190"/>
      <c r="AG808" s="188"/>
      <c r="AH808" s="190"/>
      <c r="AI808" s="188"/>
      <c r="AJ808" s="190"/>
      <c r="AK808" s="188"/>
      <c r="AL808" s="190"/>
      <c r="AM808" s="188"/>
      <c r="AN808" s="190"/>
      <c r="AO808" s="188"/>
      <c r="AP808" s="51"/>
      <c r="AQ808" s="97"/>
    </row>
    <row r="809" spans="1:43" x14ac:dyDescent="0.2">
      <c r="A809" s="86"/>
      <c r="F809" s="86"/>
      <c r="G809" s="86"/>
      <c r="H809" s="86"/>
      <c r="I809" s="86"/>
      <c r="J809" s="86"/>
      <c r="K809" s="86"/>
      <c r="L809" s="86"/>
      <c r="M809" s="86"/>
      <c r="N809" s="86"/>
      <c r="O809" s="86"/>
      <c r="P809" s="86"/>
      <c r="Q809" s="86"/>
      <c r="R809" s="86"/>
      <c r="S809" s="86"/>
      <c r="T809" s="86"/>
      <c r="U809" s="86"/>
      <c r="V809" s="86"/>
      <c r="W809" s="86"/>
      <c r="X809" s="86"/>
      <c r="Y809" s="86"/>
      <c r="AD809" s="190"/>
      <c r="AE809" s="188"/>
      <c r="AF809" s="190"/>
      <c r="AG809" s="188"/>
      <c r="AH809" s="190"/>
      <c r="AI809" s="188"/>
      <c r="AJ809" s="190"/>
      <c r="AK809" s="188"/>
      <c r="AL809" s="190"/>
      <c r="AM809" s="188"/>
      <c r="AN809" s="190"/>
      <c r="AO809" s="188"/>
      <c r="AP809" s="51"/>
      <c r="AQ809" s="97"/>
    </row>
    <row r="810" spans="1:43" x14ac:dyDescent="0.2">
      <c r="A810" s="86"/>
      <c r="F810" s="86"/>
      <c r="G810" s="86"/>
      <c r="H810" s="86"/>
      <c r="I810" s="86"/>
      <c r="J810" s="86"/>
      <c r="K810" s="86"/>
      <c r="L810" s="86"/>
      <c r="M810" s="86"/>
      <c r="N810" s="86"/>
      <c r="O810" s="86"/>
      <c r="P810" s="86"/>
      <c r="Q810" s="86"/>
      <c r="R810" s="86"/>
      <c r="S810" s="86"/>
      <c r="T810" s="86"/>
      <c r="U810" s="86"/>
      <c r="V810" s="86"/>
      <c r="W810" s="86"/>
      <c r="X810" s="86"/>
      <c r="Y810" s="86"/>
      <c r="AD810" s="190"/>
      <c r="AE810" s="188"/>
      <c r="AF810" s="190"/>
      <c r="AG810" s="188"/>
      <c r="AH810" s="190"/>
      <c r="AI810" s="188"/>
      <c r="AJ810" s="190"/>
      <c r="AK810" s="188"/>
      <c r="AL810" s="190"/>
      <c r="AM810" s="188"/>
      <c r="AN810" s="190"/>
      <c r="AO810" s="188"/>
      <c r="AP810" s="51"/>
      <c r="AQ810" s="97"/>
    </row>
    <row r="811" spans="1:43" x14ac:dyDescent="0.2">
      <c r="A811" s="86"/>
      <c r="F811" s="86"/>
      <c r="G811" s="86"/>
      <c r="H811" s="86"/>
      <c r="I811" s="86"/>
      <c r="J811" s="86"/>
      <c r="K811" s="86"/>
      <c r="L811" s="86"/>
      <c r="M811" s="86"/>
      <c r="N811" s="86"/>
      <c r="O811" s="86"/>
      <c r="P811" s="86"/>
      <c r="Q811" s="86"/>
      <c r="R811" s="86"/>
      <c r="S811" s="86"/>
      <c r="T811" s="86"/>
      <c r="U811" s="86"/>
      <c r="V811" s="86"/>
      <c r="W811" s="86"/>
      <c r="X811" s="86"/>
      <c r="Y811" s="86"/>
      <c r="AD811" s="190"/>
      <c r="AE811" s="188"/>
      <c r="AF811" s="190"/>
      <c r="AG811" s="188"/>
      <c r="AH811" s="190"/>
      <c r="AI811" s="188"/>
      <c r="AJ811" s="190"/>
      <c r="AK811" s="188"/>
      <c r="AL811" s="190"/>
      <c r="AM811" s="188"/>
      <c r="AN811" s="190"/>
      <c r="AO811" s="188"/>
      <c r="AP811" s="51"/>
      <c r="AQ811" s="97"/>
    </row>
    <row r="812" spans="1:43" x14ac:dyDescent="0.2">
      <c r="A812" s="86"/>
      <c r="F812" s="86"/>
      <c r="G812" s="86"/>
      <c r="H812" s="86"/>
      <c r="I812" s="86"/>
      <c r="J812" s="86"/>
      <c r="K812" s="86"/>
      <c r="L812" s="86"/>
      <c r="M812" s="86"/>
      <c r="N812" s="86"/>
      <c r="O812" s="86"/>
      <c r="P812" s="86"/>
      <c r="Q812" s="86"/>
      <c r="R812" s="86"/>
      <c r="S812" s="86"/>
      <c r="T812" s="86"/>
      <c r="U812" s="86"/>
      <c r="V812" s="86"/>
      <c r="W812" s="86"/>
      <c r="X812" s="86"/>
      <c r="Y812" s="86"/>
      <c r="AD812" s="190"/>
      <c r="AE812" s="188"/>
      <c r="AF812" s="190"/>
      <c r="AG812" s="188"/>
      <c r="AH812" s="190"/>
      <c r="AI812" s="188"/>
      <c r="AJ812" s="190"/>
      <c r="AK812" s="188"/>
      <c r="AL812" s="190"/>
      <c r="AM812" s="188"/>
      <c r="AN812" s="190"/>
      <c r="AO812" s="188"/>
      <c r="AP812" s="51"/>
      <c r="AQ812" s="97"/>
    </row>
    <row r="813" spans="1:43" x14ac:dyDescent="0.2">
      <c r="A813" s="86"/>
      <c r="F813" s="86"/>
      <c r="G813" s="86"/>
      <c r="H813" s="86"/>
      <c r="I813" s="86"/>
      <c r="J813" s="86"/>
      <c r="K813" s="86"/>
      <c r="L813" s="86"/>
      <c r="M813" s="86"/>
      <c r="N813" s="86"/>
      <c r="O813" s="86"/>
      <c r="P813" s="86"/>
      <c r="Q813" s="86"/>
      <c r="R813" s="86"/>
      <c r="S813" s="86"/>
      <c r="T813" s="86"/>
      <c r="U813" s="86"/>
      <c r="V813" s="86"/>
      <c r="W813" s="86"/>
      <c r="X813" s="86"/>
      <c r="Y813" s="86"/>
      <c r="AD813" s="190"/>
      <c r="AE813" s="188"/>
      <c r="AF813" s="190"/>
      <c r="AG813" s="188"/>
      <c r="AH813" s="190"/>
      <c r="AI813" s="188"/>
      <c r="AJ813" s="190"/>
      <c r="AK813" s="188"/>
      <c r="AL813" s="190"/>
      <c r="AM813" s="188"/>
      <c r="AN813" s="190"/>
      <c r="AO813" s="188"/>
      <c r="AP813" s="51"/>
      <c r="AQ813" s="97"/>
    </row>
    <row r="814" spans="1:43" x14ac:dyDescent="0.2">
      <c r="A814" s="86"/>
      <c r="F814" s="86"/>
      <c r="G814" s="86"/>
      <c r="H814" s="86"/>
      <c r="I814" s="86"/>
      <c r="J814" s="86"/>
      <c r="K814" s="86"/>
      <c r="L814" s="86"/>
      <c r="M814" s="86"/>
      <c r="N814" s="86"/>
      <c r="O814" s="86"/>
      <c r="P814" s="86"/>
      <c r="Q814" s="86"/>
      <c r="R814" s="86"/>
      <c r="S814" s="86"/>
      <c r="T814" s="86"/>
      <c r="U814" s="86"/>
      <c r="V814" s="86"/>
      <c r="W814" s="86"/>
      <c r="X814" s="86"/>
      <c r="Y814" s="86"/>
      <c r="AD814" s="190"/>
      <c r="AE814" s="188"/>
      <c r="AF814" s="190"/>
      <c r="AG814" s="188"/>
      <c r="AH814" s="190"/>
      <c r="AI814" s="188"/>
      <c r="AJ814" s="190"/>
      <c r="AK814" s="188"/>
      <c r="AL814" s="190"/>
      <c r="AM814" s="188"/>
      <c r="AN814" s="190"/>
      <c r="AO814" s="188"/>
      <c r="AP814" s="51"/>
      <c r="AQ814" s="97"/>
    </row>
    <row r="815" spans="1:43" x14ac:dyDescent="0.2">
      <c r="A815" s="86"/>
      <c r="F815" s="86"/>
      <c r="G815" s="86"/>
      <c r="H815" s="86"/>
      <c r="I815" s="86"/>
      <c r="J815" s="86"/>
      <c r="K815" s="86"/>
      <c r="L815" s="86"/>
      <c r="M815" s="86"/>
      <c r="N815" s="86"/>
      <c r="O815" s="86"/>
      <c r="P815" s="86"/>
      <c r="Q815" s="86"/>
      <c r="R815" s="86"/>
      <c r="S815" s="86"/>
      <c r="T815" s="86"/>
      <c r="U815" s="86"/>
      <c r="V815" s="86"/>
      <c r="W815" s="86"/>
      <c r="X815" s="86"/>
      <c r="Y815" s="86"/>
      <c r="AD815" s="190"/>
      <c r="AE815" s="188"/>
      <c r="AF815" s="190"/>
      <c r="AG815" s="188"/>
      <c r="AH815" s="190"/>
      <c r="AI815" s="188"/>
      <c r="AJ815" s="190"/>
      <c r="AK815" s="188"/>
      <c r="AL815" s="190"/>
      <c r="AM815" s="188"/>
      <c r="AN815" s="190"/>
      <c r="AO815" s="188"/>
      <c r="AP815" s="51"/>
      <c r="AQ815" s="97"/>
    </row>
    <row r="816" spans="1:43" x14ac:dyDescent="0.2">
      <c r="A816" s="86"/>
      <c r="F816" s="86"/>
      <c r="G816" s="86"/>
      <c r="H816" s="86"/>
      <c r="I816" s="86"/>
      <c r="J816" s="86"/>
      <c r="K816" s="86"/>
      <c r="L816" s="86"/>
      <c r="M816" s="86"/>
      <c r="N816" s="86"/>
      <c r="O816" s="86"/>
      <c r="P816" s="86"/>
      <c r="Q816" s="86"/>
      <c r="R816" s="86"/>
      <c r="S816" s="86"/>
      <c r="T816" s="86"/>
      <c r="U816" s="86"/>
      <c r="V816" s="86"/>
      <c r="W816" s="86"/>
      <c r="X816" s="86"/>
      <c r="Y816" s="86"/>
      <c r="AD816" s="190"/>
      <c r="AE816" s="188"/>
      <c r="AF816" s="190"/>
      <c r="AG816" s="188"/>
      <c r="AH816" s="190"/>
      <c r="AI816" s="188"/>
      <c r="AJ816" s="190"/>
      <c r="AK816" s="188"/>
      <c r="AL816" s="190"/>
      <c r="AM816" s="188"/>
      <c r="AN816" s="190"/>
      <c r="AO816" s="188"/>
      <c r="AP816" s="51"/>
      <c r="AQ816" s="97"/>
    </row>
    <row r="817" spans="1:43" x14ac:dyDescent="0.2">
      <c r="A817" s="86"/>
      <c r="F817" s="86"/>
      <c r="G817" s="86"/>
      <c r="H817" s="86"/>
      <c r="I817" s="86"/>
      <c r="J817" s="86"/>
      <c r="K817" s="86"/>
      <c r="L817" s="86"/>
      <c r="M817" s="86"/>
      <c r="N817" s="86"/>
      <c r="O817" s="86"/>
      <c r="P817" s="86"/>
      <c r="Q817" s="86"/>
      <c r="R817" s="86"/>
      <c r="S817" s="86"/>
      <c r="T817" s="86"/>
      <c r="U817" s="86"/>
      <c r="V817" s="86"/>
      <c r="W817" s="86"/>
      <c r="X817" s="86"/>
      <c r="Y817" s="86"/>
      <c r="AD817" s="190"/>
      <c r="AE817" s="188"/>
      <c r="AF817" s="190"/>
      <c r="AG817" s="188"/>
      <c r="AH817" s="190"/>
      <c r="AI817" s="188"/>
      <c r="AJ817" s="190"/>
      <c r="AK817" s="188"/>
      <c r="AL817" s="190"/>
      <c r="AM817" s="188"/>
      <c r="AN817" s="190"/>
      <c r="AO817" s="188"/>
      <c r="AP817" s="51"/>
      <c r="AQ817" s="97"/>
    </row>
    <row r="818" spans="1:43" x14ac:dyDescent="0.2">
      <c r="A818" s="86"/>
      <c r="F818" s="86"/>
      <c r="G818" s="86"/>
      <c r="H818" s="86"/>
      <c r="I818" s="86"/>
      <c r="J818" s="86"/>
      <c r="K818" s="86"/>
      <c r="L818" s="86"/>
      <c r="M818" s="86"/>
      <c r="N818" s="86"/>
      <c r="O818" s="86"/>
      <c r="P818" s="86"/>
      <c r="Q818" s="86"/>
      <c r="R818" s="86"/>
      <c r="S818" s="86"/>
      <c r="T818" s="86"/>
      <c r="U818" s="86"/>
      <c r="V818" s="86"/>
      <c r="W818" s="86"/>
      <c r="X818" s="86"/>
      <c r="Y818" s="86"/>
      <c r="AD818" s="190"/>
      <c r="AE818" s="188"/>
      <c r="AF818" s="190"/>
      <c r="AG818" s="188"/>
      <c r="AH818" s="190"/>
      <c r="AI818" s="188"/>
      <c r="AJ818" s="190"/>
      <c r="AK818" s="188"/>
      <c r="AL818" s="190"/>
      <c r="AM818" s="188"/>
      <c r="AN818" s="190"/>
      <c r="AO818" s="188"/>
      <c r="AP818" s="51"/>
      <c r="AQ818" s="97"/>
    </row>
    <row r="819" spans="1:43" x14ac:dyDescent="0.2">
      <c r="A819" s="86"/>
      <c r="F819" s="86"/>
      <c r="G819" s="86"/>
      <c r="H819" s="86"/>
      <c r="I819" s="86"/>
      <c r="J819" s="86"/>
      <c r="K819" s="86"/>
      <c r="L819" s="86"/>
      <c r="M819" s="86"/>
      <c r="N819" s="86"/>
      <c r="O819" s="86"/>
      <c r="P819" s="86"/>
      <c r="Q819" s="86"/>
      <c r="R819" s="86"/>
      <c r="S819" s="86"/>
      <c r="T819" s="86"/>
      <c r="U819" s="86"/>
      <c r="V819" s="86"/>
      <c r="W819" s="86"/>
      <c r="X819" s="86"/>
      <c r="Y819" s="86"/>
      <c r="AD819" s="190"/>
      <c r="AE819" s="188"/>
      <c r="AF819" s="190"/>
      <c r="AG819" s="188"/>
      <c r="AH819" s="190"/>
      <c r="AI819" s="188"/>
      <c r="AJ819" s="190"/>
      <c r="AK819" s="188"/>
      <c r="AL819" s="190"/>
      <c r="AM819" s="188"/>
      <c r="AN819" s="190"/>
      <c r="AO819" s="188"/>
      <c r="AP819" s="51"/>
      <c r="AQ819" s="97"/>
    </row>
    <row r="820" spans="1:43" x14ac:dyDescent="0.2">
      <c r="A820" s="86"/>
      <c r="F820" s="86"/>
      <c r="G820" s="86"/>
      <c r="H820" s="86"/>
      <c r="I820" s="86"/>
      <c r="J820" s="86"/>
      <c r="K820" s="86"/>
      <c r="L820" s="86"/>
      <c r="M820" s="86"/>
      <c r="N820" s="86"/>
      <c r="O820" s="86"/>
      <c r="P820" s="86"/>
      <c r="Q820" s="86"/>
      <c r="R820" s="86"/>
      <c r="S820" s="86"/>
      <c r="T820" s="86"/>
      <c r="U820" s="86"/>
      <c r="V820" s="86"/>
      <c r="W820" s="86"/>
      <c r="X820" s="86"/>
      <c r="Y820" s="86"/>
      <c r="AD820" s="190"/>
      <c r="AE820" s="188"/>
      <c r="AF820" s="190"/>
      <c r="AG820" s="188"/>
      <c r="AH820" s="190"/>
      <c r="AI820" s="188"/>
      <c r="AJ820" s="190"/>
      <c r="AK820" s="188"/>
      <c r="AL820" s="190"/>
      <c r="AM820" s="188"/>
      <c r="AN820" s="190"/>
      <c r="AO820" s="188"/>
      <c r="AP820" s="51"/>
      <c r="AQ820" s="97"/>
    </row>
    <row r="821" spans="1:43" x14ac:dyDescent="0.2">
      <c r="A821" s="86"/>
      <c r="F821" s="86"/>
      <c r="G821" s="86"/>
      <c r="H821" s="86"/>
      <c r="I821" s="86"/>
      <c r="J821" s="86"/>
      <c r="K821" s="86"/>
      <c r="L821" s="86"/>
      <c r="M821" s="86"/>
      <c r="N821" s="86"/>
      <c r="O821" s="86"/>
      <c r="P821" s="86"/>
      <c r="Q821" s="86"/>
      <c r="R821" s="86"/>
      <c r="S821" s="86"/>
      <c r="T821" s="86"/>
      <c r="U821" s="86"/>
      <c r="V821" s="86"/>
      <c r="W821" s="86"/>
      <c r="X821" s="86"/>
      <c r="Y821" s="86"/>
      <c r="AD821" s="190"/>
      <c r="AE821" s="188"/>
      <c r="AF821" s="190"/>
      <c r="AG821" s="188"/>
      <c r="AH821" s="190"/>
      <c r="AI821" s="188"/>
      <c r="AJ821" s="190"/>
      <c r="AK821" s="188"/>
      <c r="AL821" s="190"/>
      <c r="AM821" s="188"/>
      <c r="AN821" s="190"/>
      <c r="AO821" s="188"/>
      <c r="AP821" s="51"/>
      <c r="AQ821" s="97"/>
    </row>
    <row r="822" spans="1:43" x14ac:dyDescent="0.2">
      <c r="A822" s="86"/>
      <c r="F822" s="86"/>
      <c r="G822" s="86"/>
      <c r="H822" s="86"/>
      <c r="I822" s="86"/>
      <c r="J822" s="86"/>
      <c r="K822" s="86"/>
      <c r="L822" s="86"/>
      <c r="M822" s="86"/>
      <c r="N822" s="86"/>
      <c r="O822" s="86"/>
      <c r="P822" s="86"/>
      <c r="Q822" s="86"/>
      <c r="R822" s="86"/>
      <c r="S822" s="86"/>
      <c r="T822" s="86"/>
      <c r="U822" s="86"/>
      <c r="V822" s="86"/>
      <c r="W822" s="86"/>
      <c r="X822" s="86"/>
      <c r="Y822" s="86"/>
      <c r="AD822" s="190"/>
      <c r="AE822" s="188"/>
      <c r="AF822" s="190"/>
      <c r="AG822" s="188"/>
      <c r="AH822" s="190"/>
      <c r="AI822" s="188"/>
      <c r="AJ822" s="190"/>
      <c r="AK822" s="188"/>
      <c r="AL822" s="190"/>
      <c r="AM822" s="188"/>
      <c r="AN822" s="190"/>
      <c r="AO822" s="188"/>
      <c r="AP822" s="51"/>
      <c r="AQ822" s="97"/>
    </row>
    <row r="823" spans="1:43" x14ac:dyDescent="0.2">
      <c r="A823" s="86"/>
      <c r="F823" s="86"/>
      <c r="G823" s="86"/>
      <c r="H823" s="86"/>
      <c r="I823" s="86"/>
      <c r="J823" s="86"/>
      <c r="K823" s="86"/>
      <c r="L823" s="86"/>
      <c r="M823" s="86"/>
      <c r="N823" s="86"/>
      <c r="O823" s="86"/>
      <c r="P823" s="86"/>
      <c r="Q823" s="86"/>
      <c r="R823" s="86"/>
      <c r="S823" s="86"/>
      <c r="T823" s="86"/>
      <c r="U823" s="86"/>
      <c r="V823" s="86"/>
      <c r="W823" s="86"/>
      <c r="X823" s="86"/>
      <c r="Y823" s="86"/>
      <c r="AD823" s="190"/>
      <c r="AE823" s="188"/>
      <c r="AF823" s="190"/>
      <c r="AG823" s="188"/>
      <c r="AH823" s="190"/>
      <c r="AI823" s="188"/>
      <c r="AJ823" s="190"/>
      <c r="AK823" s="188"/>
      <c r="AL823" s="190"/>
      <c r="AM823" s="188"/>
      <c r="AN823" s="190"/>
      <c r="AO823" s="188"/>
      <c r="AP823" s="51"/>
      <c r="AQ823" s="97"/>
    </row>
    <row r="824" spans="1:43" x14ac:dyDescent="0.2">
      <c r="A824" s="86"/>
      <c r="F824" s="86"/>
      <c r="G824" s="86"/>
      <c r="H824" s="86"/>
      <c r="I824" s="86"/>
      <c r="J824" s="86"/>
      <c r="K824" s="86"/>
      <c r="L824" s="86"/>
      <c r="M824" s="86"/>
      <c r="N824" s="86"/>
      <c r="O824" s="86"/>
      <c r="P824" s="86"/>
      <c r="Q824" s="86"/>
      <c r="R824" s="86"/>
      <c r="S824" s="86"/>
      <c r="T824" s="86"/>
      <c r="U824" s="86"/>
      <c r="V824" s="86"/>
      <c r="W824" s="86"/>
      <c r="X824" s="86"/>
      <c r="Y824" s="86"/>
      <c r="AD824" s="190"/>
      <c r="AE824" s="188"/>
      <c r="AF824" s="190"/>
      <c r="AG824" s="188"/>
      <c r="AH824" s="190"/>
      <c r="AI824" s="188"/>
      <c r="AJ824" s="190"/>
      <c r="AK824" s="188"/>
      <c r="AL824" s="190"/>
      <c r="AM824" s="188"/>
      <c r="AN824" s="190"/>
      <c r="AO824" s="188"/>
      <c r="AP824" s="51"/>
      <c r="AQ824" s="97"/>
    </row>
    <row r="825" spans="1:43" x14ac:dyDescent="0.2">
      <c r="A825" s="86"/>
      <c r="F825" s="86"/>
      <c r="G825" s="86"/>
      <c r="H825" s="86"/>
      <c r="I825" s="86"/>
      <c r="J825" s="86"/>
      <c r="K825" s="86"/>
      <c r="L825" s="86"/>
      <c r="M825" s="86"/>
      <c r="N825" s="86"/>
      <c r="O825" s="86"/>
      <c r="P825" s="86"/>
      <c r="Q825" s="86"/>
      <c r="R825" s="86"/>
      <c r="S825" s="86"/>
      <c r="T825" s="86"/>
      <c r="U825" s="86"/>
      <c r="V825" s="86"/>
      <c r="W825" s="86"/>
      <c r="X825" s="86"/>
      <c r="Y825" s="86"/>
      <c r="AD825" s="190"/>
      <c r="AE825" s="188"/>
      <c r="AF825" s="190"/>
      <c r="AG825" s="188"/>
      <c r="AH825" s="190"/>
      <c r="AI825" s="188"/>
      <c r="AJ825" s="190"/>
      <c r="AK825" s="188"/>
      <c r="AL825" s="190"/>
      <c r="AM825" s="188"/>
      <c r="AN825" s="190"/>
      <c r="AO825" s="188"/>
      <c r="AP825" s="51"/>
      <c r="AQ825" s="97"/>
    </row>
    <row r="826" spans="1:43" x14ac:dyDescent="0.2">
      <c r="A826" s="86"/>
      <c r="F826" s="86"/>
      <c r="G826" s="86"/>
      <c r="H826" s="86"/>
      <c r="I826" s="86"/>
      <c r="J826" s="86"/>
      <c r="K826" s="86"/>
      <c r="L826" s="86"/>
      <c r="M826" s="86"/>
      <c r="N826" s="86"/>
      <c r="O826" s="86"/>
      <c r="P826" s="86"/>
      <c r="Q826" s="86"/>
      <c r="R826" s="86"/>
      <c r="S826" s="86"/>
      <c r="T826" s="86"/>
      <c r="U826" s="86"/>
      <c r="V826" s="86"/>
      <c r="W826" s="86"/>
      <c r="X826" s="86"/>
      <c r="Y826" s="86"/>
      <c r="AD826" s="190"/>
      <c r="AE826" s="188"/>
      <c r="AF826" s="190"/>
      <c r="AG826" s="188"/>
      <c r="AH826" s="190"/>
      <c r="AI826" s="188"/>
      <c r="AJ826" s="190"/>
      <c r="AK826" s="188"/>
      <c r="AL826" s="190"/>
      <c r="AM826" s="188"/>
      <c r="AN826" s="190"/>
      <c r="AO826" s="188"/>
      <c r="AP826" s="51"/>
      <c r="AQ826" s="97"/>
    </row>
    <row r="827" spans="1:43" x14ac:dyDescent="0.2">
      <c r="A827" s="86"/>
      <c r="F827" s="86"/>
      <c r="G827" s="86"/>
      <c r="H827" s="86"/>
      <c r="I827" s="86"/>
      <c r="J827" s="86"/>
      <c r="K827" s="86"/>
      <c r="L827" s="86"/>
      <c r="M827" s="86"/>
      <c r="N827" s="86"/>
      <c r="O827" s="86"/>
      <c r="P827" s="86"/>
      <c r="Q827" s="86"/>
      <c r="R827" s="86"/>
      <c r="S827" s="86"/>
      <c r="T827" s="86"/>
      <c r="U827" s="86"/>
      <c r="V827" s="86"/>
      <c r="W827" s="86"/>
      <c r="X827" s="86"/>
      <c r="Y827" s="86"/>
      <c r="AD827" s="190"/>
      <c r="AE827" s="188"/>
      <c r="AF827" s="190"/>
      <c r="AG827" s="188"/>
      <c r="AH827" s="190"/>
      <c r="AI827" s="188"/>
      <c r="AJ827" s="190"/>
      <c r="AK827" s="188"/>
      <c r="AL827" s="190"/>
      <c r="AM827" s="188"/>
      <c r="AN827" s="190"/>
      <c r="AO827" s="188"/>
      <c r="AP827" s="51"/>
      <c r="AQ827" s="97"/>
    </row>
    <row r="828" spans="1:43" x14ac:dyDescent="0.2">
      <c r="A828" s="86"/>
      <c r="F828" s="86"/>
      <c r="G828" s="86"/>
      <c r="H828" s="86"/>
      <c r="I828" s="86"/>
      <c r="J828" s="86"/>
      <c r="K828" s="86"/>
      <c r="L828" s="86"/>
      <c r="M828" s="86"/>
      <c r="N828" s="86"/>
      <c r="O828" s="86"/>
      <c r="P828" s="86"/>
      <c r="Q828" s="86"/>
      <c r="R828" s="86"/>
      <c r="S828" s="86"/>
      <c r="T828" s="86"/>
      <c r="U828" s="86"/>
      <c r="V828" s="86"/>
      <c r="W828" s="86"/>
      <c r="X828" s="86"/>
      <c r="Y828" s="86"/>
      <c r="AD828" s="190"/>
      <c r="AE828" s="188"/>
      <c r="AF828" s="190"/>
      <c r="AG828" s="188"/>
      <c r="AH828" s="190"/>
      <c r="AI828" s="188"/>
      <c r="AJ828" s="190"/>
      <c r="AK828" s="188"/>
      <c r="AL828" s="190"/>
      <c r="AM828" s="188"/>
      <c r="AN828" s="190"/>
      <c r="AO828" s="188"/>
      <c r="AP828" s="51"/>
      <c r="AQ828" s="97"/>
    </row>
    <row r="829" spans="1:43" x14ac:dyDescent="0.2">
      <c r="A829" s="86"/>
      <c r="F829" s="86"/>
      <c r="G829" s="86"/>
      <c r="H829" s="86"/>
      <c r="I829" s="86"/>
      <c r="J829" s="86"/>
      <c r="K829" s="86"/>
      <c r="L829" s="86"/>
      <c r="M829" s="86"/>
      <c r="N829" s="86"/>
      <c r="O829" s="86"/>
      <c r="P829" s="86"/>
      <c r="Q829" s="86"/>
      <c r="R829" s="86"/>
      <c r="S829" s="86"/>
      <c r="T829" s="86"/>
      <c r="U829" s="86"/>
      <c r="V829" s="86"/>
      <c r="W829" s="86"/>
      <c r="X829" s="86"/>
      <c r="Y829" s="86"/>
      <c r="AD829" s="190"/>
      <c r="AE829" s="188"/>
      <c r="AF829" s="190"/>
      <c r="AG829" s="188"/>
      <c r="AH829" s="190"/>
      <c r="AI829" s="188"/>
      <c r="AJ829" s="190"/>
      <c r="AK829" s="188"/>
      <c r="AL829" s="190"/>
      <c r="AM829" s="188"/>
      <c r="AN829" s="190"/>
      <c r="AO829" s="188"/>
      <c r="AP829" s="51"/>
      <c r="AQ829" s="97"/>
    </row>
    <row r="830" spans="1:43" x14ac:dyDescent="0.2">
      <c r="A830" s="86"/>
      <c r="F830" s="86"/>
      <c r="G830" s="86"/>
      <c r="H830" s="86"/>
      <c r="I830" s="86"/>
      <c r="J830" s="86"/>
      <c r="K830" s="86"/>
      <c r="L830" s="86"/>
      <c r="M830" s="86"/>
      <c r="N830" s="86"/>
      <c r="O830" s="86"/>
      <c r="P830" s="86"/>
      <c r="Q830" s="86"/>
      <c r="R830" s="86"/>
      <c r="S830" s="86"/>
      <c r="T830" s="86"/>
      <c r="U830" s="86"/>
      <c r="V830" s="86"/>
      <c r="W830" s="86"/>
      <c r="X830" s="86"/>
      <c r="Y830" s="86"/>
      <c r="AD830" s="190"/>
      <c r="AE830" s="188"/>
      <c r="AF830" s="190"/>
      <c r="AG830" s="188"/>
      <c r="AH830" s="190"/>
      <c r="AI830" s="188"/>
      <c r="AJ830" s="190"/>
      <c r="AK830" s="188"/>
      <c r="AL830" s="190"/>
      <c r="AM830" s="188"/>
      <c r="AN830" s="190"/>
      <c r="AO830" s="188"/>
      <c r="AP830" s="51"/>
      <c r="AQ830" s="97"/>
    </row>
    <row r="831" spans="1:43" x14ac:dyDescent="0.2">
      <c r="A831" s="86"/>
      <c r="F831" s="86"/>
      <c r="G831" s="86"/>
      <c r="H831" s="86"/>
      <c r="I831" s="86"/>
      <c r="J831" s="86"/>
      <c r="K831" s="86"/>
      <c r="L831" s="86"/>
      <c r="M831" s="86"/>
      <c r="N831" s="86"/>
      <c r="O831" s="86"/>
      <c r="P831" s="86"/>
      <c r="Q831" s="86"/>
      <c r="R831" s="86"/>
      <c r="S831" s="86"/>
      <c r="T831" s="86"/>
      <c r="U831" s="86"/>
      <c r="V831" s="86"/>
      <c r="W831" s="86"/>
      <c r="X831" s="86"/>
      <c r="Y831" s="86"/>
      <c r="AD831" s="190"/>
      <c r="AE831" s="188"/>
      <c r="AF831" s="190"/>
      <c r="AG831" s="188"/>
      <c r="AH831" s="190"/>
      <c r="AI831" s="188"/>
      <c r="AJ831" s="190"/>
      <c r="AK831" s="188"/>
      <c r="AL831" s="190"/>
      <c r="AM831" s="188"/>
      <c r="AN831" s="190"/>
      <c r="AO831" s="188"/>
      <c r="AP831" s="51"/>
      <c r="AQ831" s="97"/>
    </row>
    <row r="832" spans="1:43" x14ac:dyDescent="0.2">
      <c r="A832" s="86"/>
      <c r="F832" s="86"/>
      <c r="G832" s="86"/>
      <c r="H832" s="86"/>
      <c r="I832" s="86"/>
      <c r="J832" s="86"/>
      <c r="K832" s="86"/>
      <c r="L832" s="86"/>
      <c r="M832" s="86"/>
      <c r="N832" s="86"/>
      <c r="O832" s="86"/>
      <c r="P832" s="86"/>
      <c r="Q832" s="86"/>
      <c r="R832" s="86"/>
      <c r="S832" s="86"/>
      <c r="T832" s="86"/>
      <c r="U832" s="86"/>
      <c r="V832" s="86"/>
      <c r="W832" s="86"/>
      <c r="X832" s="86"/>
      <c r="Y832" s="86"/>
      <c r="AD832" s="190"/>
      <c r="AE832" s="188"/>
      <c r="AF832" s="190"/>
      <c r="AG832" s="188"/>
      <c r="AH832" s="190"/>
      <c r="AI832" s="188"/>
      <c r="AJ832" s="190"/>
      <c r="AK832" s="188"/>
      <c r="AL832" s="190"/>
      <c r="AM832" s="188"/>
      <c r="AN832" s="190"/>
      <c r="AO832" s="188"/>
      <c r="AP832" s="51"/>
      <c r="AQ832" s="97"/>
    </row>
    <row r="833" spans="1:43" x14ac:dyDescent="0.2">
      <c r="A833" s="86"/>
      <c r="F833" s="86"/>
      <c r="G833" s="86"/>
      <c r="H833" s="86"/>
      <c r="I833" s="86"/>
      <c r="J833" s="86"/>
      <c r="K833" s="86"/>
      <c r="L833" s="86"/>
      <c r="M833" s="86"/>
      <c r="N833" s="86"/>
      <c r="O833" s="86"/>
      <c r="P833" s="86"/>
      <c r="Q833" s="86"/>
      <c r="R833" s="86"/>
      <c r="S833" s="86"/>
      <c r="T833" s="86"/>
      <c r="U833" s="86"/>
      <c r="V833" s="86"/>
      <c r="W833" s="86"/>
      <c r="X833" s="86"/>
      <c r="Y833" s="86"/>
      <c r="AD833" s="190"/>
      <c r="AE833" s="188"/>
      <c r="AF833" s="190"/>
      <c r="AG833" s="188"/>
      <c r="AH833" s="190"/>
      <c r="AI833" s="188"/>
      <c r="AJ833" s="190"/>
      <c r="AK833" s="188"/>
      <c r="AL833" s="190"/>
      <c r="AM833" s="188"/>
      <c r="AN833" s="190"/>
      <c r="AO833" s="188"/>
      <c r="AP833" s="51"/>
      <c r="AQ833" s="97"/>
    </row>
    <row r="834" spans="1:43" x14ac:dyDescent="0.2">
      <c r="A834" s="86"/>
      <c r="F834" s="86"/>
      <c r="G834" s="86"/>
      <c r="H834" s="86"/>
      <c r="I834" s="86"/>
      <c r="J834" s="86"/>
      <c r="K834" s="86"/>
      <c r="L834" s="86"/>
      <c r="M834" s="86"/>
      <c r="N834" s="86"/>
      <c r="O834" s="86"/>
      <c r="P834" s="86"/>
      <c r="Q834" s="86"/>
      <c r="R834" s="86"/>
      <c r="S834" s="86"/>
      <c r="T834" s="86"/>
      <c r="U834" s="86"/>
      <c r="V834" s="86"/>
      <c r="W834" s="86"/>
      <c r="X834" s="86"/>
      <c r="Y834" s="86"/>
      <c r="AD834" s="190"/>
      <c r="AE834" s="188"/>
      <c r="AF834" s="190"/>
      <c r="AG834" s="188"/>
      <c r="AH834" s="190"/>
      <c r="AI834" s="188"/>
      <c r="AJ834" s="190"/>
      <c r="AK834" s="188"/>
      <c r="AL834" s="190"/>
      <c r="AM834" s="188"/>
      <c r="AN834" s="190"/>
      <c r="AO834" s="188"/>
      <c r="AP834" s="51"/>
      <c r="AQ834" s="97"/>
    </row>
    <row r="835" spans="1:43" x14ac:dyDescent="0.2">
      <c r="A835" s="86"/>
      <c r="F835" s="86"/>
      <c r="G835" s="86"/>
      <c r="H835" s="86"/>
      <c r="I835" s="86"/>
      <c r="J835" s="86"/>
      <c r="K835" s="86"/>
      <c r="L835" s="86"/>
      <c r="M835" s="86"/>
      <c r="N835" s="86"/>
      <c r="O835" s="86"/>
      <c r="P835" s="86"/>
      <c r="Q835" s="86"/>
      <c r="R835" s="86"/>
      <c r="S835" s="86"/>
      <c r="T835" s="86"/>
      <c r="U835" s="86"/>
      <c r="V835" s="86"/>
      <c r="W835" s="86"/>
      <c r="X835" s="86"/>
      <c r="Y835" s="86"/>
      <c r="AD835" s="190"/>
      <c r="AE835" s="188"/>
      <c r="AF835" s="190"/>
      <c r="AG835" s="188"/>
      <c r="AH835" s="190"/>
      <c r="AI835" s="188"/>
      <c r="AJ835" s="190"/>
      <c r="AK835" s="188"/>
      <c r="AL835" s="190"/>
      <c r="AM835" s="188"/>
      <c r="AN835" s="190"/>
      <c r="AO835" s="188"/>
      <c r="AP835" s="51"/>
      <c r="AQ835" s="97"/>
    </row>
    <row r="836" spans="1:43" x14ac:dyDescent="0.2">
      <c r="A836" s="86"/>
      <c r="F836" s="86"/>
      <c r="G836" s="86"/>
      <c r="H836" s="86"/>
      <c r="I836" s="86"/>
      <c r="J836" s="86"/>
      <c r="K836" s="86"/>
      <c r="L836" s="86"/>
      <c r="M836" s="86"/>
      <c r="N836" s="86"/>
      <c r="O836" s="86"/>
      <c r="P836" s="86"/>
      <c r="Q836" s="86"/>
      <c r="R836" s="86"/>
      <c r="S836" s="86"/>
      <c r="T836" s="86"/>
      <c r="U836" s="86"/>
      <c r="V836" s="86"/>
      <c r="W836" s="86"/>
      <c r="X836" s="86"/>
      <c r="Y836" s="86"/>
      <c r="AD836" s="190"/>
      <c r="AE836" s="188"/>
      <c r="AF836" s="190"/>
      <c r="AG836" s="188"/>
      <c r="AH836" s="190"/>
      <c r="AI836" s="188"/>
      <c r="AJ836" s="190"/>
      <c r="AK836" s="188"/>
      <c r="AL836" s="190"/>
      <c r="AM836" s="188"/>
      <c r="AN836" s="190"/>
      <c r="AO836" s="188"/>
      <c r="AP836" s="51"/>
      <c r="AQ836" s="97"/>
    </row>
    <row r="837" spans="1:43" x14ac:dyDescent="0.2">
      <c r="A837" s="86"/>
      <c r="F837" s="86"/>
      <c r="G837" s="86"/>
      <c r="H837" s="86"/>
      <c r="I837" s="86"/>
      <c r="J837" s="86"/>
      <c r="K837" s="86"/>
      <c r="L837" s="86"/>
      <c r="M837" s="86"/>
      <c r="N837" s="86"/>
      <c r="O837" s="86"/>
      <c r="P837" s="86"/>
      <c r="Q837" s="86"/>
      <c r="R837" s="86"/>
      <c r="S837" s="86"/>
      <c r="T837" s="86"/>
      <c r="U837" s="86"/>
      <c r="V837" s="86"/>
      <c r="W837" s="86"/>
      <c r="X837" s="86"/>
      <c r="Y837" s="86"/>
      <c r="AD837" s="190"/>
      <c r="AE837" s="188"/>
      <c r="AF837" s="190"/>
      <c r="AG837" s="188"/>
      <c r="AH837" s="190"/>
      <c r="AI837" s="188"/>
      <c r="AJ837" s="190"/>
      <c r="AK837" s="188"/>
      <c r="AL837" s="190"/>
      <c r="AM837" s="188"/>
      <c r="AN837" s="190"/>
      <c r="AO837" s="188"/>
      <c r="AP837" s="51"/>
      <c r="AQ837" s="97"/>
    </row>
    <row r="838" spans="1:43" x14ac:dyDescent="0.2">
      <c r="A838" s="86"/>
      <c r="F838" s="86"/>
      <c r="G838" s="86"/>
      <c r="H838" s="86"/>
      <c r="I838" s="86"/>
      <c r="J838" s="86"/>
      <c r="K838" s="86"/>
      <c r="L838" s="86"/>
      <c r="M838" s="86"/>
      <c r="N838" s="86"/>
      <c r="O838" s="86"/>
      <c r="P838" s="86"/>
      <c r="Q838" s="86"/>
      <c r="R838" s="86"/>
      <c r="S838" s="86"/>
      <c r="T838" s="86"/>
      <c r="U838" s="86"/>
      <c r="V838" s="86"/>
      <c r="W838" s="86"/>
      <c r="X838" s="86"/>
      <c r="Y838" s="86"/>
      <c r="AD838" s="190"/>
      <c r="AE838" s="188"/>
      <c r="AF838" s="190"/>
      <c r="AG838" s="188"/>
      <c r="AH838" s="190"/>
      <c r="AI838" s="188"/>
      <c r="AJ838" s="190"/>
      <c r="AK838" s="188"/>
      <c r="AL838" s="190"/>
      <c r="AM838" s="188"/>
      <c r="AN838" s="190"/>
      <c r="AO838" s="188"/>
      <c r="AP838" s="51"/>
      <c r="AQ838" s="97"/>
    </row>
    <row r="839" spans="1:43" x14ac:dyDescent="0.2">
      <c r="A839" s="86"/>
      <c r="F839" s="86"/>
      <c r="G839" s="86"/>
      <c r="H839" s="86"/>
      <c r="I839" s="86"/>
      <c r="J839" s="86"/>
      <c r="K839" s="86"/>
      <c r="L839" s="86"/>
      <c r="M839" s="86"/>
      <c r="N839" s="86"/>
      <c r="O839" s="86"/>
      <c r="P839" s="86"/>
      <c r="Q839" s="86"/>
      <c r="R839" s="86"/>
      <c r="S839" s="86"/>
      <c r="T839" s="86"/>
      <c r="U839" s="86"/>
      <c r="V839" s="86"/>
      <c r="W839" s="86"/>
      <c r="X839" s="86"/>
      <c r="Y839" s="86"/>
      <c r="AD839" s="190"/>
      <c r="AE839" s="188"/>
      <c r="AF839" s="190"/>
      <c r="AG839" s="188"/>
      <c r="AH839" s="190"/>
      <c r="AI839" s="188"/>
      <c r="AJ839" s="190"/>
      <c r="AK839" s="188"/>
      <c r="AL839" s="190"/>
      <c r="AM839" s="188"/>
      <c r="AN839" s="190"/>
      <c r="AO839" s="188"/>
      <c r="AP839" s="51"/>
      <c r="AQ839" s="97"/>
    </row>
    <row r="840" spans="1:43" x14ac:dyDescent="0.2">
      <c r="A840" s="86"/>
      <c r="F840" s="86"/>
      <c r="G840" s="86"/>
      <c r="H840" s="86"/>
      <c r="I840" s="86"/>
      <c r="J840" s="86"/>
      <c r="K840" s="86"/>
      <c r="L840" s="86"/>
      <c r="M840" s="86"/>
      <c r="N840" s="86"/>
      <c r="O840" s="86"/>
      <c r="P840" s="86"/>
      <c r="Q840" s="86"/>
      <c r="R840" s="86"/>
      <c r="S840" s="86"/>
      <c r="T840" s="86"/>
      <c r="U840" s="86"/>
      <c r="V840" s="86"/>
      <c r="W840" s="86"/>
      <c r="X840" s="86"/>
      <c r="Y840" s="86"/>
      <c r="AD840" s="190"/>
      <c r="AE840" s="188"/>
      <c r="AF840" s="190"/>
      <c r="AG840" s="188"/>
      <c r="AH840" s="190"/>
      <c r="AI840" s="188"/>
      <c r="AJ840" s="190"/>
      <c r="AK840" s="188"/>
      <c r="AL840" s="190"/>
      <c r="AM840" s="188"/>
      <c r="AN840" s="190"/>
      <c r="AO840" s="188"/>
      <c r="AP840" s="51"/>
      <c r="AQ840" s="97"/>
    </row>
    <row r="841" spans="1:43" x14ac:dyDescent="0.2">
      <c r="A841" s="86"/>
      <c r="F841" s="86"/>
      <c r="G841" s="86"/>
      <c r="H841" s="86"/>
      <c r="I841" s="86"/>
      <c r="J841" s="86"/>
      <c r="K841" s="86"/>
      <c r="L841" s="86"/>
      <c r="M841" s="86"/>
      <c r="N841" s="86"/>
      <c r="O841" s="86"/>
      <c r="P841" s="86"/>
      <c r="Q841" s="86"/>
      <c r="R841" s="86"/>
      <c r="S841" s="86"/>
      <c r="T841" s="86"/>
      <c r="U841" s="86"/>
      <c r="V841" s="86"/>
      <c r="W841" s="86"/>
      <c r="X841" s="86"/>
      <c r="Y841" s="86"/>
      <c r="AD841" s="190"/>
      <c r="AE841" s="188"/>
      <c r="AF841" s="190"/>
      <c r="AG841" s="188"/>
      <c r="AH841" s="190"/>
      <c r="AI841" s="188"/>
      <c r="AJ841" s="190"/>
      <c r="AK841" s="188"/>
      <c r="AL841" s="190"/>
      <c r="AM841" s="188"/>
      <c r="AN841" s="190"/>
      <c r="AO841" s="188"/>
      <c r="AP841" s="51"/>
      <c r="AQ841" s="97"/>
    </row>
    <row r="842" spans="1:43" x14ac:dyDescent="0.2">
      <c r="A842" s="86"/>
      <c r="F842" s="86"/>
      <c r="G842" s="86"/>
      <c r="H842" s="86"/>
      <c r="I842" s="86"/>
      <c r="J842" s="86"/>
      <c r="K842" s="86"/>
      <c r="L842" s="86"/>
      <c r="M842" s="86"/>
      <c r="N842" s="86"/>
      <c r="O842" s="86"/>
      <c r="P842" s="86"/>
      <c r="Q842" s="86"/>
      <c r="R842" s="86"/>
      <c r="S842" s="86"/>
      <c r="T842" s="86"/>
      <c r="U842" s="86"/>
      <c r="V842" s="86"/>
      <c r="W842" s="86"/>
      <c r="X842" s="86"/>
      <c r="Y842" s="86"/>
      <c r="AD842" s="190"/>
      <c r="AE842" s="188"/>
      <c r="AF842" s="190"/>
      <c r="AG842" s="188"/>
      <c r="AH842" s="190"/>
      <c r="AI842" s="188"/>
      <c r="AJ842" s="190"/>
      <c r="AK842" s="188"/>
      <c r="AL842" s="190"/>
      <c r="AM842" s="188"/>
      <c r="AN842" s="190"/>
      <c r="AO842" s="188"/>
      <c r="AP842" s="51"/>
      <c r="AQ842" s="97"/>
    </row>
    <row r="843" spans="1:43" x14ac:dyDescent="0.2">
      <c r="A843" s="86"/>
      <c r="F843" s="86"/>
      <c r="G843" s="86"/>
      <c r="H843" s="86"/>
      <c r="I843" s="86"/>
      <c r="J843" s="86"/>
      <c r="K843" s="86"/>
      <c r="L843" s="86"/>
      <c r="M843" s="86"/>
      <c r="N843" s="86"/>
      <c r="O843" s="86"/>
      <c r="P843" s="86"/>
      <c r="Q843" s="86"/>
      <c r="R843" s="86"/>
      <c r="S843" s="86"/>
      <c r="T843" s="86"/>
      <c r="U843" s="86"/>
      <c r="V843" s="86"/>
      <c r="W843" s="86"/>
      <c r="X843" s="86"/>
      <c r="Y843" s="86"/>
      <c r="AD843" s="190"/>
      <c r="AE843" s="188"/>
      <c r="AF843" s="190"/>
      <c r="AG843" s="188"/>
      <c r="AH843" s="190"/>
      <c r="AI843" s="188"/>
      <c r="AJ843" s="190"/>
      <c r="AK843" s="188"/>
      <c r="AL843" s="190"/>
      <c r="AM843" s="188"/>
      <c r="AN843" s="190"/>
      <c r="AO843" s="188"/>
      <c r="AP843" s="51"/>
      <c r="AQ843" s="97"/>
    </row>
    <row r="844" spans="1:43" x14ac:dyDescent="0.2">
      <c r="A844" s="86"/>
      <c r="F844" s="86"/>
      <c r="G844" s="86"/>
      <c r="H844" s="86"/>
      <c r="I844" s="86"/>
      <c r="J844" s="86"/>
      <c r="K844" s="86"/>
      <c r="L844" s="86"/>
      <c r="M844" s="86"/>
      <c r="N844" s="86"/>
      <c r="O844" s="86"/>
      <c r="P844" s="86"/>
      <c r="Q844" s="86"/>
      <c r="R844" s="86"/>
      <c r="S844" s="86"/>
      <c r="T844" s="86"/>
      <c r="U844" s="86"/>
      <c r="V844" s="86"/>
      <c r="W844" s="86"/>
      <c r="X844" s="86"/>
      <c r="Y844" s="86"/>
      <c r="AD844" s="190"/>
      <c r="AE844" s="188"/>
      <c r="AF844" s="190"/>
      <c r="AG844" s="188"/>
      <c r="AH844" s="190"/>
      <c r="AI844" s="188"/>
      <c r="AJ844" s="190"/>
      <c r="AK844" s="188"/>
      <c r="AL844" s="190"/>
      <c r="AM844" s="188"/>
      <c r="AN844" s="190"/>
      <c r="AO844" s="188"/>
      <c r="AP844" s="51"/>
      <c r="AQ844" s="97"/>
    </row>
    <row r="845" spans="1:43" x14ac:dyDescent="0.2">
      <c r="A845" s="86"/>
      <c r="F845" s="86"/>
      <c r="G845" s="86"/>
      <c r="H845" s="86"/>
      <c r="I845" s="86"/>
      <c r="J845" s="86"/>
      <c r="K845" s="86"/>
      <c r="L845" s="86"/>
      <c r="M845" s="86"/>
      <c r="N845" s="86"/>
      <c r="O845" s="86"/>
      <c r="P845" s="86"/>
      <c r="Q845" s="86"/>
      <c r="R845" s="86"/>
      <c r="S845" s="86"/>
      <c r="T845" s="86"/>
      <c r="U845" s="86"/>
      <c r="V845" s="86"/>
      <c r="W845" s="86"/>
      <c r="X845" s="86"/>
      <c r="Y845" s="86"/>
      <c r="AD845" s="190"/>
      <c r="AE845" s="188"/>
      <c r="AF845" s="190"/>
      <c r="AG845" s="188"/>
      <c r="AH845" s="190"/>
      <c r="AI845" s="188"/>
      <c r="AJ845" s="190"/>
      <c r="AK845" s="188"/>
      <c r="AL845" s="190"/>
      <c r="AM845" s="188"/>
      <c r="AN845" s="190"/>
      <c r="AO845" s="188"/>
      <c r="AP845" s="51"/>
      <c r="AQ845" s="97"/>
    </row>
    <row r="846" spans="1:43" x14ac:dyDescent="0.2">
      <c r="A846" s="86"/>
      <c r="F846" s="86"/>
      <c r="G846" s="86"/>
      <c r="H846" s="86"/>
      <c r="I846" s="86"/>
      <c r="J846" s="86"/>
      <c r="K846" s="86"/>
      <c r="L846" s="86"/>
      <c r="M846" s="86"/>
      <c r="N846" s="86"/>
      <c r="O846" s="86"/>
      <c r="P846" s="86"/>
      <c r="Q846" s="86"/>
      <c r="R846" s="86"/>
      <c r="S846" s="86"/>
      <c r="T846" s="86"/>
      <c r="U846" s="86"/>
      <c r="V846" s="86"/>
      <c r="W846" s="86"/>
      <c r="X846" s="86"/>
      <c r="Y846" s="86"/>
      <c r="AD846" s="190"/>
      <c r="AE846" s="188"/>
      <c r="AF846" s="190"/>
      <c r="AG846" s="188"/>
      <c r="AH846" s="190"/>
      <c r="AI846" s="188"/>
      <c r="AJ846" s="190"/>
      <c r="AK846" s="188"/>
      <c r="AL846" s="190"/>
      <c r="AM846" s="188"/>
      <c r="AN846" s="190"/>
      <c r="AO846" s="188"/>
      <c r="AP846" s="51"/>
      <c r="AQ846" s="97"/>
    </row>
    <row r="847" spans="1:43" x14ac:dyDescent="0.2">
      <c r="A847" s="86"/>
      <c r="F847" s="86"/>
      <c r="G847" s="86"/>
      <c r="H847" s="86"/>
      <c r="I847" s="86"/>
      <c r="J847" s="86"/>
      <c r="K847" s="86"/>
      <c r="L847" s="86"/>
      <c r="M847" s="86"/>
      <c r="N847" s="86"/>
      <c r="O847" s="86"/>
      <c r="P847" s="86"/>
      <c r="Q847" s="86"/>
      <c r="R847" s="86"/>
      <c r="S847" s="86"/>
      <c r="T847" s="86"/>
      <c r="U847" s="86"/>
      <c r="V847" s="86"/>
      <c r="W847" s="86"/>
      <c r="X847" s="86"/>
      <c r="Y847" s="86"/>
      <c r="AD847" s="190"/>
      <c r="AE847" s="188"/>
      <c r="AF847" s="190"/>
      <c r="AG847" s="188"/>
      <c r="AH847" s="190"/>
      <c r="AI847" s="188"/>
      <c r="AJ847" s="190"/>
      <c r="AK847" s="188"/>
      <c r="AL847" s="190"/>
      <c r="AM847" s="188"/>
      <c r="AN847" s="190"/>
      <c r="AO847" s="188"/>
      <c r="AP847" s="51"/>
      <c r="AQ847" s="97"/>
    </row>
    <row r="848" spans="1:43" x14ac:dyDescent="0.2">
      <c r="A848" s="86"/>
      <c r="F848" s="86"/>
      <c r="G848" s="86"/>
      <c r="H848" s="86"/>
      <c r="I848" s="86"/>
      <c r="J848" s="86"/>
      <c r="K848" s="86"/>
      <c r="L848" s="86"/>
      <c r="M848" s="86"/>
      <c r="N848" s="86"/>
      <c r="O848" s="86"/>
      <c r="P848" s="86"/>
      <c r="Q848" s="86"/>
      <c r="R848" s="86"/>
      <c r="S848" s="86"/>
      <c r="T848" s="86"/>
      <c r="U848" s="86"/>
      <c r="V848" s="86"/>
      <c r="W848" s="86"/>
      <c r="X848" s="86"/>
      <c r="Y848" s="86"/>
      <c r="AD848" s="190"/>
      <c r="AE848" s="188"/>
      <c r="AF848" s="190"/>
      <c r="AG848" s="188"/>
      <c r="AH848" s="190"/>
      <c r="AI848" s="188"/>
      <c r="AJ848" s="190"/>
      <c r="AK848" s="188"/>
      <c r="AL848" s="190"/>
      <c r="AM848" s="188"/>
      <c r="AN848" s="190"/>
      <c r="AO848" s="188"/>
      <c r="AP848" s="51"/>
      <c r="AQ848" s="97"/>
    </row>
    <row r="849" spans="1:43" x14ac:dyDescent="0.2">
      <c r="A849" s="86"/>
      <c r="F849" s="86"/>
      <c r="G849" s="86"/>
      <c r="H849" s="86"/>
      <c r="I849" s="86"/>
      <c r="J849" s="86"/>
      <c r="K849" s="86"/>
      <c r="L849" s="86"/>
      <c r="M849" s="86"/>
      <c r="N849" s="86"/>
      <c r="O849" s="86"/>
      <c r="P849" s="86"/>
      <c r="Q849" s="86"/>
      <c r="R849" s="86"/>
      <c r="S849" s="86"/>
      <c r="T849" s="86"/>
      <c r="U849" s="86"/>
      <c r="V849" s="86"/>
      <c r="W849" s="86"/>
      <c r="X849" s="86"/>
      <c r="Y849" s="86"/>
      <c r="AD849" s="190"/>
      <c r="AE849" s="188"/>
      <c r="AF849" s="190"/>
      <c r="AG849" s="188"/>
      <c r="AH849" s="190"/>
      <c r="AI849" s="188"/>
      <c r="AJ849" s="190"/>
      <c r="AK849" s="188"/>
      <c r="AL849" s="190"/>
      <c r="AM849" s="188"/>
      <c r="AN849" s="190"/>
      <c r="AO849" s="188"/>
      <c r="AP849" s="51"/>
      <c r="AQ849" s="97"/>
    </row>
    <row r="850" spans="1:43" x14ac:dyDescent="0.2">
      <c r="A850" s="86"/>
      <c r="F850" s="86"/>
      <c r="G850" s="86"/>
      <c r="H850" s="86"/>
      <c r="I850" s="86"/>
      <c r="J850" s="86"/>
      <c r="K850" s="86"/>
      <c r="L850" s="86"/>
      <c r="M850" s="86"/>
      <c r="N850" s="86"/>
      <c r="O850" s="86"/>
      <c r="P850" s="86"/>
      <c r="Q850" s="86"/>
      <c r="R850" s="86"/>
      <c r="S850" s="86"/>
      <c r="T850" s="86"/>
      <c r="U850" s="86"/>
      <c r="V850" s="86"/>
      <c r="W850" s="86"/>
      <c r="X850" s="86"/>
      <c r="Y850" s="86"/>
      <c r="AD850" s="190"/>
      <c r="AE850" s="188"/>
      <c r="AF850" s="190"/>
      <c r="AG850" s="188"/>
      <c r="AH850" s="190"/>
      <c r="AI850" s="188"/>
      <c r="AJ850" s="190"/>
      <c r="AK850" s="188"/>
      <c r="AL850" s="190"/>
      <c r="AM850" s="188"/>
      <c r="AN850" s="190"/>
      <c r="AO850" s="188"/>
      <c r="AP850" s="51"/>
      <c r="AQ850" s="97"/>
    </row>
    <row r="851" spans="1:43" x14ac:dyDescent="0.2">
      <c r="A851" s="86"/>
      <c r="F851" s="86"/>
      <c r="G851" s="86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86"/>
      <c r="U851" s="86"/>
      <c r="V851" s="86"/>
      <c r="W851" s="86"/>
      <c r="X851" s="86"/>
      <c r="Y851" s="86"/>
      <c r="AD851" s="190"/>
      <c r="AE851" s="188"/>
      <c r="AF851" s="190"/>
      <c r="AG851" s="188"/>
      <c r="AH851" s="190"/>
      <c r="AI851" s="188"/>
      <c r="AJ851" s="190"/>
      <c r="AK851" s="188"/>
      <c r="AL851" s="190"/>
      <c r="AM851" s="188"/>
      <c r="AN851" s="190"/>
      <c r="AO851" s="188"/>
      <c r="AP851" s="51"/>
      <c r="AQ851" s="97"/>
    </row>
    <row r="852" spans="1:43" x14ac:dyDescent="0.2">
      <c r="A852" s="86"/>
      <c r="F852" s="86"/>
      <c r="G852" s="86"/>
      <c r="H852" s="86"/>
      <c r="I852" s="86"/>
      <c r="J852" s="86"/>
      <c r="K852" s="86"/>
      <c r="L852" s="86"/>
      <c r="M852" s="86"/>
      <c r="N852" s="86"/>
      <c r="O852" s="86"/>
      <c r="P852" s="86"/>
      <c r="Q852" s="86"/>
      <c r="R852" s="86"/>
      <c r="S852" s="86"/>
      <c r="T852" s="86"/>
      <c r="U852" s="86"/>
      <c r="V852" s="86"/>
      <c r="W852" s="86"/>
      <c r="X852" s="86"/>
      <c r="Y852" s="86"/>
      <c r="AD852" s="190"/>
      <c r="AE852" s="188"/>
      <c r="AF852" s="190"/>
      <c r="AG852" s="188"/>
      <c r="AH852" s="190"/>
      <c r="AI852" s="188"/>
      <c r="AJ852" s="190"/>
      <c r="AK852" s="188"/>
      <c r="AL852" s="190"/>
      <c r="AM852" s="188"/>
      <c r="AN852" s="190"/>
      <c r="AO852" s="188"/>
      <c r="AP852" s="51"/>
      <c r="AQ852" s="97"/>
    </row>
    <row r="853" spans="1:43" x14ac:dyDescent="0.2">
      <c r="A853" s="86"/>
      <c r="F853" s="86"/>
      <c r="G853" s="86"/>
      <c r="H853" s="86"/>
      <c r="I853" s="86"/>
      <c r="J853" s="86"/>
      <c r="K853" s="86"/>
      <c r="L853" s="86"/>
      <c r="M853" s="86"/>
      <c r="N853" s="86"/>
      <c r="O853" s="86"/>
      <c r="P853" s="86"/>
      <c r="Q853" s="86"/>
      <c r="R853" s="86"/>
      <c r="S853" s="86"/>
      <c r="T853" s="86"/>
      <c r="U853" s="86"/>
      <c r="V853" s="86"/>
      <c r="W853" s="86"/>
      <c r="X853" s="86"/>
      <c r="Y853" s="86"/>
      <c r="AD853" s="190"/>
      <c r="AE853" s="188"/>
      <c r="AF853" s="190"/>
      <c r="AG853" s="188"/>
      <c r="AH853" s="190"/>
      <c r="AI853" s="188"/>
      <c r="AJ853" s="190"/>
      <c r="AK853" s="188"/>
      <c r="AL853" s="190"/>
      <c r="AM853" s="188"/>
      <c r="AN853" s="190"/>
      <c r="AO853" s="188"/>
      <c r="AP853" s="51"/>
      <c r="AQ853" s="97"/>
    </row>
    <row r="854" spans="1:43" x14ac:dyDescent="0.2">
      <c r="A854" s="86"/>
      <c r="F854" s="86"/>
      <c r="G854" s="86"/>
      <c r="H854" s="86"/>
      <c r="I854" s="86"/>
      <c r="J854" s="86"/>
      <c r="K854" s="86"/>
      <c r="L854" s="86"/>
      <c r="M854" s="86"/>
      <c r="N854" s="86"/>
      <c r="O854" s="86"/>
      <c r="P854" s="86"/>
      <c r="Q854" s="86"/>
      <c r="R854" s="86"/>
      <c r="S854" s="86"/>
      <c r="T854" s="86"/>
      <c r="U854" s="86"/>
      <c r="V854" s="86"/>
      <c r="W854" s="86"/>
      <c r="X854" s="86"/>
      <c r="Y854" s="86"/>
      <c r="AD854" s="190"/>
      <c r="AE854" s="188"/>
      <c r="AF854" s="190"/>
      <c r="AG854" s="188"/>
      <c r="AH854" s="190"/>
      <c r="AI854" s="188"/>
      <c r="AJ854" s="190"/>
      <c r="AK854" s="188"/>
      <c r="AL854" s="190"/>
      <c r="AM854" s="188"/>
      <c r="AN854" s="190"/>
      <c r="AO854" s="188"/>
      <c r="AP854" s="51"/>
      <c r="AQ854" s="97"/>
    </row>
    <row r="855" spans="1:43" x14ac:dyDescent="0.2">
      <c r="A855" s="86"/>
      <c r="F855" s="86"/>
      <c r="G855" s="86"/>
      <c r="H855" s="86"/>
      <c r="I855" s="86"/>
      <c r="J855" s="86"/>
      <c r="K855" s="86"/>
      <c r="L855" s="86"/>
      <c r="M855" s="86"/>
      <c r="N855" s="86"/>
      <c r="O855" s="86"/>
      <c r="P855" s="86"/>
      <c r="Q855" s="86"/>
      <c r="R855" s="86"/>
      <c r="S855" s="86"/>
      <c r="T855" s="86"/>
      <c r="U855" s="86"/>
      <c r="V855" s="86"/>
      <c r="W855" s="86"/>
      <c r="X855" s="86"/>
      <c r="Y855" s="86"/>
      <c r="AD855" s="190"/>
      <c r="AE855" s="188"/>
      <c r="AF855" s="190"/>
      <c r="AG855" s="188"/>
      <c r="AH855" s="190"/>
      <c r="AI855" s="188"/>
      <c r="AJ855" s="190"/>
      <c r="AK855" s="188"/>
      <c r="AL855" s="190"/>
      <c r="AM855" s="188"/>
      <c r="AN855" s="190"/>
      <c r="AO855" s="188"/>
      <c r="AP855" s="51"/>
      <c r="AQ855" s="97"/>
    </row>
    <row r="856" spans="1:43" x14ac:dyDescent="0.2">
      <c r="A856" s="86"/>
      <c r="F856" s="86"/>
      <c r="G856" s="86"/>
      <c r="H856" s="86"/>
      <c r="I856" s="86"/>
      <c r="J856" s="86"/>
      <c r="K856" s="86"/>
      <c r="L856" s="86"/>
      <c r="M856" s="86"/>
      <c r="N856" s="86"/>
      <c r="O856" s="86"/>
      <c r="P856" s="86"/>
      <c r="Q856" s="86"/>
      <c r="R856" s="86"/>
      <c r="S856" s="86"/>
      <c r="T856" s="86"/>
      <c r="U856" s="86"/>
      <c r="V856" s="86"/>
      <c r="W856" s="86"/>
      <c r="X856" s="86"/>
      <c r="Y856" s="86"/>
      <c r="Z856" s="86"/>
      <c r="AA856" s="86"/>
      <c r="AB856" s="86"/>
      <c r="AC856" s="86"/>
      <c r="AD856" s="190"/>
      <c r="AE856" s="188"/>
      <c r="AF856" s="190"/>
      <c r="AG856" s="188"/>
      <c r="AH856" s="190"/>
      <c r="AI856" s="188"/>
      <c r="AJ856" s="190"/>
      <c r="AK856" s="188"/>
      <c r="AL856" s="190"/>
      <c r="AM856" s="188"/>
      <c r="AN856" s="190"/>
      <c r="AO856" s="188"/>
      <c r="AP856" s="51"/>
      <c r="AQ856" s="97"/>
    </row>
    <row r="857" spans="1:43" x14ac:dyDescent="0.2">
      <c r="A857" s="86"/>
      <c r="F857" s="86"/>
      <c r="G857" s="86"/>
      <c r="H857" s="86"/>
      <c r="I857" s="86"/>
      <c r="J857" s="86"/>
      <c r="K857" s="86"/>
      <c r="L857" s="86"/>
      <c r="M857" s="86"/>
      <c r="N857" s="86"/>
      <c r="O857" s="86"/>
      <c r="P857" s="86"/>
      <c r="Q857" s="86"/>
      <c r="R857" s="86"/>
      <c r="S857" s="86"/>
      <c r="T857" s="86"/>
      <c r="U857" s="86"/>
      <c r="V857" s="86"/>
      <c r="W857" s="86"/>
      <c r="X857" s="86"/>
      <c r="Y857" s="86"/>
      <c r="Z857" s="86"/>
      <c r="AA857" s="86"/>
      <c r="AB857" s="86"/>
      <c r="AC857" s="86"/>
      <c r="AD857" s="190"/>
      <c r="AE857" s="188"/>
      <c r="AF857" s="190"/>
      <c r="AG857" s="188"/>
      <c r="AH857" s="190"/>
      <c r="AI857" s="188"/>
      <c r="AJ857" s="190"/>
      <c r="AK857" s="188"/>
      <c r="AL857" s="190"/>
      <c r="AM857" s="188"/>
      <c r="AN857" s="190"/>
      <c r="AO857" s="188"/>
      <c r="AP857" s="51"/>
      <c r="AQ857" s="97"/>
    </row>
    <row r="858" spans="1:43" x14ac:dyDescent="0.2">
      <c r="A858" s="86"/>
      <c r="F858" s="86"/>
      <c r="G858" s="86"/>
      <c r="H858" s="86"/>
      <c r="I858" s="86"/>
      <c r="J858" s="86"/>
      <c r="K858" s="86"/>
      <c r="L858" s="86"/>
      <c r="M858" s="86"/>
      <c r="N858" s="86"/>
      <c r="O858" s="86"/>
      <c r="P858" s="86"/>
      <c r="Q858" s="86"/>
      <c r="R858" s="86"/>
      <c r="S858" s="86"/>
      <c r="T858" s="86"/>
      <c r="U858" s="86"/>
      <c r="V858" s="86"/>
      <c r="W858" s="86"/>
      <c r="X858" s="86"/>
      <c r="Y858" s="86"/>
      <c r="Z858" s="86"/>
      <c r="AA858" s="86"/>
      <c r="AB858" s="86"/>
      <c r="AC858" s="86"/>
      <c r="AD858" s="190"/>
      <c r="AE858" s="188"/>
      <c r="AF858" s="190"/>
      <c r="AG858" s="188"/>
      <c r="AH858" s="190"/>
      <c r="AI858" s="188"/>
      <c r="AJ858" s="190"/>
      <c r="AK858" s="188"/>
      <c r="AL858" s="190"/>
      <c r="AM858" s="188"/>
      <c r="AN858" s="190"/>
      <c r="AO858" s="188"/>
      <c r="AP858" s="51"/>
      <c r="AQ858" s="97"/>
    </row>
    <row r="859" spans="1:43" x14ac:dyDescent="0.2">
      <c r="A859" s="86"/>
      <c r="F859" s="86"/>
      <c r="G859" s="86"/>
      <c r="H859" s="86"/>
      <c r="I859" s="86"/>
      <c r="J859" s="86"/>
      <c r="K859" s="86"/>
      <c r="L859" s="86"/>
      <c r="M859" s="86"/>
      <c r="N859" s="86"/>
      <c r="O859" s="86"/>
      <c r="P859" s="86"/>
      <c r="Q859" s="86"/>
      <c r="R859" s="86"/>
      <c r="S859" s="86"/>
      <c r="T859" s="86"/>
      <c r="U859" s="86"/>
      <c r="V859" s="86"/>
      <c r="W859" s="86"/>
      <c r="X859" s="86"/>
      <c r="Y859" s="86"/>
      <c r="Z859" s="86"/>
      <c r="AA859" s="86"/>
      <c r="AB859" s="86"/>
      <c r="AC859" s="86"/>
      <c r="AD859" s="190"/>
      <c r="AE859" s="188"/>
      <c r="AF859" s="190"/>
      <c r="AG859" s="188"/>
      <c r="AH859" s="190"/>
      <c r="AI859" s="188"/>
      <c r="AJ859" s="190"/>
      <c r="AK859" s="188"/>
      <c r="AL859" s="190"/>
      <c r="AM859" s="188"/>
      <c r="AN859" s="190"/>
      <c r="AO859" s="188"/>
      <c r="AP859" s="51"/>
      <c r="AQ859" s="97"/>
    </row>
    <row r="860" spans="1:43" x14ac:dyDescent="0.2">
      <c r="A860" s="86"/>
      <c r="F860" s="86"/>
      <c r="G860" s="86"/>
      <c r="H860" s="86"/>
      <c r="I860" s="86"/>
      <c r="J860" s="86"/>
      <c r="K860" s="86"/>
      <c r="L860" s="86"/>
      <c r="M860" s="86"/>
      <c r="N860" s="86"/>
      <c r="O860" s="86"/>
      <c r="P860" s="86"/>
      <c r="Q860" s="86"/>
      <c r="R860" s="86"/>
      <c r="S860" s="86"/>
      <c r="T860" s="86"/>
      <c r="U860" s="86"/>
      <c r="V860" s="86"/>
      <c r="W860" s="86"/>
      <c r="X860" s="86"/>
      <c r="Y860" s="86"/>
      <c r="Z860" s="86"/>
      <c r="AA860" s="86"/>
      <c r="AB860" s="86"/>
      <c r="AC860" s="86"/>
      <c r="AD860" s="190"/>
      <c r="AE860" s="188"/>
      <c r="AF860" s="190"/>
      <c r="AG860" s="188"/>
      <c r="AH860" s="190"/>
      <c r="AI860" s="188"/>
      <c r="AJ860" s="190"/>
      <c r="AK860" s="188"/>
      <c r="AL860" s="190"/>
      <c r="AM860" s="188"/>
      <c r="AN860" s="190"/>
      <c r="AO860" s="188"/>
      <c r="AP860" s="51"/>
      <c r="AQ860" s="97"/>
    </row>
    <row r="861" spans="1:43" x14ac:dyDescent="0.2">
      <c r="A861" s="86"/>
      <c r="F861" s="86"/>
      <c r="G861" s="86"/>
      <c r="H861" s="86"/>
      <c r="I861" s="86"/>
      <c r="J861" s="86"/>
      <c r="K861" s="86"/>
      <c r="L861" s="86"/>
      <c r="M861" s="86"/>
      <c r="N861" s="86"/>
      <c r="O861" s="86"/>
      <c r="P861" s="86"/>
      <c r="Q861" s="86"/>
      <c r="R861" s="86"/>
      <c r="S861" s="86"/>
      <c r="T861" s="86"/>
      <c r="U861" s="86"/>
      <c r="V861" s="86"/>
      <c r="W861" s="86"/>
      <c r="X861" s="86"/>
      <c r="Y861" s="86"/>
      <c r="Z861" s="86"/>
      <c r="AA861" s="86"/>
      <c r="AB861" s="86"/>
      <c r="AC861" s="86"/>
      <c r="AD861" s="190"/>
      <c r="AE861" s="188"/>
      <c r="AF861" s="190"/>
      <c r="AG861" s="188"/>
      <c r="AH861" s="190"/>
      <c r="AI861" s="188"/>
      <c r="AJ861" s="190"/>
      <c r="AK861" s="188"/>
      <c r="AL861" s="190"/>
      <c r="AM861" s="188"/>
      <c r="AN861" s="190"/>
      <c r="AO861" s="188"/>
      <c r="AP861" s="51"/>
      <c r="AQ861" s="97"/>
    </row>
    <row r="862" spans="1:43" x14ac:dyDescent="0.2">
      <c r="A862" s="86"/>
      <c r="F862" s="86"/>
      <c r="G862" s="86"/>
      <c r="H862" s="86"/>
      <c r="I862" s="86"/>
      <c r="J862" s="86"/>
      <c r="K862" s="86"/>
      <c r="L862" s="86"/>
      <c r="M862" s="86"/>
      <c r="N862" s="86"/>
      <c r="O862" s="86"/>
      <c r="P862" s="86"/>
      <c r="Q862" s="86"/>
      <c r="R862" s="86"/>
      <c r="S862" s="86"/>
      <c r="T862" s="86"/>
      <c r="U862" s="86"/>
      <c r="V862" s="86"/>
      <c r="W862" s="86"/>
      <c r="X862" s="86"/>
      <c r="Y862" s="86"/>
      <c r="Z862" s="86"/>
      <c r="AA862" s="86"/>
      <c r="AB862" s="86"/>
      <c r="AC862" s="86"/>
      <c r="AD862" s="190"/>
      <c r="AE862" s="188"/>
      <c r="AF862" s="190"/>
      <c r="AG862" s="188"/>
      <c r="AH862" s="190"/>
      <c r="AI862" s="188"/>
      <c r="AJ862" s="190"/>
      <c r="AK862" s="188"/>
      <c r="AL862" s="190"/>
      <c r="AM862" s="188"/>
      <c r="AN862" s="190"/>
      <c r="AO862" s="188"/>
      <c r="AP862" s="51"/>
      <c r="AQ862" s="97"/>
    </row>
    <row r="863" spans="1:43" x14ac:dyDescent="0.2">
      <c r="A863" s="86"/>
      <c r="F863" s="86"/>
      <c r="G863" s="86"/>
      <c r="H863" s="86"/>
      <c r="I863" s="86"/>
      <c r="J863" s="86"/>
      <c r="K863" s="86"/>
      <c r="L863" s="86"/>
      <c r="M863" s="86"/>
      <c r="N863" s="86"/>
      <c r="O863" s="86"/>
      <c r="P863" s="86"/>
      <c r="Q863" s="86"/>
      <c r="R863" s="86"/>
      <c r="S863" s="86"/>
      <c r="T863" s="86"/>
      <c r="U863" s="86"/>
      <c r="V863" s="86"/>
      <c r="W863" s="86"/>
      <c r="X863" s="86"/>
      <c r="Y863" s="86"/>
      <c r="Z863" s="86"/>
      <c r="AA863" s="86"/>
      <c r="AB863" s="86"/>
      <c r="AC863" s="86"/>
      <c r="AD863" s="190"/>
      <c r="AE863" s="188"/>
      <c r="AF863" s="190"/>
      <c r="AG863" s="188"/>
      <c r="AH863" s="190"/>
      <c r="AI863" s="188"/>
      <c r="AJ863" s="190"/>
      <c r="AK863" s="188"/>
      <c r="AL863" s="190"/>
      <c r="AM863" s="188"/>
      <c r="AN863" s="190"/>
      <c r="AO863" s="188"/>
      <c r="AP863" s="51"/>
      <c r="AQ863" s="97"/>
    </row>
    <row r="864" spans="1:43" x14ac:dyDescent="0.2">
      <c r="A864" s="86"/>
      <c r="F864" s="86"/>
      <c r="G864" s="86"/>
      <c r="H864" s="86"/>
      <c r="I864" s="86"/>
      <c r="J864" s="86"/>
      <c r="K864" s="86"/>
      <c r="L864" s="86"/>
      <c r="M864" s="86"/>
      <c r="N864" s="86"/>
      <c r="O864" s="86"/>
      <c r="P864" s="86"/>
      <c r="Q864" s="86"/>
      <c r="R864" s="86"/>
      <c r="S864" s="86"/>
      <c r="T864" s="86"/>
      <c r="U864" s="86"/>
      <c r="V864" s="86"/>
      <c r="W864" s="86"/>
      <c r="X864" s="86"/>
      <c r="Y864" s="86"/>
      <c r="Z864" s="86"/>
      <c r="AA864" s="86"/>
      <c r="AB864" s="86"/>
      <c r="AC864" s="86"/>
      <c r="AD864" s="190"/>
      <c r="AE864" s="188"/>
      <c r="AF864" s="190"/>
      <c r="AG864" s="188"/>
      <c r="AH864" s="190"/>
      <c r="AI864" s="188"/>
      <c r="AJ864" s="190"/>
      <c r="AK864" s="188"/>
      <c r="AL864" s="190"/>
      <c r="AM864" s="188"/>
      <c r="AN864" s="190"/>
      <c r="AO864" s="188"/>
      <c r="AP864" s="51"/>
      <c r="AQ864" s="97"/>
    </row>
    <row r="865" spans="1:43" x14ac:dyDescent="0.2">
      <c r="A865" s="86"/>
      <c r="F865" s="86"/>
      <c r="G865" s="86"/>
      <c r="H865" s="86"/>
      <c r="I865" s="86"/>
      <c r="J865" s="86"/>
      <c r="K865" s="86"/>
      <c r="L865" s="86"/>
      <c r="M865" s="86"/>
      <c r="N865" s="86"/>
      <c r="O865" s="86"/>
      <c r="P865" s="86"/>
      <c r="Q865" s="86"/>
      <c r="R865" s="86"/>
      <c r="S865" s="86"/>
      <c r="T865" s="86"/>
      <c r="U865" s="86"/>
      <c r="V865" s="86"/>
      <c r="W865" s="86"/>
      <c r="X865" s="86"/>
      <c r="Y865" s="86"/>
      <c r="Z865" s="86"/>
      <c r="AA865" s="86"/>
      <c r="AB865" s="86"/>
      <c r="AC865" s="86"/>
      <c r="AD865" s="190"/>
      <c r="AE865" s="188"/>
      <c r="AF865" s="190"/>
      <c r="AG865" s="188"/>
      <c r="AH865" s="190"/>
      <c r="AI865" s="188"/>
      <c r="AJ865" s="190"/>
      <c r="AK865" s="188"/>
      <c r="AL865" s="190"/>
      <c r="AM865" s="188"/>
      <c r="AN865" s="190"/>
      <c r="AO865" s="188"/>
      <c r="AP865" s="51"/>
      <c r="AQ865" s="97"/>
    </row>
    <row r="866" spans="1:43" x14ac:dyDescent="0.2">
      <c r="A866" s="86"/>
      <c r="F866" s="86"/>
      <c r="G866" s="86"/>
      <c r="H866" s="86"/>
      <c r="I866" s="86"/>
      <c r="J866" s="86"/>
      <c r="K866" s="86"/>
      <c r="L866" s="86"/>
      <c r="M866" s="86"/>
      <c r="N866" s="86"/>
      <c r="O866" s="86"/>
      <c r="P866" s="86"/>
      <c r="Q866" s="86"/>
      <c r="R866" s="86"/>
      <c r="S866" s="86"/>
      <c r="T866" s="86"/>
      <c r="U866" s="86"/>
      <c r="V866" s="86"/>
      <c r="W866" s="86"/>
      <c r="X866" s="86"/>
      <c r="Y866" s="86"/>
      <c r="Z866" s="86"/>
      <c r="AA866" s="86"/>
      <c r="AB866" s="86"/>
      <c r="AC866" s="86"/>
      <c r="AD866" s="190"/>
      <c r="AE866" s="188"/>
      <c r="AF866" s="190"/>
      <c r="AG866" s="188"/>
      <c r="AH866" s="190"/>
      <c r="AI866" s="188"/>
      <c r="AJ866" s="190"/>
      <c r="AK866" s="188"/>
      <c r="AL866" s="190"/>
      <c r="AM866" s="188"/>
      <c r="AN866" s="190"/>
      <c r="AO866" s="188"/>
      <c r="AP866" s="51"/>
      <c r="AQ866" s="97"/>
    </row>
    <row r="867" spans="1:43" x14ac:dyDescent="0.2">
      <c r="A867" s="86"/>
      <c r="F867" s="86"/>
      <c r="G867" s="86"/>
      <c r="H867" s="86"/>
      <c r="I867" s="86"/>
      <c r="J867" s="86"/>
      <c r="K867" s="86"/>
      <c r="L867" s="86"/>
      <c r="M867" s="86"/>
      <c r="N867" s="86"/>
      <c r="O867" s="86"/>
      <c r="P867" s="86"/>
      <c r="Q867" s="86"/>
      <c r="R867" s="86"/>
      <c r="S867" s="86"/>
      <c r="T867" s="86"/>
      <c r="U867" s="86"/>
      <c r="V867" s="86"/>
      <c r="W867" s="86"/>
      <c r="X867" s="86"/>
      <c r="Y867" s="86"/>
      <c r="Z867" s="86"/>
      <c r="AA867" s="86"/>
      <c r="AB867" s="86"/>
      <c r="AC867" s="86"/>
      <c r="AD867" s="190"/>
      <c r="AE867" s="188"/>
      <c r="AF867" s="190"/>
      <c r="AG867" s="188"/>
      <c r="AH867" s="190"/>
      <c r="AI867" s="188"/>
      <c r="AJ867" s="190"/>
      <c r="AK867" s="188"/>
      <c r="AL867" s="190"/>
      <c r="AM867" s="188"/>
      <c r="AN867" s="190"/>
      <c r="AO867" s="188"/>
      <c r="AP867" s="51"/>
      <c r="AQ867" s="97"/>
    </row>
    <row r="868" spans="1:43" x14ac:dyDescent="0.2">
      <c r="A868" s="86"/>
      <c r="F868" s="86"/>
      <c r="G868" s="86"/>
      <c r="H868" s="86"/>
      <c r="I868" s="86"/>
      <c r="J868" s="86"/>
      <c r="K868" s="86"/>
      <c r="L868" s="86"/>
      <c r="M868" s="86"/>
      <c r="N868" s="86"/>
      <c r="O868" s="86"/>
      <c r="P868" s="86"/>
      <c r="Q868" s="86"/>
      <c r="R868" s="86"/>
      <c r="S868" s="86"/>
      <c r="T868" s="86"/>
      <c r="U868" s="86"/>
      <c r="V868" s="86"/>
      <c r="W868" s="86"/>
      <c r="X868" s="86"/>
      <c r="Y868" s="86"/>
      <c r="Z868" s="86"/>
      <c r="AA868" s="86"/>
      <c r="AB868" s="86"/>
      <c r="AC868" s="86"/>
      <c r="AD868" s="190"/>
      <c r="AE868" s="188"/>
      <c r="AF868" s="190"/>
      <c r="AG868" s="188"/>
      <c r="AH868" s="190"/>
      <c r="AI868" s="188"/>
      <c r="AJ868" s="190"/>
      <c r="AK868" s="188"/>
      <c r="AL868" s="190"/>
      <c r="AM868" s="188"/>
      <c r="AN868" s="190"/>
      <c r="AO868" s="188"/>
      <c r="AP868" s="51"/>
      <c r="AQ868" s="97"/>
    </row>
    <row r="869" spans="1:43" x14ac:dyDescent="0.2">
      <c r="A869" s="86"/>
      <c r="F869" s="86"/>
      <c r="G869" s="86"/>
      <c r="H869" s="86"/>
      <c r="I869" s="86"/>
      <c r="J869" s="86"/>
      <c r="K869" s="86"/>
      <c r="L869" s="86"/>
      <c r="M869" s="86"/>
      <c r="N869" s="86"/>
      <c r="O869" s="86"/>
      <c r="P869" s="86"/>
      <c r="Q869" s="86"/>
      <c r="R869" s="86"/>
      <c r="S869" s="86"/>
      <c r="T869" s="86"/>
      <c r="U869" s="86"/>
      <c r="V869" s="86"/>
      <c r="W869" s="86"/>
      <c r="X869" s="86"/>
      <c r="Y869" s="86"/>
      <c r="Z869" s="86"/>
      <c r="AA869" s="86"/>
      <c r="AB869" s="86"/>
      <c r="AC869" s="86"/>
      <c r="AD869" s="190"/>
      <c r="AE869" s="188"/>
      <c r="AF869" s="190"/>
      <c r="AG869" s="188"/>
      <c r="AH869" s="190"/>
      <c r="AI869" s="188"/>
      <c r="AJ869" s="190"/>
      <c r="AK869" s="188"/>
      <c r="AL869" s="190"/>
      <c r="AM869" s="188"/>
      <c r="AN869" s="190"/>
      <c r="AO869" s="188"/>
      <c r="AP869" s="51"/>
      <c r="AQ869" s="97"/>
    </row>
    <row r="870" spans="1:43" x14ac:dyDescent="0.2">
      <c r="A870" s="86"/>
      <c r="F870" s="86"/>
      <c r="G870" s="86"/>
      <c r="H870" s="86"/>
      <c r="I870" s="86"/>
      <c r="J870" s="86"/>
      <c r="K870" s="86"/>
      <c r="L870" s="86"/>
      <c r="M870" s="86"/>
      <c r="N870" s="86"/>
      <c r="O870" s="86"/>
      <c r="P870" s="86"/>
      <c r="Q870" s="86"/>
      <c r="R870" s="86"/>
      <c r="S870" s="86"/>
      <c r="T870" s="86"/>
      <c r="U870" s="86"/>
      <c r="V870" s="86"/>
      <c r="W870" s="86"/>
      <c r="X870" s="86"/>
      <c r="Y870" s="86"/>
      <c r="Z870" s="86"/>
      <c r="AA870" s="86"/>
      <c r="AB870" s="86"/>
      <c r="AC870" s="86"/>
      <c r="AD870" s="190"/>
      <c r="AE870" s="188"/>
      <c r="AF870" s="190"/>
      <c r="AG870" s="188"/>
      <c r="AH870" s="190"/>
      <c r="AI870" s="188"/>
      <c r="AJ870" s="190"/>
      <c r="AK870" s="188"/>
      <c r="AL870" s="190"/>
      <c r="AM870" s="188"/>
      <c r="AN870" s="190"/>
      <c r="AO870" s="188"/>
      <c r="AP870" s="51"/>
      <c r="AQ870" s="97"/>
    </row>
    <row r="871" spans="1:43" x14ac:dyDescent="0.2">
      <c r="A871" s="86"/>
      <c r="F871" s="86"/>
      <c r="G871" s="86"/>
      <c r="H871" s="86"/>
      <c r="I871" s="86"/>
      <c r="J871" s="86"/>
      <c r="K871" s="86"/>
      <c r="L871" s="86"/>
      <c r="M871" s="86"/>
      <c r="N871" s="86"/>
      <c r="O871" s="86"/>
      <c r="P871" s="86"/>
      <c r="Q871" s="86"/>
      <c r="R871" s="86"/>
      <c r="S871" s="86"/>
      <c r="T871" s="86"/>
      <c r="U871" s="86"/>
      <c r="V871" s="86"/>
      <c r="W871" s="86"/>
      <c r="X871" s="86"/>
      <c r="Y871" s="86"/>
      <c r="Z871" s="86"/>
      <c r="AA871" s="86"/>
      <c r="AB871" s="86"/>
      <c r="AC871" s="86"/>
      <c r="AD871" s="190"/>
      <c r="AE871" s="188"/>
      <c r="AF871" s="190"/>
      <c r="AG871" s="188"/>
      <c r="AH871" s="190"/>
      <c r="AI871" s="188"/>
      <c r="AJ871" s="190"/>
      <c r="AK871" s="188"/>
      <c r="AL871" s="190"/>
      <c r="AM871" s="188"/>
      <c r="AN871" s="190"/>
      <c r="AO871" s="188"/>
      <c r="AP871" s="51"/>
      <c r="AQ871" s="97"/>
    </row>
    <row r="872" spans="1:43" x14ac:dyDescent="0.2">
      <c r="A872" s="86"/>
      <c r="F872" s="86"/>
      <c r="G872" s="86"/>
      <c r="H872" s="86"/>
      <c r="I872" s="86"/>
      <c r="J872" s="86"/>
      <c r="K872" s="86"/>
      <c r="L872" s="86"/>
      <c r="M872" s="86"/>
      <c r="N872" s="86"/>
      <c r="O872" s="86"/>
      <c r="P872" s="86"/>
      <c r="Q872" s="86"/>
      <c r="R872" s="86"/>
      <c r="S872" s="86"/>
      <c r="T872" s="86"/>
      <c r="U872" s="86"/>
      <c r="V872" s="86"/>
      <c r="W872" s="86"/>
      <c r="X872" s="86"/>
      <c r="Y872" s="86"/>
      <c r="Z872" s="86"/>
      <c r="AA872" s="86"/>
      <c r="AB872" s="86"/>
      <c r="AC872" s="86"/>
      <c r="AD872" s="190"/>
      <c r="AE872" s="188"/>
      <c r="AF872" s="190"/>
      <c r="AG872" s="188"/>
      <c r="AH872" s="190"/>
      <c r="AI872" s="188"/>
      <c r="AJ872" s="190"/>
      <c r="AK872" s="188"/>
      <c r="AL872" s="190"/>
      <c r="AM872" s="188"/>
      <c r="AN872" s="190"/>
      <c r="AO872" s="188"/>
      <c r="AP872" s="51"/>
      <c r="AQ872" s="97"/>
    </row>
    <row r="873" spans="1:43" x14ac:dyDescent="0.2">
      <c r="A873" s="86"/>
      <c r="F873" s="86"/>
      <c r="G873" s="86"/>
      <c r="H873" s="86"/>
      <c r="I873" s="86"/>
      <c r="J873" s="86"/>
      <c r="K873" s="86"/>
      <c r="L873" s="86"/>
      <c r="M873" s="86"/>
      <c r="N873" s="86"/>
      <c r="O873" s="86"/>
      <c r="P873" s="86"/>
      <c r="Q873" s="86"/>
      <c r="R873" s="86"/>
      <c r="S873" s="86"/>
      <c r="T873" s="86"/>
      <c r="U873" s="86"/>
      <c r="V873" s="86"/>
      <c r="W873" s="86"/>
      <c r="X873" s="86"/>
      <c r="Y873" s="86"/>
      <c r="Z873" s="86"/>
      <c r="AA873" s="86"/>
      <c r="AB873" s="86"/>
      <c r="AC873" s="86"/>
      <c r="AD873" s="190"/>
      <c r="AE873" s="188"/>
      <c r="AF873" s="190"/>
      <c r="AG873" s="188"/>
      <c r="AH873" s="190"/>
      <c r="AI873" s="188"/>
      <c r="AJ873" s="190"/>
      <c r="AK873" s="188"/>
      <c r="AL873" s="190"/>
      <c r="AM873" s="188"/>
      <c r="AN873" s="190"/>
      <c r="AO873" s="188"/>
      <c r="AP873" s="51"/>
      <c r="AQ873" s="97"/>
    </row>
    <row r="874" spans="1:43" x14ac:dyDescent="0.2">
      <c r="A874" s="86"/>
      <c r="F874" s="86"/>
      <c r="G874" s="86"/>
      <c r="H874" s="86"/>
      <c r="I874" s="86"/>
      <c r="J874" s="86"/>
      <c r="K874" s="86"/>
      <c r="L874" s="86"/>
      <c r="M874" s="86"/>
      <c r="N874" s="86"/>
      <c r="O874" s="86"/>
      <c r="P874" s="86"/>
      <c r="Q874" s="86"/>
      <c r="R874" s="86"/>
      <c r="S874" s="86"/>
      <c r="T874" s="86"/>
      <c r="U874" s="86"/>
      <c r="V874" s="86"/>
      <c r="W874" s="86"/>
      <c r="X874" s="86"/>
      <c r="Y874" s="86"/>
      <c r="Z874" s="86"/>
      <c r="AA874" s="86"/>
      <c r="AB874" s="86"/>
      <c r="AC874" s="86"/>
      <c r="AD874" s="190"/>
      <c r="AE874" s="188"/>
      <c r="AF874" s="190"/>
      <c r="AG874" s="188"/>
      <c r="AH874" s="190"/>
      <c r="AI874" s="188"/>
      <c r="AJ874" s="190"/>
      <c r="AK874" s="188"/>
      <c r="AL874" s="190"/>
      <c r="AM874" s="188"/>
      <c r="AN874" s="190"/>
      <c r="AO874" s="188"/>
      <c r="AP874" s="51"/>
      <c r="AQ874" s="97"/>
    </row>
    <row r="875" spans="1:43" x14ac:dyDescent="0.2">
      <c r="A875" s="86"/>
      <c r="F875" s="86"/>
      <c r="G875" s="86"/>
      <c r="H875" s="86"/>
      <c r="I875" s="86"/>
      <c r="J875" s="86"/>
      <c r="K875" s="86"/>
      <c r="L875" s="86"/>
      <c r="M875" s="86"/>
      <c r="N875" s="86"/>
      <c r="O875" s="86"/>
      <c r="P875" s="86"/>
      <c r="Q875" s="86"/>
      <c r="R875" s="86"/>
      <c r="S875" s="86"/>
      <c r="T875" s="86"/>
      <c r="U875" s="86"/>
      <c r="V875" s="86"/>
      <c r="W875" s="86"/>
      <c r="X875" s="86"/>
      <c r="Y875" s="86"/>
      <c r="Z875" s="86"/>
      <c r="AA875" s="86"/>
      <c r="AB875" s="86"/>
      <c r="AC875" s="86"/>
      <c r="AD875" s="190"/>
      <c r="AE875" s="188"/>
      <c r="AF875" s="190"/>
      <c r="AG875" s="188"/>
      <c r="AH875" s="190"/>
      <c r="AI875" s="188"/>
      <c r="AJ875" s="190"/>
      <c r="AK875" s="188"/>
      <c r="AL875" s="190"/>
      <c r="AM875" s="188"/>
      <c r="AN875" s="190"/>
      <c r="AO875" s="188"/>
      <c r="AP875" s="51"/>
      <c r="AQ875" s="97"/>
    </row>
    <row r="876" spans="1:43" x14ac:dyDescent="0.2">
      <c r="A876" s="86"/>
      <c r="F876" s="86"/>
      <c r="G876" s="86"/>
      <c r="H876" s="86"/>
      <c r="I876" s="86"/>
      <c r="J876" s="86"/>
      <c r="K876" s="86"/>
      <c r="L876" s="86"/>
      <c r="M876" s="86"/>
      <c r="N876" s="86"/>
      <c r="O876" s="86"/>
      <c r="P876" s="86"/>
      <c r="Q876" s="86"/>
      <c r="R876" s="86"/>
      <c r="S876" s="86"/>
      <c r="T876" s="86"/>
      <c r="U876" s="86"/>
      <c r="V876" s="86"/>
      <c r="W876" s="86"/>
      <c r="X876" s="86"/>
      <c r="Y876" s="86"/>
      <c r="Z876" s="86"/>
      <c r="AA876" s="86"/>
      <c r="AB876" s="86"/>
      <c r="AC876" s="86"/>
      <c r="AD876" s="190"/>
      <c r="AE876" s="188"/>
      <c r="AF876" s="190"/>
      <c r="AG876" s="188"/>
      <c r="AH876" s="190"/>
      <c r="AI876" s="188"/>
      <c r="AJ876" s="190"/>
      <c r="AK876" s="188"/>
      <c r="AL876" s="190"/>
      <c r="AM876" s="188"/>
      <c r="AN876" s="190"/>
      <c r="AO876" s="188"/>
      <c r="AP876" s="51"/>
      <c r="AQ876" s="97"/>
    </row>
    <row r="877" spans="1:43" x14ac:dyDescent="0.2">
      <c r="A877" s="86"/>
      <c r="F877" s="86"/>
      <c r="G877" s="86"/>
      <c r="H877" s="86"/>
      <c r="I877" s="86"/>
      <c r="J877" s="86"/>
      <c r="K877" s="86"/>
      <c r="L877" s="86"/>
      <c r="M877" s="86"/>
      <c r="N877" s="86"/>
      <c r="O877" s="86"/>
      <c r="P877" s="86"/>
      <c r="Q877" s="86"/>
      <c r="R877" s="86"/>
      <c r="S877" s="86"/>
      <c r="T877" s="86"/>
      <c r="U877" s="86"/>
      <c r="V877" s="86"/>
      <c r="W877" s="86"/>
      <c r="X877" s="86"/>
      <c r="Y877" s="86"/>
      <c r="Z877" s="86"/>
      <c r="AA877" s="86"/>
      <c r="AB877" s="86"/>
      <c r="AC877" s="86"/>
      <c r="AD877" s="190"/>
      <c r="AE877" s="188"/>
      <c r="AF877" s="190"/>
      <c r="AG877" s="188"/>
      <c r="AH877" s="190"/>
      <c r="AI877" s="188"/>
      <c r="AJ877" s="190"/>
      <c r="AK877" s="188"/>
      <c r="AL877" s="190"/>
      <c r="AM877" s="188"/>
      <c r="AN877" s="190"/>
      <c r="AO877" s="188"/>
      <c r="AP877" s="51"/>
      <c r="AQ877" s="97"/>
    </row>
    <row r="878" spans="1:43" x14ac:dyDescent="0.2">
      <c r="A878" s="86"/>
      <c r="F878" s="86"/>
      <c r="G878" s="86"/>
      <c r="H878" s="86"/>
      <c r="I878" s="86"/>
      <c r="J878" s="86"/>
      <c r="K878" s="86"/>
      <c r="L878" s="86"/>
      <c r="M878" s="86"/>
      <c r="N878" s="86"/>
      <c r="O878" s="86"/>
      <c r="P878" s="86"/>
      <c r="Q878" s="86"/>
      <c r="R878" s="86"/>
      <c r="S878" s="86"/>
      <c r="T878" s="86"/>
      <c r="U878" s="86"/>
      <c r="V878" s="86"/>
      <c r="W878" s="86"/>
      <c r="X878" s="86"/>
      <c r="Y878" s="86"/>
      <c r="Z878" s="86"/>
      <c r="AA878" s="86"/>
      <c r="AB878" s="86"/>
      <c r="AC878" s="86"/>
      <c r="AD878" s="190"/>
      <c r="AE878" s="188"/>
      <c r="AF878" s="190"/>
      <c r="AG878" s="188"/>
      <c r="AH878" s="190"/>
      <c r="AI878" s="188"/>
      <c r="AJ878" s="190"/>
      <c r="AK878" s="188"/>
      <c r="AL878" s="190"/>
      <c r="AM878" s="188"/>
      <c r="AN878" s="190"/>
      <c r="AO878" s="188"/>
      <c r="AP878" s="51"/>
      <c r="AQ878" s="97"/>
    </row>
    <row r="879" spans="1:43" x14ac:dyDescent="0.2">
      <c r="A879" s="86"/>
      <c r="F879" s="86"/>
      <c r="G879" s="86"/>
      <c r="H879" s="86"/>
      <c r="I879" s="86"/>
      <c r="J879" s="86"/>
      <c r="K879" s="86"/>
      <c r="L879" s="86"/>
      <c r="M879" s="86"/>
      <c r="N879" s="86"/>
      <c r="O879" s="86"/>
      <c r="P879" s="86"/>
      <c r="Q879" s="86"/>
      <c r="R879" s="86"/>
      <c r="S879" s="86"/>
      <c r="T879" s="86"/>
      <c r="U879" s="86"/>
      <c r="V879" s="86"/>
      <c r="W879" s="86"/>
      <c r="X879" s="86"/>
      <c r="Y879" s="86"/>
      <c r="Z879" s="86"/>
      <c r="AA879" s="86"/>
      <c r="AB879" s="86"/>
      <c r="AC879" s="86"/>
      <c r="AD879" s="190"/>
      <c r="AE879" s="188"/>
      <c r="AF879" s="190"/>
      <c r="AG879" s="188"/>
      <c r="AH879" s="190"/>
      <c r="AI879" s="188"/>
      <c r="AJ879" s="190"/>
      <c r="AK879" s="188"/>
      <c r="AL879" s="190"/>
      <c r="AM879" s="188"/>
      <c r="AN879" s="190"/>
      <c r="AO879" s="188"/>
      <c r="AP879" s="51"/>
      <c r="AQ879" s="97"/>
    </row>
    <row r="880" spans="1:43" x14ac:dyDescent="0.2">
      <c r="A880" s="86"/>
      <c r="F880" s="86"/>
      <c r="G880" s="86"/>
      <c r="H880" s="86"/>
      <c r="I880" s="86"/>
      <c r="J880" s="86"/>
      <c r="K880" s="86"/>
      <c r="L880" s="86"/>
      <c r="M880" s="86"/>
      <c r="N880" s="86"/>
      <c r="O880" s="86"/>
      <c r="P880" s="86"/>
      <c r="Q880" s="86"/>
      <c r="R880" s="86"/>
      <c r="S880" s="86"/>
      <c r="T880" s="86"/>
      <c r="U880" s="86"/>
      <c r="V880" s="86"/>
      <c r="W880" s="86"/>
      <c r="X880" s="86"/>
      <c r="Y880" s="86"/>
      <c r="Z880" s="86"/>
      <c r="AA880" s="86"/>
      <c r="AB880" s="86"/>
      <c r="AC880" s="86"/>
      <c r="AD880" s="190"/>
      <c r="AE880" s="188"/>
      <c r="AF880" s="190"/>
      <c r="AG880" s="188"/>
      <c r="AH880" s="190"/>
      <c r="AI880" s="188"/>
      <c r="AJ880" s="190"/>
      <c r="AK880" s="188"/>
      <c r="AL880" s="190"/>
      <c r="AM880" s="188"/>
      <c r="AN880" s="190"/>
      <c r="AO880" s="188"/>
      <c r="AP880" s="51"/>
      <c r="AQ880" s="97"/>
    </row>
    <row r="881" spans="1:43" x14ac:dyDescent="0.2">
      <c r="A881" s="86"/>
      <c r="F881" s="86"/>
      <c r="G881" s="86"/>
      <c r="H881" s="86"/>
      <c r="I881" s="86"/>
      <c r="J881" s="86"/>
      <c r="K881" s="86"/>
      <c r="L881" s="86"/>
      <c r="M881" s="86"/>
      <c r="N881" s="86"/>
      <c r="O881" s="86"/>
      <c r="P881" s="86"/>
      <c r="Q881" s="86"/>
      <c r="R881" s="86"/>
      <c r="S881" s="86"/>
      <c r="T881" s="86"/>
      <c r="U881" s="86"/>
      <c r="V881" s="86"/>
      <c r="W881" s="86"/>
      <c r="X881" s="86"/>
      <c r="Y881" s="86"/>
      <c r="Z881" s="86"/>
      <c r="AA881" s="86"/>
      <c r="AB881" s="86"/>
      <c r="AC881" s="86"/>
      <c r="AD881" s="190"/>
      <c r="AE881" s="188"/>
      <c r="AF881" s="190"/>
      <c r="AG881" s="188"/>
      <c r="AH881" s="190"/>
      <c r="AI881" s="188"/>
      <c r="AJ881" s="190"/>
      <c r="AK881" s="188"/>
      <c r="AL881" s="190"/>
      <c r="AM881" s="188"/>
      <c r="AN881" s="190"/>
      <c r="AO881" s="188"/>
      <c r="AP881" s="51"/>
      <c r="AQ881" s="97"/>
    </row>
    <row r="882" spans="1:43" x14ac:dyDescent="0.2">
      <c r="A882" s="86"/>
      <c r="F882" s="86"/>
      <c r="G882" s="86"/>
      <c r="H882" s="86"/>
      <c r="I882" s="86"/>
      <c r="J882" s="86"/>
      <c r="K882" s="86"/>
      <c r="L882" s="86"/>
      <c r="M882" s="86"/>
      <c r="N882" s="86"/>
      <c r="O882" s="86"/>
      <c r="P882" s="86"/>
      <c r="Q882" s="86"/>
      <c r="R882" s="86"/>
      <c r="S882" s="86"/>
      <c r="T882" s="86"/>
      <c r="U882" s="86"/>
      <c r="V882" s="86"/>
      <c r="W882" s="86"/>
      <c r="X882" s="86"/>
      <c r="Y882" s="86"/>
      <c r="Z882" s="86"/>
      <c r="AA882" s="86"/>
      <c r="AB882" s="86"/>
      <c r="AC882" s="86"/>
      <c r="AD882" s="190"/>
      <c r="AE882" s="188"/>
      <c r="AF882" s="190"/>
      <c r="AG882" s="188"/>
      <c r="AH882" s="190"/>
      <c r="AI882" s="188"/>
      <c r="AJ882" s="190"/>
      <c r="AK882" s="188"/>
      <c r="AL882" s="190"/>
      <c r="AM882" s="188"/>
      <c r="AN882" s="190"/>
      <c r="AO882" s="188"/>
      <c r="AP882" s="51"/>
      <c r="AQ882" s="97"/>
    </row>
    <row r="883" spans="1:43" x14ac:dyDescent="0.2">
      <c r="A883" s="86"/>
      <c r="F883" s="86"/>
      <c r="G883" s="86"/>
      <c r="H883" s="86"/>
      <c r="I883" s="86"/>
      <c r="J883" s="86"/>
      <c r="K883" s="86"/>
      <c r="L883" s="86"/>
      <c r="M883" s="86"/>
      <c r="N883" s="86"/>
      <c r="O883" s="86"/>
      <c r="P883" s="86"/>
      <c r="Q883" s="86"/>
      <c r="R883" s="86"/>
      <c r="S883" s="86"/>
      <c r="T883" s="86"/>
      <c r="U883" s="86"/>
      <c r="V883" s="86"/>
      <c r="W883" s="86"/>
      <c r="X883" s="86"/>
      <c r="Y883" s="86"/>
      <c r="Z883" s="86"/>
      <c r="AA883" s="86"/>
      <c r="AB883" s="86"/>
      <c r="AC883" s="86"/>
      <c r="AD883" s="190"/>
      <c r="AE883" s="188"/>
      <c r="AF883" s="190"/>
      <c r="AG883" s="188"/>
      <c r="AH883" s="190"/>
      <c r="AI883" s="188"/>
      <c r="AJ883" s="190"/>
      <c r="AK883" s="188"/>
      <c r="AL883" s="190"/>
      <c r="AM883" s="188"/>
      <c r="AN883" s="190"/>
      <c r="AO883" s="188"/>
      <c r="AP883" s="51"/>
      <c r="AQ883" s="97"/>
    </row>
    <row r="884" spans="1:43" x14ac:dyDescent="0.2">
      <c r="A884" s="86"/>
      <c r="F884" s="86"/>
      <c r="G884" s="86"/>
      <c r="H884" s="86"/>
      <c r="I884" s="86"/>
      <c r="J884" s="86"/>
      <c r="K884" s="86"/>
      <c r="L884" s="86"/>
      <c r="M884" s="86"/>
      <c r="N884" s="86"/>
      <c r="O884" s="86"/>
      <c r="P884" s="86"/>
      <c r="Q884" s="86"/>
      <c r="R884" s="86"/>
      <c r="S884" s="86"/>
      <c r="T884" s="86"/>
      <c r="U884" s="86"/>
      <c r="V884" s="86"/>
      <c r="W884" s="86"/>
      <c r="X884" s="86"/>
      <c r="Y884" s="86"/>
      <c r="Z884" s="86"/>
      <c r="AA884" s="86"/>
      <c r="AB884" s="86"/>
      <c r="AC884" s="86"/>
      <c r="AD884" s="190"/>
      <c r="AE884" s="188"/>
      <c r="AF884" s="190"/>
      <c r="AG884" s="188"/>
      <c r="AH884" s="190"/>
      <c r="AI884" s="188"/>
      <c r="AJ884" s="190"/>
      <c r="AK884" s="188"/>
      <c r="AL884" s="190"/>
      <c r="AM884" s="188"/>
      <c r="AN884" s="190"/>
      <c r="AO884" s="188"/>
      <c r="AP884" s="51"/>
      <c r="AQ884" s="97"/>
    </row>
    <row r="885" spans="1:43" x14ac:dyDescent="0.2">
      <c r="A885" s="86"/>
      <c r="F885" s="86"/>
      <c r="G885" s="86"/>
      <c r="H885" s="86"/>
      <c r="I885" s="86"/>
      <c r="J885" s="86"/>
      <c r="K885" s="86"/>
      <c r="L885" s="86"/>
      <c r="M885" s="86"/>
      <c r="N885" s="86"/>
      <c r="O885" s="86"/>
      <c r="P885" s="86"/>
      <c r="Q885" s="86"/>
      <c r="R885" s="86"/>
      <c r="S885" s="86"/>
      <c r="T885" s="86"/>
      <c r="U885" s="86"/>
      <c r="V885" s="86"/>
      <c r="W885" s="86"/>
      <c r="X885" s="86"/>
      <c r="Y885" s="86"/>
      <c r="Z885" s="86"/>
      <c r="AA885" s="86"/>
      <c r="AB885" s="86"/>
      <c r="AC885" s="86"/>
      <c r="AD885" s="190"/>
      <c r="AE885" s="188"/>
      <c r="AF885" s="190"/>
      <c r="AG885" s="188"/>
      <c r="AH885" s="190"/>
      <c r="AI885" s="188"/>
      <c r="AJ885" s="190"/>
      <c r="AK885" s="188"/>
      <c r="AL885" s="190"/>
      <c r="AM885" s="188"/>
      <c r="AN885" s="190"/>
      <c r="AO885" s="188"/>
      <c r="AP885" s="51"/>
      <c r="AQ885" s="97"/>
    </row>
    <row r="886" spans="1:43" x14ac:dyDescent="0.2">
      <c r="A886" s="86"/>
      <c r="F886" s="86"/>
      <c r="G886" s="86"/>
      <c r="H886" s="86"/>
      <c r="I886" s="86"/>
      <c r="J886" s="86"/>
      <c r="K886" s="86"/>
      <c r="L886" s="86"/>
      <c r="M886" s="86"/>
      <c r="N886" s="86"/>
      <c r="O886" s="86"/>
      <c r="P886" s="86"/>
      <c r="Q886" s="86"/>
      <c r="R886" s="86"/>
      <c r="S886" s="86"/>
      <c r="T886" s="86"/>
      <c r="U886" s="86"/>
      <c r="V886" s="86"/>
      <c r="W886" s="86"/>
      <c r="X886" s="86"/>
      <c r="Y886" s="86"/>
      <c r="Z886" s="86"/>
      <c r="AA886" s="86"/>
      <c r="AB886" s="86"/>
      <c r="AC886" s="86"/>
      <c r="AD886" s="190"/>
      <c r="AE886" s="188"/>
      <c r="AF886" s="190"/>
      <c r="AG886" s="188"/>
      <c r="AH886" s="190"/>
      <c r="AI886" s="188"/>
      <c r="AJ886" s="190"/>
      <c r="AK886" s="188"/>
      <c r="AL886" s="190"/>
      <c r="AM886" s="188"/>
      <c r="AN886" s="190"/>
      <c r="AO886" s="188"/>
      <c r="AP886" s="51"/>
      <c r="AQ886" s="97"/>
    </row>
    <row r="887" spans="1:43" x14ac:dyDescent="0.2">
      <c r="A887" s="86"/>
      <c r="F887" s="86"/>
      <c r="G887" s="86"/>
      <c r="H887" s="86"/>
      <c r="I887" s="86"/>
      <c r="J887" s="86"/>
      <c r="K887" s="86"/>
      <c r="L887" s="86"/>
      <c r="M887" s="86"/>
      <c r="N887" s="86"/>
      <c r="O887" s="86"/>
      <c r="P887" s="86"/>
      <c r="Q887" s="86"/>
      <c r="R887" s="86"/>
      <c r="S887" s="86"/>
      <c r="T887" s="86"/>
      <c r="U887" s="86"/>
      <c r="V887" s="86"/>
      <c r="W887" s="86"/>
      <c r="X887" s="86"/>
      <c r="Y887" s="86"/>
      <c r="Z887" s="86"/>
      <c r="AA887" s="86"/>
      <c r="AB887" s="86"/>
      <c r="AC887" s="86"/>
      <c r="AD887" s="190"/>
      <c r="AE887" s="188"/>
      <c r="AF887" s="190"/>
      <c r="AG887" s="188"/>
      <c r="AH887" s="190"/>
      <c r="AI887" s="188"/>
      <c r="AJ887" s="190"/>
      <c r="AK887" s="188"/>
      <c r="AL887" s="190"/>
      <c r="AM887" s="188"/>
      <c r="AN887" s="190"/>
      <c r="AO887" s="188"/>
      <c r="AP887" s="51"/>
      <c r="AQ887" s="97"/>
    </row>
    <row r="888" spans="1:43" x14ac:dyDescent="0.2">
      <c r="A888" s="86"/>
      <c r="F888" s="86"/>
      <c r="G888" s="86"/>
      <c r="H888" s="86"/>
      <c r="I888" s="86"/>
      <c r="J888" s="86"/>
      <c r="K888" s="86"/>
      <c r="L888" s="86"/>
      <c r="M888" s="86"/>
      <c r="N888" s="86"/>
      <c r="O888" s="86"/>
      <c r="P888" s="86"/>
      <c r="Q888" s="86"/>
      <c r="R888" s="86"/>
      <c r="S888" s="86"/>
      <c r="T888" s="86"/>
      <c r="U888" s="86"/>
      <c r="V888" s="86"/>
      <c r="W888" s="86"/>
      <c r="X888" s="86"/>
      <c r="Y888" s="86"/>
      <c r="Z888" s="86"/>
      <c r="AA888" s="86"/>
      <c r="AB888" s="86"/>
      <c r="AC888" s="86"/>
      <c r="AD888" s="190"/>
      <c r="AE888" s="188"/>
      <c r="AF888" s="190"/>
      <c r="AG888" s="188"/>
      <c r="AH888" s="190"/>
      <c r="AI888" s="188"/>
      <c r="AJ888" s="190"/>
      <c r="AK888" s="188"/>
      <c r="AL888" s="190"/>
      <c r="AM888" s="188"/>
      <c r="AN888" s="190"/>
      <c r="AO888" s="188"/>
      <c r="AP888" s="51"/>
      <c r="AQ888" s="97"/>
    </row>
    <row r="889" spans="1:43" x14ac:dyDescent="0.2">
      <c r="A889" s="86"/>
      <c r="F889" s="86"/>
      <c r="G889" s="86"/>
      <c r="H889" s="86"/>
      <c r="I889" s="86"/>
      <c r="J889" s="86"/>
      <c r="K889" s="86"/>
      <c r="L889" s="86"/>
      <c r="M889" s="86"/>
      <c r="N889" s="86"/>
      <c r="O889" s="86"/>
      <c r="P889" s="86"/>
      <c r="Q889" s="86"/>
      <c r="R889" s="86"/>
      <c r="S889" s="86"/>
      <c r="T889" s="86"/>
      <c r="U889" s="86"/>
      <c r="V889" s="86"/>
      <c r="W889" s="86"/>
      <c r="X889" s="86"/>
      <c r="Y889" s="86"/>
      <c r="Z889" s="86"/>
      <c r="AA889" s="86"/>
      <c r="AB889" s="86"/>
      <c r="AC889" s="86"/>
      <c r="AD889" s="190"/>
      <c r="AE889" s="188"/>
      <c r="AF889" s="190"/>
      <c r="AG889" s="188"/>
      <c r="AH889" s="190"/>
      <c r="AI889" s="188"/>
      <c r="AJ889" s="190"/>
      <c r="AK889" s="188"/>
      <c r="AL889" s="190"/>
      <c r="AM889" s="188"/>
      <c r="AN889" s="190"/>
      <c r="AO889" s="188"/>
      <c r="AP889" s="51"/>
      <c r="AQ889" s="97"/>
    </row>
    <row r="890" spans="1:43" x14ac:dyDescent="0.2">
      <c r="A890" s="86"/>
      <c r="F890" s="86"/>
      <c r="G890" s="86"/>
      <c r="H890" s="86"/>
      <c r="I890" s="86"/>
      <c r="J890" s="86"/>
      <c r="K890" s="86"/>
      <c r="L890" s="86"/>
      <c r="M890" s="86"/>
      <c r="N890" s="86"/>
      <c r="O890" s="86"/>
      <c r="P890" s="86"/>
      <c r="Q890" s="86"/>
      <c r="R890" s="86"/>
      <c r="S890" s="86"/>
      <c r="T890" s="86"/>
      <c r="U890" s="86"/>
      <c r="V890" s="86"/>
      <c r="W890" s="86"/>
      <c r="X890" s="86"/>
      <c r="Y890" s="86"/>
      <c r="Z890" s="86"/>
      <c r="AA890" s="86"/>
      <c r="AB890" s="86"/>
      <c r="AC890" s="86"/>
      <c r="AD890" s="190"/>
      <c r="AE890" s="188"/>
      <c r="AF890" s="190"/>
      <c r="AG890" s="188"/>
      <c r="AH890" s="190"/>
      <c r="AI890" s="188"/>
      <c r="AJ890" s="190"/>
      <c r="AK890" s="188"/>
      <c r="AL890" s="190"/>
      <c r="AM890" s="188"/>
      <c r="AN890" s="190"/>
      <c r="AO890" s="188"/>
      <c r="AP890" s="51"/>
      <c r="AQ890" s="97"/>
    </row>
    <row r="891" spans="1:43" x14ac:dyDescent="0.2">
      <c r="A891" s="86"/>
      <c r="F891" s="86"/>
      <c r="G891" s="86"/>
      <c r="H891" s="86"/>
      <c r="I891" s="86"/>
      <c r="J891" s="86"/>
      <c r="K891" s="86"/>
      <c r="L891" s="86"/>
      <c r="M891" s="86"/>
      <c r="N891" s="86"/>
      <c r="O891" s="86"/>
      <c r="P891" s="86"/>
      <c r="Q891" s="86"/>
      <c r="R891" s="86"/>
      <c r="S891" s="86"/>
      <c r="T891" s="86"/>
      <c r="U891" s="86"/>
      <c r="V891" s="86"/>
      <c r="W891" s="86"/>
      <c r="X891" s="86"/>
      <c r="Y891" s="86"/>
      <c r="Z891" s="86"/>
      <c r="AA891" s="86"/>
      <c r="AB891" s="86"/>
      <c r="AC891" s="86"/>
      <c r="AD891" s="190"/>
      <c r="AE891" s="188"/>
      <c r="AF891" s="190"/>
      <c r="AG891" s="188"/>
      <c r="AH891" s="190"/>
      <c r="AI891" s="188"/>
      <c r="AJ891" s="190"/>
      <c r="AK891" s="188"/>
      <c r="AL891" s="190"/>
      <c r="AM891" s="188"/>
      <c r="AN891" s="190"/>
      <c r="AO891" s="188"/>
      <c r="AP891" s="51"/>
      <c r="AQ891" s="97"/>
    </row>
    <row r="892" spans="1:43" x14ac:dyDescent="0.2">
      <c r="A892" s="86"/>
      <c r="F892" s="86"/>
      <c r="G892" s="86"/>
      <c r="H892" s="86"/>
      <c r="I892" s="86"/>
      <c r="J892" s="86"/>
      <c r="K892" s="86"/>
      <c r="L892" s="86"/>
      <c r="M892" s="86"/>
      <c r="N892" s="86"/>
      <c r="O892" s="86"/>
      <c r="P892" s="86"/>
      <c r="Q892" s="86"/>
      <c r="R892" s="86"/>
      <c r="S892" s="86"/>
      <c r="T892" s="86"/>
      <c r="U892" s="86"/>
      <c r="V892" s="86"/>
      <c r="W892" s="86"/>
      <c r="X892" s="86"/>
      <c r="Y892" s="86"/>
      <c r="Z892" s="86"/>
      <c r="AA892" s="86"/>
      <c r="AB892" s="86"/>
      <c r="AC892" s="86"/>
      <c r="AD892" s="190"/>
      <c r="AE892" s="188"/>
      <c r="AF892" s="190"/>
      <c r="AG892" s="188"/>
      <c r="AH892" s="190"/>
      <c r="AI892" s="188"/>
      <c r="AJ892" s="190"/>
      <c r="AK892" s="188"/>
      <c r="AL892" s="190"/>
      <c r="AM892" s="188"/>
      <c r="AN892" s="190"/>
      <c r="AO892" s="188"/>
      <c r="AP892" s="51"/>
      <c r="AQ892" s="97"/>
    </row>
    <row r="893" spans="1:43" x14ac:dyDescent="0.2">
      <c r="A893" s="86"/>
      <c r="F893" s="86"/>
      <c r="G893" s="86"/>
      <c r="H893" s="86"/>
      <c r="I893" s="86"/>
      <c r="J893" s="86"/>
      <c r="K893" s="86"/>
      <c r="L893" s="86"/>
      <c r="M893" s="86"/>
      <c r="N893" s="86"/>
      <c r="O893" s="86"/>
      <c r="P893" s="86"/>
      <c r="Q893" s="86"/>
      <c r="R893" s="86"/>
      <c r="S893" s="86"/>
      <c r="T893" s="86"/>
      <c r="U893" s="86"/>
      <c r="V893" s="86"/>
      <c r="W893" s="86"/>
      <c r="X893" s="86"/>
      <c r="Y893" s="86"/>
      <c r="Z893" s="86"/>
      <c r="AA893" s="86"/>
      <c r="AB893" s="86"/>
      <c r="AC893" s="86"/>
      <c r="AD893" s="190"/>
      <c r="AE893" s="188"/>
      <c r="AF893" s="190"/>
      <c r="AG893" s="188"/>
      <c r="AH893" s="190"/>
      <c r="AI893" s="188"/>
      <c r="AJ893" s="190"/>
      <c r="AK893" s="188"/>
      <c r="AL893" s="190"/>
      <c r="AM893" s="188"/>
      <c r="AN893" s="190"/>
      <c r="AO893" s="188"/>
      <c r="AP893" s="51"/>
      <c r="AQ893" s="97"/>
    </row>
    <row r="894" spans="1:43" x14ac:dyDescent="0.2">
      <c r="A894" s="86"/>
      <c r="F894" s="86"/>
      <c r="G894" s="86"/>
      <c r="H894" s="86"/>
      <c r="I894" s="86"/>
      <c r="J894" s="86"/>
      <c r="K894" s="86"/>
      <c r="L894" s="86"/>
      <c r="M894" s="86"/>
      <c r="N894" s="86"/>
      <c r="O894" s="86"/>
      <c r="P894" s="86"/>
      <c r="Q894" s="86"/>
      <c r="R894" s="86"/>
      <c r="S894" s="86"/>
      <c r="T894" s="86"/>
      <c r="U894" s="86"/>
      <c r="V894" s="86"/>
      <c r="W894" s="86"/>
      <c r="X894" s="86"/>
      <c r="Y894" s="86"/>
      <c r="Z894" s="86"/>
      <c r="AA894" s="86"/>
      <c r="AB894" s="86"/>
      <c r="AC894" s="86"/>
      <c r="AD894" s="190"/>
      <c r="AE894" s="188"/>
      <c r="AF894" s="190"/>
      <c r="AG894" s="188"/>
      <c r="AH894" s="190"/>
      <c r="AI894" s="188"/>
      <c r="AJ894" s="190"/>
      <c r="AK894" s="188"/>
      <c r="AL894" s="190"/>
      <c r="AM894" s="188"/>
      <c r="AN894" s="190"/>
      <c r="AO894" s="188"/>
      <c r="AP894" s="51"/>
      <c r="AQ894" s="97"/>
    </row>
    <row r="895" spans="1:43" x14ac:dyDescent="0.2">
      <c r="A895" s="86"/>
      <c r="F895" s="86"/>
      <c r="G895" s="86"/>
      <c r="H895" s="86"/>
      <c r="I895" s="86"/>
      <c r="J895" s="86"/>
      <c r="K895" s="86"/>
      <c r="L895" s="86"/>
      <c r="M895" s="86"/>
      <c r="N895" s="86"/>
      <c r="O895" s="86"/>
      <c r="P895" s="86"/>
      <c r="Q895" s="86"/>
      <c r="R895" s="86"/>
      <c r="S895" s="86"/>
      <c r="T895" s="86"/>
      <c r="U895" s="86"/>
      <c r="V895" s="86"/>
      <c r="W895" s="86"/>
      <c r="X895" s="86"/>
      <c r="Y895" s="86"/>
      <c r="Z895" s="86"/>
      <c r="AA895" s="86"/>
      <c r="AB895" s="86"/>
      <c r="AC895" s="86"/>
      <c r="AD895" s="190"/>
      <c r="AE895" s="188"/>
      <c r="AF895" s="190"/>
      <c r="AG895" s="188"/>
      <c r="AH895" s="190"/>
      <c r="AI895" s="188"/>
      <c r="AJ895" s="190"/>
      <c r="AK895" s="188"/>
      <c r="AL895" s="190"/>
      <c r="AM895" s="188"/>
      <c r="AN895" s="190"/>
      <c r="AO895" s="188"/>
      <c r="AP895" s="51"/>
      <c r="AQ895" s="97"/>
    </row>
    <row r="896" spans="1:43" x14ac:dyDescent="0.2">
      <c r="A896" s="86"/>
      <c r="F896" s="86"/>
      <c r="G896" s="86"/>
      <c r="H896" s="86"/>
      <c r="I896" s="86"/>
      <c r="J896" s="86"/>
      <c r="K896" s="86"/>
      <c r="L896" s="86"/>
      <c r="M896" s="86"/>
      <c r="N896" s="86"/>
      <c r="O896" s="86"/>
      <c r="P896" s="86"/>
      <c r="Q896" s="86"/>
      <c r="R896" s="86"/>
      <c r="S896" s="86"/>
      <c r="T896" s="86"/>
      <c r="U896" s="86"/>
      <c r="V896" s="86"/>
      <c r="W896" s="86"/>
      <c r="X896" s="86"/>
      <c r="Y896" s="86"/>
      <c r="Z896" s="86"/>
      <c r="AA896" s="86"/>
      <c r="AB896" s="86"/>
      <c r="AC896" s="86"/>
      <c r="AD896" s="190"/>
      <c r="AE896" s="188"/>
      <c r="AF896" s="190"/>
      <c r="AG896" s="188"/>
      <c r="AH896" s="190"/>
      <c r="AI896" s="188"/>
      <c r="AJ896" s="190"/>
      <c r="AK896" s="188"/>
      <c r="AL896" s="190"/>
      <c r="AM896" s="188"/>
      <c r="AN896" s="190"/>
      <c r="AO896" s="188"/>
      <c r="AP896" s="51"/>
      <c r="AQ896" s="97"/>
    </row>
    <row r="897" spans="1:43" x14ac:dyDescent="0.2">
      <c r="A897" s="86"/>
      <c r="F897" s="86"/>
      <c r="G897" s="86"/>
      <c r="H897" s="86"/>
      <c r="I897" s="86"/>
      <c r="J897" s="86"/>
      <c r="K897" s="86"/>
      <c r="L897" s="86"/>
      <c r="M897" s="86"/>
      <c r="N897" s="86"/>
      <c r="O897" s="86"/>
      <c r="P897" s="86"/>
      <c r="Q897" s="86"/>
      <c r="R897" s="86"/>
      <c r="S897" s="86"/>
      <c r="T897" s="86"/>
      <c r="U897" s="86"/>
      <c r="V897" s="86"/>
      <c r="W897" s="86"/>
      <c r="X897" s="86"/>
      <c r="Y897" s="86"/>
      <c r="Z897" s="86"/>
      <c r="AA897" s="86"/>
      <c r="AB897" s="86"/>
      <c r="AC897" s="86"/>
      <c r="AD897" s="190"/>
      <c r="AE897" s="188"/>
      <c r="AF897" s="190"/>
      <c r="AG897" s="188"/>
      <c r="AH897" s="190"/>
      <c r="AI897" s="188"/>
      <c r="AJ897" s="190"/>
      <c r="AK897" s="188"/>
      <c r="AL897" s="190"/>
      <c r="AM897" s="188"/>
      <c r="AN897" s="190"/>
      <c r="AO897" s="188"/>
      <c r="AP897" s="51"/>
      <c r="AQ897" s="97"/>
    </row>
    <row r="898" spans="1:43" x14ac:dyDescent="0.2">
      <c r="A898" s="86"/>
      <c r="F898" s="86"/>
      <c r="G898" s="86"/>
      <c r="H898" s="86"/>
      <c r="I898" s="86"/>
      <c r="J898" s="86"/>
      <c r="K898" s="86"/>
      <c r="L898" s="86"/>
      <c r="M898" s="86"/>
      <c r="N898" s="86"/>
      <c r="O898" s="86"/>
      <c r="P898" s="86"/>
      <c r="Q898" s="86"/>
      <c r="R898" s="86"/>
      <c r="S898" s="86"/>
      <c r="T898" s="86"/>
      <c r="U898" s="86"/>
      <c r="V898" s="86"/>
      <c r="W898" s="86"/>
      <c r="X898" s="86"/>
      <c r="Y898" s="86"/>
      <c r="Z898" s="86"/>
      <c r="AA898" s="86"/>
      <c r="AB898" s="86"/>
      <c r="AC898" s="86"/>
      <c r="AD898" s="190"/>
      <c r="AE898" s="188"/>
      <c r="AF898" s="190"/>
      <c r="AG898" s="188"/>
      <c r="AH898" s="190"/>
      <c r="AI898" s="188"/>
      <c r="AJ898" s="190"/>
      <c r="AK898" s="188"/>
      <c r="AL898" s="190"/>
      <c r="AM898" s="188"/>
      <c r="AN898" s="190"/>
      <c r="AO898" s="188"/>
      <c r="AP898" s="51"/>
      <c r="AQ898" s="97"/>
    </row>
    <row r="899" spans="1:43" x14ac:dyDescent="0.2">
      <c r="A899" s="86"/>
      <c r="F899" s="86"/>
      <c r="G899" s="86"/>
      <c r="H899" s="86"/>
      <c r="I899" s="86"/>
      <c r="J899" s="86"/>
      <c r="K899" s="86"/>
      <c r="L899" s="86"/>
      <c r="M899" s="86"/>
      <c r="N899" s="86"/>
      <c r="O899" s="86"/>
      <c r="P899" s="86"/>
      <c r="Q899" s="86"/>
      <c r="R899" s="86"/>
      <c r="S899" s="86"/>
      <c r="T899" s="86"/>
      <c r="U899" s="86"/>
      <c r="V899" s="86"/>
      <c r="W899" s="86"/>
      <c r="X899" s="86"/>
      <c r="Y899" s="86"/>
      <c r="Z899" s="86"/>
      <c r="AA899" s="86"/>
      <c r="AB899" s="86"/>
      <c r="AC899" s="86"/>
      <c r="AD899" s="190"/>
      <c r="AE899" s="188"/>
      <c r="AF899" s="190"/>
      <c r="AG899" s="188"/>
      <c r="AH899" s="190"/>
      <c r="AI899" s="188"/>
      <c r="AJ899" s="190"/>
      <c r="AK899" s="188"/>
      <c r="AL899" s="190"/>
      <c r="AM899" s="188"/>
      <c r="AN899" s="190"/>
      <c r="AO899" s="188"/>
      <c r="AP899" s="51"/>
      <c r="AQ899" s="97"/>
    </row>
    <row r="900" spans="1:43" x14ac:dyDescent="0.2">
      <c r="A900" s="86"/>
      <c r="F900" s="86"/>
      <c r="G900" s="86"/>
      <c r="H900" s="86"/>
      <c r="I900" s="86"/>
      <c r="J900" s="86"/>
      <c r="K900" s="86"/>
      <c r="L900" s="86"/>
      <c r="M900" s="86"/>
      <c r="N900" s="86"/>
      <c r="O900" s="86"/>
      <c r="P900" s="86"/>
      <c r="Q900" s="86"/>
      <c r="R900" s="86"/>
      <c r="S900" s="86"/>
      <c r="T900" s="86"/>
      <c r="U900" s="86"/>
      <c r="V900" s="86"/>
      <c r="W900" s="86"/>
      <c r="X900" s="86"/>
      <c r="Y900" s="86"/>
      <c r="Z900" s="86"/>
      <c r="AA900" s="86"/>
      <c r="AB900" s="86"/>
      <c r="AC900" s="86"/>
      <c r="AD900" s="190"/>
      <c r="AE900" s="188"/>
      <c r="AF900" s="190"/>
      <c r="AG900" s="188"/>
      <c r="AH900" s="190"/>
      <c r="AI900" s="188"/>
      <c r="AJ900" s="190"/>
      <c r="AK900" s="188"/>
      <c r="AL900" s="190"/>
      <c r="AM900" s="188"/>
      <c r="AN900" s="190"/>
      <c r="AO900" s="188"/>
      <c r="AP900" s="51"/>
      <c r="AQ900" s="97"/>
    </row>
    <row r="901" spans="1:43" x14ac:dyDescent="0.2">
      <c r="A901" s="86"/>
      <c r="F901" s="86"/>
      <c r="G901" s="86"/>
      <c r="H901" s="86"/>
      <c r="I901" s="86"/>
      <c r="J901" s="86"/>
      <c r="K901" s="86"/>
      <c r="L901" s="86"/>
      <c r="M901" s="86"/>
      <c r="N901" s="86"/>
      <c r="O901" s="86"/>
      <c r="P901" s="86"/>
      <c r="Q901" s="86"/>
      <c r="R901" s="86"/>
      <c r="S901" s="86"/>
      <c r="T901" s="86"/>
      <c r="U901" s="86"/>
      <c r="V901" s="86"/>
      <c r="W901" s="86"/>
      <c r="X901" s="86"/>
      <c r="Y901" s="86"/>
      <c r="Z901" s="86"/>
      <c r="AA901" s="86"/>
      <c r="AB901" s="86"/>
      <c r="AC901" s="86"/>
      <c r="AD901" s="190"/>
      <c r="AE901" s="188"/>
      <c r="AF901" s="190"/>
      <c r="AG901" s="188"/>
      <c r="AH901" s="190"/>
      <c r="AI901" s="188"/>
      <c r="AJ901" s="190"/>
      <c r="AK901" s="188"/>
      <c r="AL901" s="190"/>
      <c r="AM901" s="188"/>
      <c r="AN901" s="190"/>
      <c r="AO901" s="188"/>
      <c r="AP901" s="51"/>
      <c r="AQ901" s="97"/>
    </row>
    <row r="902" spans="1:43" x14ac:dyDescent="0.2">
      <c r="A902" s="86"/>
      <c r="F902" s="86"/>
      <c r="G902" s="86"/>
      <c r="H902" s="86"/>
      <c r="I902" s="86"/>
      <c r="J902" s="86"/>
      <c r="K902" s="86"/>
      <c r="L902" s="86"/>
      <c r="M902" s="86"/>
      <c r="N902" s="86"/>
      <c r="O902" s="86"/>
      <c r="P902" s="86"/>
      <c r="Q902" s="86"/>
      <c r="R902" s="86"/>
      <c r="S902" s="86"/>
      <c r="T902" s="86"/>
      <c r="U902" s="86"/>
      <c r="V902" s="86"/>
      <c r="W902" s="86"/>
      <c r="X902" s="86"/>
      <c r="Y902" s="86"/>
      <c r="Z902" s="86"/>
      <c r="AA902" s="86"/>
      <c r="AB902" s="86"/>
      <c r="AC902" s="86"/>
      <c r="AD902" s="190"/>
      <c r="AE902" s="188"/>
      <c r="AF902" s="190"/>
      <c r="AG902" s="188"/>
      <c r="AH902" s="190"/>
      <c r="AI902" s="188"/>
      <c r="AJ902" s="190"/>
      <c r="AK902" s="188"/>
      <c r="AL902" s="190"/>
      <c r="AM902" s="188"/>
      <c r="AN902" s="190"/>
      <c r="AO902" s="188"/>
      <c r="AP902" s="51"/>
      <c r="AQ902" s="97"/>
    </row>
    <row r="903" spans="1:43" x14ac:dyDescent="0.2">
      <c r="A903" s="86"/>
      <c r="F903" s="86"/>
      <c r="G903" s="86"/>
      <c r="H903" s="86"/>
      <c r="I903" s="86"/>
      <c r="J903" s="86"/>
      <c r="K903" s="86"/>
      <c r="L903" s="86"/>
      <c r="M903" s="86"/>
      <c r="N903" s="86"/>
      <c r="O903" s="86"/>
      <c r="P903" s="86"/>
      <c r="Q903" s="86"/>
      <c r="R903" s="86"/>
      <c r="S903" s="86"/>
      <c r="T903" s="86"/>
      <c r="U903" s="86"/>
      <c r="V903" s="86"/>
      <c r="W903" s="86"/>
      <c r="X903" s="86"/>
      <c r="Y903" s="86"/>
      <c r="Z903" s="86"/>
      <c r="AA903" s="86"/>
      <c r="AB903" s="86"/>
      <c r="AC903" s="86"/>
      <c r="AD903" s="190"/>
      <c r="AE903" s="188"/>
      <c r="AF903" s="190"/>
      <c r="AG903" s="188"/>
      <c r="AH903" s="190"/>
      <c r="AI903" s="188"/>
      <c r="AJ903" s="190"/>
      <c r="AK903" s="188"/>
      <c r="AL903" s="190"/>
      <c r="AM903" s="188"/>
      <c r="AN903" s="190"/>
      <c r="AO903" s="188"/>
      <c r="AP903" s="51"/>
      <c r="AQ903" s="97"/>
    </row>
    <row r="904" spans="1:43" x14ac:dyDescent="0.2">
      <c r="A904" s="86"/>
      <c r="F904" s="86"/>
      <c r="G904" s="86"/>
      <c r="H904" s="86"/>
      <c r="I904" s="86"/>
      <c r="J904" s="86"/>
      <c r="K904" s="86"/>
      <c r="L904" s="86"/>
      <c r="M904" s="86"/>
      <c r="N904" s="86"/>
      <c r="O904" s="86"/>
      <c r="P904" s="86"/>
      <c r="Q904" s="86"/>
      <c r="R904" s="86"/>
      <c r="S904" s="86"/>
      <c r="T904" s="86"/>
      <c r="U904" s="86"/>
      <c r="V904" s="86"/>
      <c r="W904" s="86"/>
      <c r="X904" s="86"/>
      <c r="Y904" s="86"/>
      <c r="Z904" s="86"/>
      <c r="AA904" s="86"/>
      <c r="AB904" s="86"/>
      <c r="AC904" s="86"/>
      <c r="AD904" s="190"/>
      <c r="AE904" s="188"/>
      <c r="AF904" s="190"/>
      <c r="AG904" s="188"/>
      <c r="AH904" s="190"/>
      <c r="AI904" s="188"/>
      <c r="AJ904" s="190"/>
      <c r="AK904" s="188"/>
      <c r="AL904" s="190"/>
      <c r="AM904" s="188"/>
      <c r="AN904" s="190"/>
      <c r="AO904" s="188"/>
      <c r="AP904" s="51"/>
      <c r="AQ904" s="97"/>
    </row>
    <row r="905" spans="1:43" x14ac:dyDescent="0.2">
      <c r="A905" s="86"/>
      <c r="F905" s="86"/>
      <c r="G905" s="86"/>
      <c r="H905" s="86"/>
      <c r="I905" s="86"/>
      <c r="J905" s="86"/>
      <c r="K905" s="86"/>
      <c r="L905" s="86"/>
      <c r="M905" s="86"/>
      <c r="N905" s="86"/>
      <c r="O905" s="86"/>
      <c r="P905" s="86"/>
      <c r="Q905" s="86"/>
      <c r="R905" s="86"/>
      <c r="S905" s="86"/>
      <c r="T905" s="86"/>
      <c r="U905" s="86"/>
      <c r="V905" s="86"/>
      <c r="W905" s="86"/>
      <c r="X905" s="86"/>
      <c r="Y905" s="86"/>
      <c r="Z905" s="86"/>
      <c r="AA905" s="86"/>
      <c r="AB905" s="86"/>
      <c r="AC905" s="86"/>
      <c r="AD905" s="190"/>
      <c r="AE905" s="188"/>
      <c r="AF905" s="190"/>
      <c r="AG905" s="188"/>
      <c r="AH905" s="190"/>
      <c r="AI905" s="188"/>
      <c r="AJ905" s="190"/>
      <c r="AK905" s="188"/>
      <c r="AL905" s="190"/>
      <c r="AM905" s="188"/>
      <c r="AN905" s="190"/>
      <c r="AO905" s="188"/>
      <c r="AP905" s="51"/>
      <c r="AQ905" s="97"/>
    </row>
    <row r="906" spans="1:43" x14ac:dyDescent="0.2">
      <c r="A906" s="86"/>
      <c r="F906" s="86"/>
      <c r="G906" s="86"/>
      <c r="H906" s="86"/>
      <c r="I906" s="86"/>
      <c r="J906" s="86"/>
      <c r="K906" s="86"/>
      <c r="L906" s="86"/>
      <c r="M906" s="86"/>
      <c r="N906" s="86"/>
      <c r="O906" s="86"/>
      <c r="P906" s="86"/>
      <c r="Q906" s="86"/>
      <c r="R906" s="86"/>
      <c r="S906" s="86"/>
      <c r="T906" s="86"/>
      <c r="U906" s="86"/>
      <c r="V906" s="86"/>
      <c r="W906" s="86"/>
      <c r="X906" s="86"/>
      <c r="Y906" s="86"/>
      <c r="Z906" s="86"/>
      <c r="AA906" s="86"/>
      <c r="AB906" s="86"/>
      <c r="AC906" s="86"/>
      <c r="AD906" s="190"/>
      <c r="AE906" s="188"/>
      <c r="AF906" s="190"/>
      <c r="AG906" s="188"/>
      <c r="AH906" s="190"/>
      <c r="AI906" s="188"/>
      <c r="AJ906" s="190"/>
      <c r="AK906" s="188"/>
      <c r="AL906" s="190"/>
      <c r="AM906" s="188"/>
      <c r="AN906" s="190"/>
      <c r="AO906" s="188"/>
      <c r="AP906" s="51"/>
      <c r="AQ906" s="97"/>
    </row>
    <row r="907" spans="1:43" x14ac:dyDescent="0.2">
      <c r="A907" s="86"/>
      <c r="F907" s="86"/>
      <c r="G907" s="86"/>
      <c r="H907" s="86"/>
      <c r="I907" s="86"/>
      <c r="J907" s="86"/>
      <c r="K907" s="86"/>
      <c r="L907" s="86"/>
      <c r="M907" s="86"/>
      <c r="N907" s="86"/>
      <c r="O907" s="86"/>
      <c r="P907" s="86"/>
      <c r="Q907" s="86"/>
      <c r="R907" s="86"/>
      <c r="S907" s="86"/>
      <c r="T907" s="86"/>
      <c r="U907" s="86"/>
      <c r="V907" s="86"/>
      <c r="W907" s="86"/>
      <c r="X907" s="86"/>
      <c r="Y907" s="86"/>
      <c r="Z907" s="86"/>
      <c r="AA907" s="86"/>
      <c r="AB907" s="86"/>
      <c r="AC907" s="86"/>
      <c r="AD907" s="190"/>
      <c r="AE907" s="188"/>
      <c r="AF907" s="190"/>
      <c r="AG907" s="188"/>
      <c r="AH907" s="190"/>
      <c r="AI907" s="188"/>
      <c r="AJ907" s="190"/>
      <c r="AK907" s="188"/>
      <c r="AL907" s="190"/>
      <c r="AM907" s="188"/>
      <c r="AN907" s="190"/>
      <c r="AO907" s="188"/>
      <c r="AP907" s="51"/>
      <c r="AQ907" s="97"/>
    </row>
    <row r="908" spans="1:43" x14ac:dyDescent="0.2">
      <c r="A908" s="86"/>
      <c r="F908" s="86"/>
      <c r="G908" s="86"/>
      <c r="H908" s="86"/>
      <c r="I908" s="86"/>
      <c r="J908" s="86"/>
      <c r="K908" s="86"/>
      <c r="L908" s="86"/>
      <c r="M908" s="86"/>
      <c r="N908" s="86"/>
      <c r="O908" s="86"/>
      <c r="P908" s="86"/>
      <c r="Q908" s="86"/>
      <c r="R908" s="86"/>
      <c r="S908" s="86"/>
      <c r="T908" s="86"/>
      <c r="U908" s="86"/>
      <c r="V908" s="86"/>
      <c r="W908" s="86"/>
      <c r="X908" s="86"/>
      <c r="Y908" s="86"/>
      <c r="Z908" s="86"/>
      <c r="AA908" s="86"/>
      <c r="AB908" s="86"/>
      <c r="AC908" s="86"/>
      <c r="AD908" s="190"/>
      <c r="AE908" s="188"/>
      <c r="AF908" s="190"/>
      <c r="AG908" s="188"/>
      <c r="AH908" s="190"/>
      <c r="AI908" s="188"/>
      <c r="AJ908" s="190"/>
      <c r="AK908" s="188"/>
      <c r="AL908" s="190"/>
      <c r="AM908" s="188"/>
      <c r="AN908" s="190"/>
      <c r="AO908" s="188"/>
      <c r="AP908" s="51"/>
      <c r="AQ908" s="97"/>
    </row>
    <row r="909" spans="1:43" x14ac:dyDescent="0.2">
      <c r="A909" s="86"/>
      <c r="F909" s="86"/>
      <c r="G909" s="86"/>
      <c r="H909" s="86"/>
      <c r="I909" s="86"/>
      <c r="J909" s="86"/>
      <c r="K909" s="86"/>
      <c r="L909" s="86"/>
      <c r="M909" s="86"/>
      <c r="N909" s="86"/>
      <c r="O909" s="86"/>
      <c r="P909" s="86"/>
      <c r="Q909" s="86"/>
      <c r="R909" s="86"/>
      <c r="S909" s="86"/>
      <c r="T909" s="86"/>
      <c r="U909" s="86"/>
      <c r="V909" s="86"/>
      <c r="W909" s="86"/>
      <c r="X909" s="86"/>
      <c r="Y909" s="86"/>
      <c r="Z909" s="86"/>
      <c r="AA909" s="86"/>
      <c r="AB909" s="86"/>
      <c r="AC909" s="86"/>
      <c r="AD909" s="190"/>
      <c r="AE909" s="188"/>
      <c r="AF909" s="190"/>
      <c r="AG909" s="188"/>
      <c r="AH909" s="190"/>
      <c r="AI909" s="188"/>
      <c r="AJ909" s="190"/>
      <c r="AK909" s="188"/>
      <c r="AL909" s="190"/>
      <c r="AM909" s="188"/>
      <c r="AN909" s="190"/>
      <c r="AO909" s="188"/>
      <c r="AP909" s="51"/>
      <c r="AQ909" s="97"/>
    </row>
    <row r="910" spans="1:43" x14ac:dyDescent="0.2">
      <c r="A910" s="86"/>
      <c r="F910" s="86"/>
      <c r="G910" s="86"/>
      <c r="H910" s="86"/>
      <c r="I910" s="86"/>
      <c r="J910" s="86"/>
      <c r="K910" s="86"/>
      <c r="L910" s="86"/>
      <c r="M910" s="86"/>
      <c r="N910" s="86"/>
      <c r="O910" s="86"/>
      <c r="P910" s="86"/>
      <c r="Q910" s="86"/>
      <c r="R910" s="86"/>
      <c r="S910" s="86"/>
      <c r="T910" s="86"/>
      <c r="U910" s="86"/>
      <c r="V910" s="86"/>
      <c r="W910" s="86"/>
      <c r="X910" s="86"/>
      <c r="Y910" s="86"/>
      <c r="Z910" s="86"/>
      <c r="AA910" s="86"/>
      <c r="AB910" s="86"/>
      <c r="AC910" s="86"/>
      <c r="AD910" s="190"/>
      <c r="AE910" s="188"/>
      <c r="AF910" s="190"/>
      <c r="AG910" s="188"/>
      <c r="AH910" s="190"/>
      <c r="AI910" s="188"/>
      <c r="AJ910" s="190"/>
      <c r="AK910" s="188"/>
      <c r="AL910" s="190"/>
      <c r="AM910" s="188"/>
      <c r="AN910" s="190"/>
      <c r="AO910" s="188"/>
      <c r="AP910" s="51"/>
      <c r="AQ910" s="97"/>
    </row>
    <row r="911" spans="1:43" x14ac:dyDescent="0.2">
      <c r="A911" s="86"/>
      <c r="F911" s="86"/>
      <c r="G911" s="86"/>
      <c r="H911" s="86"/>
      <c r="I911" s="86"/>
      <c r="J911" s="86"/>
      <c r="K911" s="86"/>
      <c r="L911" s="86"/>
      <c r="M911" s="86"/>
      <c r="N911" s="86"/>
      <c r="O911" s="86"/>
      <c r="P911" s="86"/>
      <c r="Q911" s="86"/>
      <c r="R911" s="86"/>
      <c r="S911" s="86"/>
      <c r="T911" s="86"/>
      <c r="U911" s="86"/>
      <c r="V911" s="86"/>
      <c r="W911" s="86"/>
      <c r="X911" s="86"/>
      <c r="Y911" s="86"/>
      <c r="Z911" s="86"/>
      <c r="AA911" s="86"/>
      <c r="AB911" s="86"/>
      <c r="AC911" s="86"/>
      <c r="AD911" s="190"/>
      <c r="AE911" s="188"/>
      <c r="AF911" s="190"/>
      <c r="AG911" s="188"/>
      <c r="AH911" s="190"/>
      <c r="AI911" s="188"/>
      <c r="AJ911" s="190"/>
      <c r="AK911" s="188"/>
      <c r="AL911" s="190"/>
      <c r="AM911" s="188"/>
      <c r="AN911" s="190"/>
      <c r="AO911" s="188"/>
      <c r="AP911" s="51"/>
      <c r="AQ911" s="97"/>
    </row>
    <row r="912" spans="1:43" x14ac:dyDescent="0.2">
      <c r="A912" s="86"/>
      <c r="F912" s="86"/>
      <c r="G912" s="86"/>
      <c r="H912" s="86"/>
      <c r="I912" s="86"/>
      <c r="J912" s="86"/>
      <c r="K912" s="86"/>
      <c r="L912" s="86"/>
      <c r="M912" s="86"/>
      <c r="N912" s="86"/>
      <c r="O912" s="86"/>
      <c r="P912" s="86"/>
      <c r="Q912" s="86"/>
      <c r="R912" s="86"/>
      <c r="S912" s="86"/>
      <c r="T912" s="86"/>
      <c r="U912" s="86"/>
      <c r="V912" s="86"/>
      <c r="W912" s="86"/>
      <c r="X912" s="86"/>
      <c r="Y912" s="86"/>
      <c r="Z912" s="86"/>
      <c r="AA912" s="86"/>
      <c r="AB912" s="86"/>
      <c r="AC912" s="86"/>
      <c r="AD912" s="190"/>
      <c r="AE912" s="188"/>
      <c r="AF912" s="190"/>
      <c r="AG912" s="188"/>
      <c r="AH912" s="190"/>
      <c r="AI912" s="188"/>
      <c r="AJ912" s="190"/>
      <c r="AK912" s="188"/>
      <c r="AL912" s="190"/>
      <c r="AM912" s="188"/>
      <c r="AN912" s="190"/>
      <c r="AO912" s="188"/>
      <c r="AP912" s="51"/>
      <c r="AQ912" s="97"/>
    </row>
    <row r="913" spans="1:43" x14ac:dyDescent="0.2">
      <c r="A913" s="86"/>
      <c r="F913" s="86"/>
      <c r="G913" s="86"/>
      <c r="H913" s="86"/>
      <c r="I913" s="86"/>
      <c r="J913" s="86"/>
      <c r="K913" s="86"/>
      <c r="L913" s="86"/>
      <c r="M913" s="86"/>
      <c r="N913" s="86"/>
      <c r="O913" s="86"/>
      <c r="P913" s="86"/>
      <c r="Q913" s="86"/>
      <c r="R913" s="86"/>
      <c r="S913" s="86"/>
      <c r="T913" s="86"/>
      <c r="U913" s="86"/>
      <c r="V913" s="86"/>
      <c r="W913" s="86"/>
      <c r="X913" s="86"/>
      <c r="Y913" s="86"/>
      <c r="Z913" s="86"/>
      <c r="AA913" s="86"/>
      <c r="AB913" s="86"/>
      <c r="AC913" s="86"/>
      <c r="AD913" s="190"/>
      <c r="AE913" s="188"/>
      <c r="AF913" s="190"/>
      <c r="AG913" s="188"/>
      <c r="AH913" s="190"/>
      <c r="AI913" s="188"/>
      <c r="AJ913" s="190"/>
      <c r="AK913" s="188"/>
      <c r="AL913" s="190"/>
      <c r="AM913" s="188"/>
      <c r="AN913" s="190"/>
      <c r="AO913" s="188"/>
      <c r="AP913" s="51"/>
      <c r="AQ913" s="97"/>
    </row>
    <row r="914" spans="1:43" x14ac:dyDescent="0.2">
      <c r="A914" s="86"/>
      <c r="F914" s="86"/>
      <c r="G914" s="86"/>
      <c r="H914" s="86"/>
      <c r="I914" s="86"/>
      <c r="J914" s="86"/>
      <c r="K914" s="86"/>
      <c r="L914" s="86"/>
      <c r="M914" s="86"/>
      <c r="N914" s="86"/>
      <c r="O914" s="86"/>
      <c r="P914" s="86"/>
      <c r="Q914" s="86"/>
      <c r="R914" s="86"/>
      <c r="S914" s="86"/>
      <c r="T914" s="86"/>
      <c r="U914" s="86"/>
      <c r="V914" s="86"/>
      <c r="W914" s="86"/>
      <c r="X914" s="86"/>
      <c r="Y914" s="86"/>
      <c r="Z914" s="86"/>
      <c r="AA914" s="86"/>
      <c r="AB914" s="86"/>
      <c r="AC914" s="86"/>
      <c r="AD914" s="190"/>
      <c r="AE914" s="188"/>
      <c r="AF914" s="190"/>
      <c r="AG914" s="188"/>
      <c r="AH914" s="190"/>
      <c r="AI914" s="188"/>
      <c r="AJ914" s="190"/>
      <c r="AK914" s="188"/>
      <c r="AL914" s="190"/>
      <c r="AM914" s="188"/>
      <c r="AN914" s="190"/>
      <c r="AO914" s="188"/>
      <c r="AP914" s="51"/>
      <c r="AQ914" s="97"/>
    </row>
    <row r="915" spans="1:43" x14ac:dyDescent="0.2">
      <c r="A915" s="86"/>
      <c r="F915" s="86"/>
      <c r="G915" s="86"/>
      <c r="H915" s="86"/>
      <c r="I915" s="86"/>
      <c r="J915" s="86"/>
      <c r="K915" s="86"/>
      <c r="L915" s="86"/>
      <c r="M915" s="86"/>
      <c r="N915" s="86"/>
      <c r="O915" s="86"/>
      <c r="P915" s="86"/>
      <c r="Q915" s="86"/>
      <c r="R915" s="86"/>
      <c r="S915" s="86"/>
      <c r="T915" s="86"/>
      <c r="U915" s="86"/>
      <c r="V915" s="86"/>
      <c r="W915" s="86"/>
      <c r="X915" s="86"/>
      <c r="Y915" s="86"/>
      <c r="Z915" s="86"/>
      <c r="AA915" s="86"/>
      <c r="AB915" s="86"/>
      <c r="AC915" s="86"/>
      <c r="AD915" s="190"/>
      <c r="AE915" s="188"/>
      <c r="AF915" s="190"/>
      <c r="AG915" s="188"/>
      <c r="AH915" s="190"/>
      <c r="AI915" s="188"/>
      <c r="AJ915" s="190"/>
      <c r="AK915" s="188"/>
      <c r="AL915" s="190"/>
      <c r="AM915" s="188"/>
      <c r="AN915" s="190"/>
      <c r="AO915" s="188"/>
      <c r="AP915" s="51"/>
      <c r="AQ915" s="97"/>
    </row>
    <row r="916" spans="1:43" x14ac:dyDescent="0.2">
      <c r="A916" s="86"/>
      <c r="F916" s="86"/>
      <c r="G916" s="86"/>
      <c r="H916" s="86"/>
      <c r="I916" s="86"/>
      <c r="J916" s="86"/>
      <c r="K916" s="86"/>
      <c r="L916" s="86"/>
      <c r="M916" s="86"/>
      <c r="N916" s="86"/>
      <c r="O916" s="86"/>
      <c r="P916" s="86"/>
      <c r="Q916" s="86"/>
      <c r="R916" s="86"/>
      <c r="S916" s="86"/>
      <c r="T916" s="86"/>
      <c r="U916" s="86"/>
      <c r="V916" s="86"/>
      <c r="W916" s="86"/>
      <c r="X916" s="86"/>
      <c r="Y916" s="86"/>
      <c r="Z916" s="86"/>
      <c r="AA916" s="86"/>
      <c r="AB916" s="86"/>
      <c r="AC916" s="86"/>
      <c r="AD916" s="190"/>
      <c r="AE916" s="188"/>
      <c r="AF916" s="190"/>
      <c r="AG916" s="188"/>
      <c r="AH916" s="190"/>
      <c r="AI916" s="188"/>
      <c r="AJ916" s="190"/>
      <c r="AK916" s="188"/>
      <c r="AL916" s="190"/>
      <c r="AM916" s="188"/>
      <c r="AN916" s="190"/>
      <c r="AO916" s="188"/>
      <c r="AP916" s="51"/>
      <c r="AQ916" s="97"/>
    </row>
    <row r="917" spans="1:43" x14ac:dyDescent="0.2">
      <c r="A917" s="86"/>
      <c r="F917" s="86"/>
      <c r="G917" s="86"/>
      <c r="H917" s="86"/>
      <c r="I917" s="86"/>
      <c r="J917" s="86"/>
      <c r="K917" s="86"/>
      <c r="L917" s="86"/>
      <c r="M917" s="86"/>
      <c r="N917" s="86"/>
      <c r="O917" s="86"/>
      <c r="P917" s="86"/>
      <c r="Q917" s="86"/>
      <c r="R917" s="86"/>
      <c r="S917" s="86"/>
      <c r="T917" s="86"/>
      <c r="U917" s="86"/>
      <c r="V917" s="86"/>
      <c r="W917" s="86"/>
      <c r="X917" s="86"/>
      <c r="Y917" s="86"/>
      <c r="Z917" s="86"/>
      <c r="AA917" s="86"/>
      <c r="AB917" s="86"/>
      <c r="AC917" s="86"/>
      <c r="AD917" s="190"/>
      <c r="AE917" s="188"/>
      <c r="AF917" s="190"/>
      <c r="AG917" s="188"/>
      <c r="AH917" s="190"/>
      <c r="AI917" s="188"/>
      <c r="AJ917" s="190"/>
      <c r="AK917" s="188"/>
      <c r="AL917" s="190"/>
      <c r="AM917" s="188"/>
      <c r="AN917" s="190"/>
      <c r="AO917" s="188"/>
      <c r="AP917" s="51"/>
      <c r="AQ917" s="97"/>
    </row>
    <row r="918" spans="1:43" x14ac:dyDescent="0.2">
      <c r="A918" s="86"/>
      <c r="F918" s="86"/>
      <c r="G918" s="86"/>
      <c r="H918" s="86"/>
      <c r="I918" s="86"/>
      <c r="J918" s="86"/>
      <c r="K918" s="86"/>
      <c r="L918" s="86"/>
      <c r="M918" s="86"/>
      <c r="N918" s="86"/>
      <c r="O918" s="86"/>
      <c r="P918" s="86"/>
      <c r="Q918" s="86"/>
      <c r="R918" s="86"/>
      <c r="S918" s="86"/>
      <c r="T918" s="86"/>
      <c r="U918" s="86"/>
      <c r="V918" s="86"/>
      <c r="W918" s="86"/>
      <c r="X918" s="86"/>
      <c r="Y918" s="86"/>
      <c r="Z918" s="86"/>
      <c r="AA918" s="86"/>
      <c r="AB918" s="86"/>
      <c r="AC918" s="86"/>
      <c r="AD918" s="190"/>
      <c r="AE918" s="188"/>
      <c r="AF918" s="190"/>
      <c r="AG918" s="188"/>
      <c r="AH918" s="190"/>
      <c r="AI918" s="188"/>
      <c r="AJ918" s="190"/>
      <c r="AK918" s="188"/>
      <c r="AL918" s="190"/>
      <c r="AM918" s="188"/>
      <c r="AN918" s="190"/>
      <c r="AO918" s="188"/>
      <c r="AP918" s="51"/>
      <c r="AQ918" s="97"/>
    </row>
    <row r="919" spans="1:43" x14ac:dyDescent="0.2">
      <c r="A919" s="86"/>
      <c r="F919" s="86"/>
      <c r="G919" s="86"/>
      <c r="H919" s="86"/>
      <c r="I919" s="86"/>
      <c r="J919" s="86"/>
      <c r="K919" s="86"/>
      <c r="L919" s="86"/>
      <c r="M919" s="86"/>
      <c r="N919" s="86"/>
      <c r="O919" s="86"/>
      <c r="P919" s="86"/>
      <c r="Q919" s="86"/>
      <c r="R919" s="86"/>
      <c r="S919" s="86"/>
      <c r="T919" s="86"/>
      <c r="U919" s="86"/>
      <c r="V919" s="86"/>
      <c r="W919" s="86"/>
      <c r="X919" s="86"/>
      <c r="Y919" s="86"/>
      <c r="Z919" s="86"/>
      <c r="AA919" s="86"/>
      <c r="AB919" s="86"/>
      <c r="AC919" s="86"/>
      <c r="AD919" s="190"/>
      <c r="AE919" s="188"/>
      <c r="AF919" s="190"/>
      <c r="AG919" s="188"/>
      <c r="AH919" s="190"/>
      <c r="AI919" s="188"/>
      <c r="AJ919" s="190"/>
      <c r="AK919" s="188"/>
      <c r="AL919" s="190"/>
      <c r="AM919" s="188"/>
      <c r="AN919" s="190"/>
      <c r="AO919" s="188"/>
      <c r="AP919" s="51"/>
      <c r="AQ919" s="97"/>
    </row>
    <row r="920" spans="1:43" x14ac:dyDescent="0.2">
      <c r="A920" s="86"/>
      <c r="F920" s="86"/>
      <c r="G920" s="86"/>
      <c r="H920" s="86"/>
      <c r="I920" s="86"/>
      <c r="J920" s="86"/>
      <c r="K920" s="86"/>
      <c r="L920" s="86"/>
      <c r="M920" s="86"/>
      <c r="N920" s="86"/>
      <c r="O920" s="86"/>
      <c r="P920" s="86"/>
      <c r="Q920" s="86"/>
      <c r="R920" s="86"/>
      <c r="S920" s="86"/>
      <c r="T920" s="86"/>
      <c r="U920" s="86"/>
      <c r="V920" s="86"/>
      <c r="W920" s="86"/>
      <c r="X920" s="86"/>
      <c r="Y920" s="86"/>
      <c r="Z920" s="86"/>
      <c r="AA920" s="86"/>
      <c r="AB920" s="86"/>
      <c r="AC920" s="86"/>
      <c r="AD920" s="190"/>
      <c r="AE920" s="188"/>
      <c r="AF920" s="190"/>
      <c r="AG920" s="188"/>
      <c r="AH920" s="190"/>
      <c r="AI920" s="188"/>
      <c r="AJ920" s="190"/>
      <c r="AK920" s="188"/>
      <c r="AL920" s="190"/>
      <c r="AM920" s="188"/>
      <c r="AN920" s="190"/>
      <c r="AO920" s="188"/>
      <c r="AP920" s="51"/>
      <c r="AQ920" s="97"/>
    </row>
    <row r="921" spans="1:43" x14ac:dyDescent="0.2">
      <c r="A921" s="86"/>
      <c r="F921" s="86"/>
      <c r="G921" s="86"/>
      <c r="H921" s="86"/>
      <c r="I921" s="86"/>
      <c r="J921" s="86"/>
      <c r="K921" s="86"/>
      <c r="L921" s="86"/>
      <c r="M921" s="86"/>
      <c r="N921" s="86"/>
      <c r="O921" s="86"/>
      <c r="P921" s="86"/>
      <c r="Q921" s="86"/>
      <c r="R921" s="86"/>
      <c r="S921" s="86"/>
      <c r="T921" s="86"/>
      <c r="U921" s="86"/>
      <c r="V921" s="86"/>
      <c r="W921" s="86"/>
      <c r="X921" s="86"/>
      <c r="Y921" s="86"/>
      <c r="Z921" s="86"/>
      <c r="AA921" s="86"/>
      <c r="AB921" s="86"/>
      <c r="AC921" s="86"/>
      <c r="AD921" s="190"/>
      <c r="AE921" s="188"/>
      <c r="AF921" s="190"/>
      <c r="AG921" s="188"/>
      <c r="AH921" s="190"/>
      <c r="AI921" s="188"/>
      <c r="AJ921" s="190"/>
      <c r="AK921" s="188"/>
      <c r="AL921" s="190"/>
      <c r="AM921" s="188"/>
      <c r="AN921" s="190"/>
      <c r="AO921" s="188"/>
      <c r="AP921" s="51"/>
      <c r="AQ921" s="97"/>
    </row>
    <row r="922" spans="1:43" x14ac:dyDescent="0.2">
      <c r="A922" s="86"/>
      <c r="F922" s="86"/>
      <c r="G922" s="86"/>
      <c r="H922" s="86"/>
      <c r="I922" s="86"/>
      <c r="J922" s="86"/>
      <c r="K922" s="86"/>
      <c r="L922" s="86"/>
      <c r="M922" s="86"/>
      <c r="N922" s="86"/>
      <c r="O922" s="86"/>
      <c r="P922" s="86"/>
      <c r="Q922" s="86"/>
      <c r="R922" s="86"/>
      <c r="S922" s="86"/>
      <c r="T922" s="86"/>
      <c r="U922" s="86"/>
      <c r="V922" s="86"/>
      <c r="W922" s="86"/>
      <c r="X922" s="86"/>
      <c r="Y922" s="86"/>
      <c r="Z922" s="86"/>
      <c r="AA922" s="86"/>
      <c r="AB922" s="86"/>
      <c r="AC922" s="86"/>
      <c r="AD922" s="190"/>
      <c r="AE922" s="188"/>
      <c r="AF922" s="190"/>
      <c r="AG922" s="188"/>
      <c r="AH922" s="190"/>
      <c r="AI922" s="188"/>
      <c r="AJ922" s="190"/>
      <c r="AK922" s="188"/>
      <c r="AL922" s="190"/>
      <c r="AM922" s="188"/>
      <c r="AN922" s="190"/>
      <c r="AO922" s="188"/>
      <c r="AP922" s="51"/>
      <c r="AQ922" s="97"/>
    </row>
    <row r="923" spans="1:43" x14ac:dyDescent="0.2">
      <c r="A923" s="86"/>
      <c r="F923" s="86"/>
      <c r="G923" s="86"/>
      <c r="H923" s="86"/>
      <c r="I923" s="86"/>
      <c r="J923" s="86"/>
      <c r="K923" s="86"/>
      <c r="L923" s="86"/>
      <c r="M923" s="86"/>
      <c r="N923" s="86"/>
      <c r="O923" s="86"/>
      <c r="P923" s="86"/>
      <c r="Q923" s="86"/>
      <c r="R923" s="86"/>
      <c r="S923" s="86"/>
      <c r="T923" s="86"/>
      <c r="U923" s="86"/>
      <c r="V923" s="86"/>
      <c r="W923" s="86"/>
      <c r="X923" s="86"/>
      <c r="Y923" s="86"/>
      <c r="Z923" s="86"/>
      <c r="AA923" s="86"/>
      <c r="AB923" s="86"/>
      <c r="AC923" s="86"/>
      <c r="AD923" s="190"/>
      <c r="AE923" s="188"/>
      <c r="AF923" s="190"/>
      <c r="AG923" s="188"/>
      <c r="AH923" s="190"/>
      <c r="AI923" s="188"/>
      <c r="AJ923" s="190"/>
      <c r="AK923" s="188"/>
      <c r="AL923" s="190"/>
      <c r="AM923" s="188"/>
      <c r="AN923" s="190"/>
      <c r="AO923" s="188"/>
      <c r="AP923" s="51"/>
      <c r="AQ923" s="97"/>
    </row>
    <row r="924" spans="1:43" x14ac:dyDescent="0.2">
      <c r="A924" s="86"/>
      <c r="F924" s="86"/>
      <c r="G924" s="86"/>
      <c r="H924" s="86"/>
      <c r="I924" s="86"/>
      <c r="J924" s="86"/>
      <c r="K924" s="86"/>
      <c r="L924" s="86"/>
      <c r="M924" s="86"/>
      <c r="N924" s="86"/>
      <c r="O924" s="86"/>
      <c r="P924" s="86"/>
      <c r="Q924" s="86"/>
      <c r="R924" s="86"/>
      <c r="S924" s="86"/>
      <c r="T924" s="86"/>
      <c r="U924" s="86"/>
      <c r="V924" s="86"/>
      <c r="W924" s="86"/>
      <c r="X924" s="86"/>
      <c r="Y924" s="86"/>
      <c r="Z924" s="86"/>
      <c r="AA924" s="86"/>
      <c r="AB924" s="86"/>
      <c r="AC924" s="86"/>
      <c r="AD924" s="190"/>
      <c r="AE924" s="188"/>
      <c r="AF924" s="190"/>
      <c r="AG924" s="188"/>
      <c r="AH924" s="190"/>
      <c r="AI924" s="188"/>
      <c r="AJ924" s="190"/>
      <c r="AK924" s="188"/>
      <c r="AL924" s="190"/>
      <c r="AM924" s="188"/>
      <c r="AN924" s="190"/>
      <c r="AO924" s="188"/>
      <c r="AP924" s="51"/>
      <c r="AQ924" s="97"/>
    </row>
    <row r="925" spans="1:43" x14ac:dyDescent="0.2">
      <c r="A925" s="86"/>
      <c r="F925" s="86"/>
      <c r="G925" s="86"/>
      <c r="H925" s="86"/>
      <c r="I925" s="86"/>
      <c r="J925" s="86"/>
      <c r="K925" s="86"/>
      <c r="L925" s="86"/>
      <c r="M925" s="86"/>
      <c r="N925" s="86"/>
      <c r="O925" s="86"/>
      <c r="P925" s="86"/>
      <c r="Q925" s="86"/>
      <c r="R925" s="86"/>
      <c r="S925" s="86"/>
      <c r="T925" s="86"/>
      <c r="U925" s="86"/>
      <c r="V925" s="86"/>
      <c r="W925" s="86"/>
      <c r="X925" s="86"/>
      <c r="Y925" s="86"/>
      <c r="Z925" s="86"/>
      <c r="AA925" s="86"/>
      <c r="AB925" s="86"/>
      <c r="AC925" s="86"/>
      <c r="AD925" s="190"/>
      <c r="AE925" s="188"/>
      <c r="AF925" s="190"/>
      <c r="AG925" s="188"/>
      <c r="AH925" s="190"/>
      <c r="AI925" s="188"/>
      <c r="AJ925" s="190"/>
      <c r="AK925" s="188"/>
      <c r="AL925" s="190"/>
      <c r="AM925" s="188"/>
      <c r="AN925" s="190"/>
      <c r="AO925" s="188"/>
      <c r="AP925" s="51"/>
      <c r="AQ925" s="97"/>
    </row>
    <row r="926" spans="1:43" x14ac:dyDescent="0.2">
      <c r="A926" s="86"/>
      <c r="F926" s="86"/>
      <c r="G926" s="86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86"/>
      <c r="U926" s="86"/>
      <c r="V926" s="86"/>
      <c r="W926" s="86"/>
      <c r="X926" s="86"/>
      <c r="Y926" s="86"/>
      <c r="Z926" s="86"/>
      <c r="AA926" s="86"/>
      <c r="AB926" s="86"/>
      <c r="AC926" s="86"/>
      <c r="AD926" s="190"/>
      <c r="AE926" s="188"/>
      <c r="AF926" s="190"/>
      <c r="AG926" s="188"/>
      <c r="AH926" s="190"/>
      <c r="AI926" s="188"/>
      <c r="AJ926" s="190"/>
      <c r="AK926" s="188"/>
      <c r="AL926" s="190"/>
      <c r="AM926" s="188"/>
      <c r="AN926" s="190"/>
      <c r="AO926" s="188"/>
      <c r="AP926" s="51"/>
      <c r="AQ926" s="97"/>
    </row>
    <row r="927" spans="1:43" x14ac:dyDescent="0.2">
      <c r="A927" s="86"/>
      <c r="F927" s="86"/>
      <c r="G927" s="86"/>
      <c r="H927" s="86"/>
      <c r="I927" s="86"/>
      <c r="J927" s="86"/>
      <c r="K927" s="86"/>
      <c r="L927" s="86"/>
      <c r="M927" s="86"/>
      <c r="N927" s="86"/>
      <c r="O927" s="86"/>
      <c r="P927" s="86"/>
      <c r="Q927" s="86"/>
      <c r="R927" s="86"/>
      <c r="S927" s="86"/>
      <c r="T927" s="86"/>
      <c r="U927" s="86"/>
      <c r="V927" s="86"/>
      <c r="W927" s="86"/>
      <c r="X927" s="86"/>
      <c r="Y927" s="86"/>
      <c r="Z927" s="86"/>
      <c r="AA927" s="86"/>
      <c r="AB927" s="86"/>
      <c r="AC927" s="86"/>
      <c r="AD927" s="190"/>
      <c r="AE927" s="188"/>
      <c r="AF927" s="190"/>
      <c r="AG927" s="188"/>
      <c r="AH927" s="190"/>
      <c r="AI927" s="188"/>
      <c r="AJ927" s="190"/>
      <c r="AK927" s="188"/>
      <c r="AL927" s="190"/>
      <c r="AM927" s="188"/>
      <c r="AN927" s="190"/>
      <c r="AO927" s="188"/>
      <c r="AP927" s="51"/>
      <c r="AQ927" s="97"/>
    </row>
    <row r="928" spans="1:43" x14ac:dyDescent="0.2">
      <c r="A928" s="86"/>
      <c r="F928" s="86"/>
      <c r="G928" s="86"/>
      <c r="H928" s="86"/>
      <c r="I928" s="86"/>
      <c r="J928" s="86"/>
      <c r="K928" s="86"/>
      <c r="L928" s="86"/>
      <c r="M928" s="86"/>
      <c r="N928" s="86"/>
      <c r="O928" s="86"/>
      <c r="P928" s="86"/>
      <c r="Q928" s="86"/>
      <c r="R928" s="86"/>
      <c r="S928" s="86"/>
      <c r="T928" s="86"/>
      <c r="U928" s="86"/>
      <c r="V928" s="86"/>
      <c r="W928" s="86"/>
      <c r="X928" s="86"/>
      <c r="Y928" s="86"/>
      <c r="Z928" s="86"/>
      <c r="AA928" s="86"/>
      <c r="AB928" s="86"/>
      <c r="AC928" s="86"/>
      <c r="AD928" s="190"/>
      <c r="AE928" s="188"/>
      <c r="AF928" s="190"/>
      <c r="AG928" s="188"/>
      <c r="AH928" s="190"/>
      <c r="AI928" s="188"/>
      <c r="AJ928" s="190"/>
      <c r="AK928" s="188"/>
      <c r="AL928" s="190"/>
      <c r="AM928" s="188"/>
      <c r="AN928" s="190"/>
      <c r="AO928" s="188"/>
      <c r="AP928" s="51"/>
      <c r="AQ928" s="97"/>
    </row>
    <row r="929" spans="1:43" x14ac:dyDescent="0.2">
      <c r="A929" s="86"/>
      <c r="F929" s="86"/>
      <c r="G929" s="86"/>
      <c r="H929" s="86"/>
      <c r="I929" s="86"/>
      <c r="J929" s="86"/>
      <c r="K929" s="86"/>
      <c r="L929" s="86"/>
      <c r="M929" s="86"/>
      <c r="N929" s="86"/>
      <c r="O929" s="86"/>
      <c r="P929" s="86"/>
      <c r="Q929" s="86"/>
      <c r="R929" s="86"/>
      <c r="S929" s="86"/>
      <c r="T929" s="86"/>
      <c r="U929" s="86"/>
      <c r="V929" s="86"/>
      <c r="W929" s="86"/>
      <c r="X929" s="86"/>
      <c r="Y929" s="86"/>
      <c r="Z929" s="86"/>
      <c r="AA929" s="86"/>
      <c r="AB929" s="86"/>
      <c r="AC929" s="86"/>
      <c r="AD929" s="190"/>
      <c r="AE929" s="188"/>
      <c r="AF929" s="190"/>
      <c r="AG929" s="188"/>
      <c r="AH929" s="190"/>
      <c r="AI929" s="188"/>
      <c r="AJ929" s="190"/>
      <c r="AK929" s="188"/>
      <c r="AL929" s="190"/>
      <c r="AM929" s="188"/>
      <c r="AN929" s="190"/>
      <c r="AO929" s="188"/>
      <c r="AP929" s="51"/>
      <c r="AQ929" s="97"/>
    </row>
    <row r="930" spans="1:43" x14ac:dyDescent="0.2">
      <c r="A930" s="86"/>
      <c r="F930" s="86"/>
      <c r="G930" s="86"/>
      <c r="H930" s="86"/>
      <c r="I930" s="86"/>
      <c r="J930" s="86"/>
      <c r="K930" s="86"/>
      <c r="L930" s="86"/>
      <c r="M930" s="86"/>
      <c r="N930" s="86"/>
      <c r="O930" s="86"/>
      <c r="P930" s="86"/>
      <c r="Q930" s="86"/>
      <c r="R930" s="86"/>
      <c r="S930" s="86"/>
      <c r="T930" s="86"/>
      <c r="U930" s="86"/>
      <c r="V930" s="86"/>
      <c r="W930" s="86"/>
      <c r="X930" s="86"/>
      <c r="Y930" s="86"/>
      <c r="Z930" s="86"/>
      <c r="AA930" s="86"/>
      <c r="AB930" s="86"/>
      <c r="AC930" s="86"/>
      <c r="AD930" s="190"/>
      <c r="AE930" s="188"/>
      <c r="AF930" s="190"/>
      <c r="AG930" s="188"/>
      <c r="AH930" s="190"/>
      <c r="AI930" s="188"/>
      <c r="AJ930" s="190"/>
      <c r="AK930" s="188"/>
      <c r="AL930" s="190"/>
      <c r="AM930" s="188"/>
      <c r="AN930" s="190"/>
      <c r="AO930" s="188"/>
      <c r="AP930" s="51"/>
      <c r="AQ930" s="97"/>
    </row>
    <row r="931" spans="1:43" x14ac:dyDescent="0.2">
      <c r="A931" s="86"/>
      <c r="F931" s="86"/>
      <c r="G931" s="86"/>
      <c r="H931" s="86"/>
      <c r="I931" s="86"/>
      <c r="J931" s="86"/>
      <c r="K931" s="86"/>
      <c r="L931" s="86"/>
      <c r="M931" s="86"/>
      <c r="N931" s="86"/>
      <c r="O931" s="86"/>
      <c r="P931" s="86"/>
      <c r="Q931" s="86"/>
      <c r="R931" s="86"/>
      <c r="S931" s="86"/>
      <c r="T931" s="86"/>
      <c r="U931" s="86"/>
      <c r="V931" s="86"/>
      <c r="W931" s="86"/>
      <c r="X931" s="86"/>
      <c r="Y931" s="86"/>
      <c r="Z931" s="86"/>
      <c r="AA931" s="86"/>
      <c r="AB931" s="86"/>
      <c r="AC931" s="86"/>
      <c r="AD931" s="190"/>
      <c r="AE931" s="188"/>
      <c r="AF931" s="190"/>
      <c r="AG931" s="188"/>
      <c r="AH931" s="190"/>
      <c r="AI931" s="188"/>
      <c r="AJ931" s="190"/>
      <c r="AK931" s="188"/>
      <c r="AL931" s="190"/>
      <c r="AM931" s="188"/>
      <c r="AN931" s="190"/>
      <c r="AO931" s="188"/>
      <c r="AP931" s="51"/>
      <c r="AQ931" s="97"/>
    </row>
    <row r="932" spans="1:43" x14ac:dyDescent="0.2">
      <c r="A932" s="86"/>
      <c r="F932" s="86"/>
      <c r="G932" s="86"/>
      <c r="H932" s="86"/>
      <c r="I932" s="86"/>
      <c r="J932" s="86"/>
      <c r="K932" s="86"/>
      <c r="L932" s="86"/>
      <c r="M932" s="86"/>
      <c r="N932" s="86"/>
      <c r="O932" s="86"/>
      <c r="P932" s="86"/>
      <c r="Q932" s="86"/>
      <c r="R932" s="86"/>
      <c r="S932" s="86"/>
      <c r="T932" s="86"/>
      <c r="U932" s="86"/>
      <c r="V932" s="86"/>
      <c r="W932" s="86"/>
      <c r="X932" s="86"/>
      <c r="Y932" s="86"/>
      <c r="Z932" s="86"/>
      <c r="AA932" s="86"/>
      <c r="AB932" s="86"/>
      <c r="AC932" s="86"/>
      <c r="AD932" s="190"/>
      <c r="AE932" s="188"/>
      <c r="AF932" s="190"/>
      <c r="AG932" s="188"/>
      <c r="AH932" s="190"/>
      <c r="AI932" s="188"/>
      <c r="AJ932" s="190"/>
      <c r="AK932" s="188"/>
      <c r="AL932" s="190"/>
      <c r="AM932" s="188"/>
      <c r="AN932" s="190"/>
      <c r="AO932" s="188"/>
      <c r="AP932" s="51"/>
      <c r="AQ932" s="97"/>
    </row>
    <row r="933" spans="1:43" x14ac:dyDescent="0.2">
      <c r="A933" s="86"/>
      <c r="F933" s="86"/>
      <c r="G933" s="86"/>
      <c r="H933" s="86"/>
      <c r="I933" s="86"/>
      <c r="J933" s="86"/>
      <c r="K933" s="86"/>
      <c r="L933" s="86"/>
      <c r="M933" s="86"/>
      <c r="N933" s="86"/>
      <c r="O933" s="86"/>
      <c r="P933" s="86"/>
      <c r="Q933" s="86"/>
      <c r="R933" s="86"/>
      <c r="S933" s="86"/>
      <c r="T933" s="86"/>
      <c r="U933" s="86"/>
      <c r="V933" s="86"/>
      <c r="W933" s="86"/>
      <c r="X933" s="86"/>
      <c r="Y933" s="86"/>
      <c r="Z933" s="86"/>
      <c r="AA933" s="86"/>
      <c r="AB933" s="86"/>
      <c r="AC933" s="86"/>
      <c r="AD933" s="190"/>
      <c r="AE933" s="188"/>
      <c r="AF933" s="190"/>
      <c r="AG933" s="188"/>
      <c r="AH933" s="190"/>
      <c r="AI933" s="188"/>
      <c r="AJ933" s="190"/>
      <c r="AK933" s="188"/>
      <c r="AL933" s="190"/>
      <c r="AM933" s="188"/>
      <c r="AN933" s="190"/>
      <c r="AO933" s="188"/>
      <c r="AP933" s="51"/>
      <c r="AQ933" s="97"/>
    </row>
    <row r="934" spans="1:43" x14ac:dyDescent="0.2">
      <c r="A934" s="86"/>
      <c r="F934" s="86"/>
      <c r="G934" s="86"/>
      <c r="H934" s="86"/>
      <c r="I934" s="86"/>
      <c r="J934" s="86"/>
      <c r="K934" s="86"/>
      <c r="L934" s="86"/>
      <c r="M934" s="86"/>
      <c r="N934" s="86"/>
      <c r="O934" s="86"/>
      <c r="P934" s="86"/>
      <c r="Q934" s="86"/>
      <c r="R934" s="86"/>
      <c r="S934" s="86"/>
      <c r="T934" s="86"/>
      <c r="U934" s="86"/>
      <c r="V934" s="86"/>
      <c r="W934" s="86"/>
      <c r="X934" s="86"/>
      <c r="Y934" s="86"/>
      <c r="Z934" s="86"/>
      <c r="AA934" s="86"/>
      <c r="AB934" s="86"/>
      <c r="AC934" s="86"/>
      <c r="AD934" s="190"/>
      <c r="AE934" s="188"/>
      <c r="AF934" s="190"/>
      <c r="AG934" s="188"/>
      <c r="AH934" s="190"/>
      <c r="AI934" s="188"/>
      <c r="AJ934" s="190"/>
      <c r="AK934" s="188"/>
      <c r="AL934" s="190"/>
      <c r="AM934" s="188"/>
      <c r="AN934" s="190"/>
      <c r="AO934" s="188"/>
      <c r="AP934" s="51"/>
      <c r="AQ934" s="97"/>
    </row>
    <row r="935" spans="1:43" x14ac:dyDescent="0.2">
      <c r="A935" s="86"/>
      <c r="F935" s="86"/>
      <c r="G935" s="86"/>
      <c r="H935" s="86"/>
      <c r="I935" s="86"/>
      <c r="J935" s="86"/>
      <c r="K935" s="86"/>
      <c r="L935" s="86"/>
      <c r="M935" s="86"/>
      <c r="N935" s="86"/>
      <c r="O935" s="86"/>
      <c r="P935" s="86"/>
      <c r="Q935" s="86"/>
      <c r="R935" s="86"/>
      <c r="S935" s="86"/>
      <c r="T935" s="86"/>
      <c r="U935" s="86"/>
      <c r="V935" s="86"/>
      <c r="W935" s="86"/>
      <c r="X935" s="86"/>
      <c r="Y935" s="86"/>
      <c r="Z935" s="86"/>
      <c r="AA935" s="86"/>
      <c r="AB935" s="86"/>
      <c r="AC935" s="86"/>
      <c r="AD935" s="190"/>
      <c r="AE935" s="188"/>
      <c r="AF935" s="190"/>
      <c r="AG935" s="188"/>
      <c r="AH935" s="190"/>
      <c r="AI935" s="188"/>
      <c r="AJ935" s="190"/>
      <c r="AK935" s="188"/>
      <c r="AL935" s="190"/>
      <c r="AM935" s="188"/>
      <c r="AN935" s="190"/>
      <c r="AO935" s="188"/>
      <c r="AP935" s="51"/>
      <c r="AQ935" s="97"/>
    </row>
    <row r="936" spans="1:43" x14ac:dyDescent="0.2">
      <c r="A936" s="86"/>
      <c r="F936" s="86"/>
      <c r="G936" s="86"/>
      <c r="H936" s="86"/>
      <c r="I936" s="86"/>
      <c r="J936" s="86"/>
      <c r="K936" s="86"/>
      <c r="L936" s="86"/>
      <c r="M936" s="86"/>
      <c r="N936" s="86"/>
      <c r="O936" s="86"/>
      <c r="P936" s="86"/>
      <c r="Q936" s="86"/>
      <c r="R936" s="86"/>
      <c r="S936" s="86"/>
      <c r="T936" s="86"/>
      <c r="U936" s="86"/>
      <c r="V936" s="86"/>
      <c r="W936" s="86"/>
      <c r="X936" s="86"/>
      <c r="Y936" s="86"/>
      <c r="Z936" s="86"/>
      <c r="AA936" s="86"/>
      <c r="AB936" s="86"/>
      <c r="AC936" s="86"/>
      <c r="AD936" s="190"/>
      <c r="AE936" s="188"/>
      <c r="AF936" s="190"/>
      <c r="AG936" s="188"/>
      <c r="AH936" s="190"/>
      <c r="AI936" s="188"/>
      <c r="AJ936" s="190"/>
      <c r="AK936" s="188"/>
      <c r="AL936" s="190"/>
      <c r="AM936" s="188"/>
      <c r="AN936" s="190"/>
      <c r="AO936" s="188"/>
      <c r="AP936" s="51"/>
      <c r="AQ936" s="97"/>
    </row>
    <row r="937" spans="1:43" x14ac:dyDescent="0.2">
      <c r="A937" s="86"/>
      <c r="F937" s="86"/>
      <c r="G937" s="86"/>
      <c r="H937" s="86"/>
      <c r="I937" s="86"/>
      <c r="J937" s="86"/>
      <c r="K937" s="86"/>
      <c r="L937" s="86"/>
      <c r="M937" s="86"/>
      <c r="N937" s="86"/>
      <c r="O937" s="86"/>
      <c r="P937" s="86"/>
      <c r="Q937" s="86"/>
      <c r="R937" s="86"/>
      <c r="S937" s="86"/>
      <c r="T937" s="86"/>
      <c r="U937" s="86"/>
      <c r="V937" s="86"/>
      <c r="W937" s="86"/>
      <c r="X937" s="86"/>
      <c r="Y937" s="86"/>
      <c r="Z937" s="86"/>
      <c r="AA937" s="86"/>
      <c r="AB937" s="86"/>
      <c r="AC937" s="86"/>
      <c r="AD937" s="190"/>
      <c r="AE937" s="188"/>
      <c r="AF937" s="190"/>
      <c r="AG937" s="188"/>
      <c r="AH937" s="190"/>
      <c r="AI937" s="188"/>
      <c r="AJ937" s="190"/>
      <c r="AK937" s="188"/>
      <c r="AL937" s="190"/>
      <c r="AM937" s="188"/>
      <c r="AN937" s="190"/>
      <c r="AO937" s="188"/>
      <c r="AP937" s="51"/>
      <c r="AQ937" s="97"/>
    </row>
    <row r="938" spans="1:43" x14ac:dyDescent="0.2">
      <c r="A938" s="86"/>
      <c r="F938" s="86"/>
      <c r="G938" s="86"/>
      <c r="H938" s="86"/>
      <c r="I938" s="86"/>
      <c r="J938" s="86"/>
      <c r="K938" s="86"/>
      <c r="L938" s="86"/>
      <c r="M938" s="86"/>
      <c r="N938" s="86"/>
      <c r="O938" s="86"/>
      <c r="P938" s="86"/>
      <c r="Q938" s="86"/>
      <c r="R938" s="86"/>
      <c r="S938" s="86"/>
      <c r="T938" s="86"/>
      <c r="U938" s="86"/>
      <c r="V938" s="86"/>
      <c r="W938" s="86"/>
      <c r="X938" s="86"/>
      <c r="Y938" s="86"/>
      <c r="Z938" s="86"/>
      <c r="AA938" s="86"/>
      <c r="AB938" s="86"/>
      <c r="AC938" s="86"/>
      <c r="AD938" s="190"/>
      <c r="AE938" s="188"/>
      <c r="AF938" s="190"/>
      <c r="AG938" s="188"/>
      <c r="AH938" s="190"/>
      <c r="AI938" s="188"/>
      <c r="AJ938" s="190"/>
      <c r="AK938" s="188"/>
      <c r="AL938" s="190"/>
      <c r="AM938" s="188"/>
      <c r="AN938" s="190"/>
      <c r="AO938" s="188"/>
      <c r="AP938" s="51"/>
      <c r="AQ938" s="97"/>
    </row>
    <row r="939" spans="1:43" x14ac:dyDescent="0.2">
      <c r="A939" s="86"/>
      <c r="F939" s="86"/>
      <c r="G939" s="86"/>
      <c r="H939" s="86"/>
      <c r="I939" s="86"/>
      <c r="J939" s="86"/>
      <c r="K939" s="86"/>
      <c r="L939" s="86"/>
      <c r="M939" s="86"/>
      <c r="N939" s="86"/>
      <c r="O939" s="86"/>
      <c r="P939" s="86"/>
      <c r="Q939" s="86"/>
      <c r="R939" s="86"/>
      <c r="S939" s="86"/>
      <c r="T939" s="86"/>
      <c r="U939" s="86"/>
      <c r="V939" s="86"/>
      <c r="W939" s="86"/>
      <c r="X939" s="86"/>
      <c r="Y939" s="86"/>
      <c r="Z939" s="86"/>
      <c r="AA939" s="86"/>
      <c r="AB939" s="86"/>
      <c r="AC939" s="86"/>
      <c r="AD939" s="190"/>
      <c r="AE939" s="188"/>
      <c r="AF939" s="190"/>
      <c r="AG939" s="188"/>
      <c r="AH939" s="190"/>
      <c r="AI939" s="188"/>
      <c r="AJ939" s="190"/>
      <c r="AK939" s="188"/>
      <c r="AL939" s="190"/>
      <c r="AM939" s="188"/>
      <c r="AN939" s="190"/>
      <c r="AO939" s="188"/>
      <c r="AP939" s="51"/>
      <c r="AQ939" s="97"/>
    </row>
    <row r="940" spans="1:43" x14ac:dyDescent="0.2">
      <c r="A940" s="86"/>
      <c r="F940" s="86"/>
      <c r="G940" s="86"/>
      <c r="H940" s="86"/>
      <c r="I940" s="86"/>
      <c r="J940" s="86"/>
      <c r="K940" s="86"/>
      <c r="L940" s="86"/>
      <c r="M940" s="86"/>
      <c r="N940" s="86"/>
      <c r="O940" s="86"/>
      <c r="P940" s="86"/>
      <c r="Q940" s="86"/>
      <c r="R940" s="86"/>
      <c r="S940" s="86"/>
      <c r="T940" s="86"/>
      <c r="U940" s="86"/>
      <c r="V940" s="86"/>
      <c r="W940" s="86"/>
      <c r="X940" s="86"/>
      <c r="Y940" s="86"/>
      <c r="Z940" s="86"/>
      <c r="AA940" s="86"/>
      <c r="AB940" s="86"/>
      <c r="AC940" s="86"/>
      <c r="AD940" s="190"/>
      <c r="AE940" s="188"/>
      <c r="AF940" s="190"/>
      <c r="AG940" s="188"/>
      <c r="AH940" s="190"/>
      <c r="AI940" s="188"/>
      <c r="AJ940" s="190"/>
      <c r="AK940" s="188"/>
      <c r="AL940" s="190"/>
      <c r="AM940" s="188"/>
      <c r="AN940" s="190"/>
      <c r="AO940" s="188"/>
      <c r="AP940" s="51"/>
      <c r="AQ940" s="97"/>
    </row>
    <row r="941" spans="1:43" x14ac:dyDescent="0.2">
      <c r="A941" s="86"/>
      <c r="F941" s="86"/>
      <c r="G941" s="86"/>
      <c r="H941" s="86"/>
      <c r="I941" s="86"/>
      <c r="J941" s="86"/>
      <c r="K941" s="86"/>
      <c r="L941" s="86"/>
      <c r="M941" s="86"/>
      <c r="N941" s="86"/>
      <c r="O941" s="86"/>
      <c r="P941" s="86"/>
      <c r="Q941" s="86"/>
      <c r="R941" s="86"/>
      <c r="S941" s="86"/>
      <c r="T941" s="86"/>
      <c r="U941" s="86"/>
      <c r="V941" s="86"/>
      <c r="W941" s="86"/>
      <c r="X941" s="86"/>
      <c r="Y941" s="86"/>
      <c r="Z941" s="86"/>
      <c r="AA941" s="86"/>
      <c r="AB941" s="86"/>
      <c r="AC941" s="86"/>
      <c r="AD941" s="190"/>
      <c r="AE941" s="188"/>
      <c r="AF941" s="190"/>
      <c r="AG941" s="188"/>
      <c r="AH941" s="190"/>
      <c r="AI941" s="188"/>
      <c r="AJ941" s="190"/>
      <c r="AK941" s="188"/>
      <c r="AL941" s="190"/>
      <c r="AM941" s="188"/>
      <c r="AN941" s="190"/>
      <c r="AO941" s="188"/>
      <c r="AP941" s="51"/>
      <c r="AQ941" s="97"/>
    </row>
    <row r="942" spans="1:43" x14ac:dyDescent="0.2">
      <c r="A942" s="86"/>
      <c r="F942" s="86"/>
      <c r="G942" s="86"/>
      <c r="H942" s="86"/>
      <c r="I942" s="86"/>
      <c r="J942" s="86"/>
      <c r="K942" s="86"/>
      <c r="L942" s="86"/>
      <c r="M942" s="86"/>
      <c r="N942" s="86"/>
      <c r="O942" s="86"/>
      <c r="P942" s="86"/>
      <c r="Q942" s="86"/>
      <c r="R942" s="86"/>
      <c r="S942" s="86"/>
      <c r="T942" s="86"/>
      <c r="U942" s="86"/>
      <c r="V942" s="86"/>
      <c r="W942" s="86"/>
      <c r="X942" s="86"/>
      <c r="Y942" s="86"/>
      <c r="Z942" s="86"/>
      <c r="AA942" s="86"/>
      <c r="AB942" s="86"/>
      <c r="AC942" s="86"/>
      <c r="AD942" s="190"/>
      <c r="AE942" s="188"/>
      <c r="AF942" s="190"/>
      <c r="AG942" s="188"/>
      <c r="AH942" s="190"/>
      <c r="AI942" s="188"/>
      <c r="AJ942" s="190"/>
      <c r="AK942" s="188"/>
      <c r="AL942" s="190"/>
      <c r="AM942" s="188"/>
      <c r="AN942" s="190"/>
      <c r="AO942" s="188"/>
      <c r="AP942" s="51"/>
      <c r="AQ942" s="97"/>
    </row>
    <row r="943" spans="1:43" x14ac:dyDescent="0.2">
      <c r="A943" s="86"/>
      <c r="F943" s="86"/>
      <c r="G943" s="86"/>
      <c r="H943" s="86"/>
      <c r="I943" s="86"/>
      <c r="J943" s="86"/>
      <c r="K943" s="86"/>
      <c r="L943" s="86"/>
      <c r="M943" s="86"/>
      <c r="N943" s="86"/>
      <c r="O943" s="86"/>
      <c r="P943" s="86"/>
      <c r="Q943" s="86"/>
      <c r="R943" s="86"/>
      <c r="S943" s="86"/>
      <c r="T943" s="86"/>
      <c r="U943" s="86"/>
      <c r="V943" s="86"/>
      <c r="W943" s="86"/>
      <c r="X943" s="86"/>
      <c r="Y943" s="86"/>
      <c r="Z943" s="86"/>
      <c r="AA943" s="86"/>
      <c r="AB943" s="86"/>
      <c r="AC943" s="86"/>
      <c r="AD943" s="190"/>
      <c r="AE943" s="188"/>
      <c r="AF943" s="190"/>
      <c r="AG943" s="188"/>
      <c r="AH943" s="190"/>
      <c r="AI943" s="188"/>
      <c r="AJ943" s="190"/>
      <c r="AK943" s="188"/>
      <c r="AL943" s="190"/>
      <c r="AM943" s="188"/>
      <c r="AN943" s="190"/>
      <c r="AO943" s="188"/>
      <c r="AP943" s="51"/>
      <c r="AQ943" s="97"/>
    </row>
    <row r="944" spans="1:43" x14ac:dyDescent="0.2">
      <c r="A944" s="86"/>
      <c r="F944" s="86"/>
      <c r="G944" s="86"/>
      <c r="H944" s="86"/>
      <c r="I944" s="86"/>
      <c r="J944" s="86"/>
      <c r="K944" s="86"/>
      <c r="L944" s="86"/>
      <c r="M944" s="86"/>
      <c r="N944" s="86"/>
      <c r="O944" s="86"/>
      <c r="P944" s="86"/>
      <c r="Q944" s="86"/>
      <c r="R944" s="86"/>
      <c r="S944" s="86"/>
      <c r="T944" s="86"/>
      <c r="U944" s="86"/>
      <c r="V944" s="86"/>
      <c r="W944" s="86"/>
      <c r="X944" s="86"/>
      <c r="Y944" s="86"/>
      <c r="Z944" s="86"/>
      <c r="AA944" s="86"/>
      <c r="AB944" s="86"/>
      <c r="AC944" s="86"/>
      <c r="AD944" s="190"/>
      <c r="AE944" s="188"/>
      <c r="AF944" s="190"/>
      <c r="AG944" s="188"/>
      <c r="AH944" s="190"/>
      <c r="AI944" s="188"/>
      <c r="AJ944" s="190"/>
      <c r="AK944" s="188"/>
      <c r="AL944" s="190"/>
      <c r="AM944" s="188"/>
      <c r="AN944" s="190"/>
      <c r="AO944" s="188"/>
      <c r="AP944" s="51"/>
      <c r="AQ944" s="97"/>
    </row>
    <row r="945" spans="1:43" x14ac:dyDescent="0.2">
      <c r="A945" s="86"/>
      <c r="F945" s="86"/>
      <c r="G945" s="86"/>
      <c r="H945" s="86"/>
      <c r="I945" s="86"/>
      <c r="J945" s="86"/>
      <c r="K945" s="86"/>
      <c r="L945" s="86"/>
      <c r="M945" s="86"/>
      <c r="N945" s="86"/>
      <c r="O945" s="86"/>
      <c r="P945" s="86"/>
      <c r="Q945" s="86"/>
      <c r="R945" s="86"/>
      <c r="S945" s="86"/>
      <c r="T945" s="86"/>
      <c r="U945" s="86"/>
      <c r="V945" s="86"/>
      <c r="W945" s="86"/>
      <c r="X945" s="86"/>
      <c r="Y945" s="86"/>
      <c r="Z945" s="86"/>
      <c r="AA945" s="86"/>
      <c r="AB945" s="86"/>
      <c r="AC945" s="86"/>
      <c r="AD945" s="190"/>
      <c r="AE945" s="188"/>
      <c r="AF945" s="190"/>
      <c r="AG945" s="188"/>
      <c r="AH945" s="190"/>
      <c r="AI945" s="188"/>
      <c r="AJ945" s="190"/>
      <c r="AK945" s="188"/>
      <c r="AL945" s="190"/>
      <c r="AM945" s="188"/>
      <c r="AN945" s="190"/>
      <c r="AO945" s="188"/>
      <c r="AP945" s="51"/>
      <c r="AQ945" s="97"/>
    </row>
    <row r="946" spans="1:43" x14ac:dyDescent="0.2">
      <c r="A946" s="86"/>
      <c r="F946" s="86"/>
      <c r="G946" s="86"/>
      <c r="H946" s="86"/>
      <c r="I946" s="86"/>
      <c r="J946" s="86"/>
      <c r="K946" s="86"/>
      <c r="L946" s="86"/>
      <c r="M946" s="86"/>
      <c r="N946" s="86"/>
      <c r="O946" s="86"/>
      <c r="P946" s="86"/>
      <c r="Q946" s="86"/>
      <c r="R946" s="86"/>
      <c r="S946" s="86"/>
      <c r="T946" s="86"/>
      <c r="U946" s="86"/>
      <c r="V946" s="86"/>
      <c r="W946" s="86"/>
      <c r="X946" s="86"/>
      <c r="Y946" s="86"/>
      <c r="Z946" s="86"/>
      <c r="AA946" s="86"/>
      <c r="AB946" s="86"/>
      <c r="AC946" s="86"/>
      <c r="AD946" s="190"/>
      <c r="AE946" s="188"/>
      <c r="AF946" s="190"/>
      <c r="AG946" s="188"/>
      <c r="AH946" s="190"/>
      <c r="AI946" s="188"/>
      <c r="AJ946" s="190"/>
      <c r="AK946" s="188"/>
      <c r="AL946" s="190"/>
      <c r="AM946" s="188"/>
      <c r="AN946" s="190"/>
      <c r="AO946" s="188"/>
      <c r="AP946" s="51"/>
      <c r="AQ946" s="97"/>
    </row>
    <row r="947" spans="1:43" x14ac:dyDescent="0.2">
      <c r="A947" s="86"/>
      <c r="F947" s="86"/>
      <c r="G947" s="86"/>
      <c r="H947" s="86"/>
      <c r="I947" s="86"/>
      <c r="J947" s="86"/>
      <c r="K947" s="86"/>
      <c r="L947" s="86"/>
      <c r="M947" s="86"/>
      <c r="N947" s="86"/>
      <c r="O947" s="86"/>
      <c r="P947" s="86"/>
      <c r="Q947" s="86"/>
      <c r="R947" s="86"/>
      <c r="S947" s="86"/>
      <c r="T947" s="86"/>
      <c r="U947" s="86"/>
      <c r="V947" s="86"/>
      <c r="W947" s="86"/>
      <c r="X947" s="86"/>
      <c r="Y947" s="86"/>
      <c r="Z947" s="86"/>
      <c r="AA947" s="86"/>
      <c r="AB947" s="86"/>
      <c r="AC947" s="86"/>
      <c r="AD947" s="190"/>
      <c r="AE947" s="188"/>
      <c r="AF947" s="190"/>
      <c r="AG947" s="188"/>
      <c r="AH947" s="190"/>
      <c r="AI947" s="188"/>
      <c r="AJ947" s="190"/>
      <c r="AK947" s="188"/>
      <c r="AL947" s="190"/>
      <c r="AM947" s="188"/>
      <c r="AN947" s="190"/>
      <c r="AO947" s="188"/>
      <c r="AP947" s="51"/>
      <c r="AQ947" s="97"/>
    </row>
    <row r="948" spans="1:43" x14ac:dyDescent="0.2">
      <c r="A948" s="86"/>
      <c r="F948" s="86"/>
      <c r="G948" s="86"/>
      <c r="H948" s="86"/>
      <c r="I948" s="86"/>
      <c r="J948" s="86"/>
      <c r="K948" s="86"/>
      <c r="L948" s="86"/>
      <c r="M948" s="86"/>
      <c r="N948" s="86"/>
      <c r="O948" s="86"/>
      <c r="P948" s="86"/>
      <c r="Q948" s="86"/>
      <c r="R948" s="86"/>
      <c r="S948" s="86"/>
      <c r="T948" s="86"/>
      <c r="U948" s="86"/>
      <c r="V948" s="86"/>
      <c r="W948" s="86"/>
      <c r="X948" s="86"/>
      <c r="Y948" s="86"/>
      <c r="Z948" s="86"/>
      <c r="AA948" s="86"/>
      <c r="AB948" s="86"/>
      <c r="AC948" s="86"/>
      <c r="AD948" s="190"/>
      <c r="AE948" s="188"/>
      <c r="AF948" s="190"/>
      <c r="AG948" s="188"/>
      <c r="AH948" s="190"/>
      <c r="AI948" s="188"/>
      <c r="AJ948" s="190"/>
      <c r="AK948" s="188"/>
      <c r="AL948" s="190"/>
      <c r="AM948" s="188"/>
      <c r="AN948" s="190"/>
      <c r="AO948" s="188"/>
      <c r="AP948" s="51"/>
      <c r="AQ948" s="97"/>
    </row>
    <row r="949" spans="1:43" x14ac:dyDescent="0.2">
      <c r="A949" s="86"/>
      <c r="F949" s="86"/>
      <c r="G949" s="86"/>
      <c r="H949" s="86"/>
      <c r="I949" s="86"/>
      <c r="J949" s="86"/>
      <c r="K949" s="86"/>
      <c r="L949" s="86"/>
      <c r="M949" s="86"/>
      <c r="N949" s="86"/>
      <c r="O949" s="86"/>
      <c r="P949" s="86"/>
      <c r="Q949" s="86"/>
      <c r="R949" s="86"/>
      <c r="S949" s="86"/>
      <c r="T949" s="86"/>
      <c r="U949" s="86"/>
      <c r="V949" s="86"/>
      <c r="W949" s="86"/>
      <c r="X949" s="86"/>
      <c r="Y949" s="86"/>
      <c r="Z949" s="86"/>
      <c r="AA949" s="86"/>
      <c r="AB949" s="86"/>
      <c r="AC949" s="86"/>
      <c r="AD949" s="190"/>
      <c r="AE949" s="188"/>
      <c r="AF949" s="190"/>
      <c r="AG949" s="188"/>
      <c r="AH949" s="190"/>
      <c r="AI949" s="188"/>
      <c r="AJ949" s="190"/>
      <c r="AK949" s="188"/>
      <c r="AL949" s="190"/>
      <c r="AM949" s="188"/>
      <c r="AN949" s="190"/>
      <c r="AO949" s="188"/>
      <c r="AP949" s="51"/>
      <c r="AQ949" s="97"/>
    </row>
    <row r="950" spans="1:43" x14ac:dyDescent="0.2">
      <c r="A950" s="86"/>
      <c r="F950" s="86"/>
      <c r="G950" s="86"/>
      <c r="H950" s="86"/>
      <c r="I950" s="86"/>
      <c r="J950" s="86"/>
      <c r="K950" s="86"/>
      <c r="L950" s="86"/>
      <c r="M950" s="86"/>
      <c r="N950" s="86"/>
      <c r="O950" s="86"/>
      <c r="P950" s="86"/>
      <c r="Q950" s="86"/>
      <c r="R950" s="86"/>
      <c r="S950" s="86"/>
      <c r="T950" s="86"/>
      <c r="U950" s="86"/>
      <c r="V950" s="86"/>
      <c r="W950" s="86"/>
      <c r="X950" s="86"/>
      <c r="Y950" s="86"/>
      <c r="Z950" s="86"/>
      <c r="AA950" s="86"/>
      <c r="AB950" s="86"/>
      <c r="AC950" s="86"/>
      <c r="AD950" s="190"/>
      <c r="AE950" s="188"/>
      <c r="AF950" s="190"/>
      <c r="AG950" s="188"/>
      <c r="AH950" s="190"/>
      <c r="AI950" s="188"/>
      <c r="AJ950" s="190"/>
      <c r="AK950" s="188"/>
      <c r="AL950" s="190"/>
      <c r="AM950" s="188"/>
      <c r="AN950" s="190"/>
      <c r="AO950" s="188"/>
      <c r="AP950" s="51"/>
      <c r="AQ950" s="97"/>
    </row>
    <row r="951" spans="1:43" x14ac:dyDescent="0.2">
      <c r="A951" s="86"/>
      <c r="F951" s="86"/>
      <c r="G951" s="86"/>
      <c r="H951" s="86"/>
      <c r="I951" s="86"/>
      <c r="J951" s="86"/>
      <c r="K951" s="86"/>
      <c r="L951" s="86"/>
      <c r="M951" s="86"/>
      <c r="N951" s="86"/>
      <c r="O951" s="86"/>
      <c r="P951" s="86"/>
      <c r="Q951" s="86"/>
      <c r="R951" s="86"/>
      <c r="S951" s="86"/>
      <c r="T951" s="86"/>
      <c r="U951" s="86"/>
      <c r="V951" s="86"/>
      <c r="W951" s="86"/>
      <c r="X951" s="86"/>
      <c r="Y951" s="86"/>
      <c r="Z951" s="86"/>
      <c r="AA951" s="86"/>
      <c r="AB951" s="86"/>
      <c r="AC951" s="86"/>
      <c r="AD951" s="190"/>
      <c r="AE951" s="188"/>
      <c r="AF951" s="190"/>
      <c r="AG951" s="188"/>
      <c r="AH951" s="190"/>
      <c r="AI951" s="188"/>
      <c r="AJ951" s="190"/>
      <c r="AK951" s="188"/>
      <c r="AL951" s="190"/>
      <c r="AM951" s="188"/>
      <c r="AN951" s="190"/>
      <c r="AO951" s="188"/>
      <c r="AP951" s="51"/>
      <c r="AQ951" s="97"/>
    </row>
    <row r="952" spans="1:43" x14ac:dyDescent="0.2">
      <c r="A952" s="86"/>
      <c r="F952" s="86"/>
      <c r="G952" s="86"/>
      <c r="H952" s="86"/>
      <c r="I952" s="86"/>
      <c r="J952" s="86"/>
      <c r="K952" s="86"/>
      <c r="L952" s="86"/>
      <c r="M952" s="86"/>
      <c r="N952" s="86"/>
      <c r="O952" s="86"/>
      <c r="P952" s="86"/>
      <c r="Q952" s="86"/>
      <c r="R952" s="86"/>
      <c r="S952" s="86"/>
      <c r="T952" s="86"/>
      <c r="U952" s="86"/>
      <c r="V952" s="86"/>
      <c r="W952" s="86"/>
      <c r="X952" s="86"/>
      <c r="Y952" s="86"/>
      <c r="Z952" s="86"/>
      <c r="AA952" s="86"/>
      <c r="AB952" s="86"/>
      <c r="AC952" s="86"/>
      <c r="AD952" s="190"/>
      <c r="AE952" s="188"/>
      <c r="AF952" s="190"/>
      <c r="AG952" s="188"/>
      <c r="AH952" s="190"/>
      <c r="AI952" s="188"/>
      <c r="AJ952" s="190"/>
      <c r="AK952" s="188"/>
      <c r="AL952" s="190"/>
      <c r="AM952" s="188"/>
      <c r="AN952" s="190"/>
      <c r="AO952" s="188"/>
      <c r="AP952" s="51"/>
      <c r="AQ952" s="97"/>
    </row>
    <row r="953" spans="1:43" x14ac:dyDescent="0.2">
      <c r="A953" s="86"/>
      <c r="F953" s="86"/>
      <c r="G953" s="86"/>
      <c r="H953" s="86"/>
      <c r="I953" s="86"/>
      <c r="J953" s="86"/>
      <c r="K953" s="86"/>
      <c r="L953" s="86"/>
      <c r="M953" s="86"/>
      <c r="N953" s="86"/>
      <c r="O953" s="86"/>
      <c r="P953" s="86"/>
      <c r="Q953" s="86"/>
      <c r="R953" s="86"/>
      <c r="S953" s="86"/>
      <c r="T953" s="86"/>
      <c r="U953" s="86"/>
      <c r="V953" s="86"/>
      <c r="W953" s="86"/>
      <c r="X953" s="86"/>
      <c r="Y953" s="86"/>
      <c r="Z953" s="86"/>
      <c r="AA953" s="86"/>
      <c r="AB953" s="86"/>
      <c r="AC953" s="86"/>
      <c r="AD953" s="190"/>
      <c r="AE953" s="188"/>
      <c r="AF953" s="190"/>
      <c r="AG953" s="188"/>
      <c r="AH953" s="190"/>
      <c r="AI953" s="188"/>
      <c r="AJ953" s="190"/>
      <c r="AK953" s="188"/>
      <c r="AL953" s="190"/>
      <c r="AM953" s="188"/>
      <c r="AN953" s="190"/>
      <c r="AO953" s="188"/>
      <c r="AP953" s="51"/>
      <c r="AQ953" s="97"/>
    </row>
    <row r="954" spans="1:43" x14ac:dyDescent="0.2">
      <c r="A954" s="86"/>
      <c r="F954" s="86"/>
      <c r="G954" s="86"/>
      <c r="H954" s="86"/>
      <c r="I954" s="86"/>
      <c r="J954" s="86"/>
      <c r="K954" s="86"/>
      <c r="L954" s="86"/>
      <c r="M954" s="86"/>
      <c r="N954" s="86"/>
      <c r="O954" s="86"/>
      <c r="P954" s="86"/>
      <c r="Q954" s="86"/>
      <c r="R954" s="86"/>
      <c r="S954" s="86"/>
      <c r="T954" s="86"/>
      <c r="U954" s="86"/>
      <c r="V954" s="86"/>
      <c r="W954" s="86"/>
      <c r="X954" s="86"/>
      <c r="Y954" s="86"/>
      <c r="Z954" s="86"/>
      <c r="AA954" s="86"/>
      <c r="AB954" s="86"/>
      <c r="AC954" s="86"/>
      <c r="AD954" s="190"/>
      <c r="AE954" s="188"/>
      <c r="AF954" s="190"/>
      <c r="AG954" s="188"/>
      <c r="AH954" s="190"/>
      <c r="AI954" s="188"/>
      <c r="AJ954" s="190"/>
      <c r="AK954" s="188"/>
      <c r="AL954" s="190"/>
      <c r="AM954" s="188"/>
      <c r="AN954" s="190"/>
      <c r="AO954" s="188"/>
      <c r="AP954" s="51"/>
      <c r="AQ954" s="97"/>
    </row>
    <row r="955" spans="1:43" x14ac:dyDescent="0.2">
      <c r="A955" s="86"/>
      <c r="F955" s="86"/>
      <c r="G955" s="86"/>
      <c r="H955" s="86"/>
      <c r="I955" s="86"/>
      <c r="J955" s="86"/>
      <c r="K955" s="86"/>
      <c r="L955" s="86"/>
      <c r="M955" s="86"/>
      <c r="N955" s="86"/>
      <c r="O955" s="86"/>
      <c r="P955" s="86"/>
      <c r="Q955" s="86"/>
      <c r="R955" s="86"/>
      <c r="S955" s="86"/>
      <c r="T955" s="86"/>
      <c r="U955" s="86"/>
      <c r="V955" s="86"/>
      <c r="W955" s="86"/>
      <c r="X955" s="86"/>
      <c r="Y955" s="86"/>
      <c r="Z955" s="86"/>
      <c r="AA955" s="86"/>
      <c r="AB955" s="86"/>
      <c r="AC955" s="86"/>
      <c r="AD955" s="190"/>
      <c r="AE955" s="188"/>
      <c r="AF955" s="190"/>
      <c r="AG955" s="188"/>
      <c r="AH955" s="190"/>
      <c r="AI955" s="188"/>
      <c r="AJ955" s="190"/>
      <c r="AK955" s="188"/>
      <c r="AL955" s="190"/>
      <c r="AM955" s="188"/>
      <c r="AN955" s="190"/>
      <c r="AO955" s="188"/>
      <c r="AP955" s="51"/>
      <c r="AQ955" s="97"/>
    </row>
    <row r="956" spans="1:43" x14ac:dyDescent="0.2">
      <c r="A956" s="86"/>
      <c r="F956" s="86"/>
      <c r="G956" s="86"/>
      <c r="H956" s="86"/>
      <c r="I956" s="86"/>
      <c r="J956" s="86"/>
      <c r="K956" s="86"/>
      <c r="L956" s="86"/>
      <c r="M956" s="86"/>
      <c r="N956" s="86"/>
      <c r="O956" s="86"/>
      <c r="P956" s="86"/>
      <c r="Q956" s="86"/>
      <c r="R956" s="86"/>
      <c r="S956" s="86"/>
      <c r="T956" s="86"/>
      <c r="U956" s="86"/>
      <c r="V956" s="86"/>
      <c r="W956" s="86"/>
      <c r="X956" s="86"/>
      <c r="Y956" s="86"/>
      <c r="Z956" s="86"/>
      <c r="AA956" s="86"/>
      <c r="AB956" s="86"/>
      <c r="AC956" s="86"/>
      <c r="AD956" s="190"/>
      <c r="AE956" s="188"/>
      <c r="AF956" s="190"/>
      <c r="AG956" s="188"/>
      <c r="AH956" s="190"/>
      <c r="AI956" s="188"/>
      <c r="AJ956" s="190"/>
      <c r="AK956" s="188"/>
      <c r="AL956" s="190"/>
      <c r="AM956" s="188"/>
      <c r="AN956" s="190"/>
      <c r="AO956" s="188"/>
      <c r="AP956" s="51"/>
      <c r="AQ956" s="97"/>
    </row>
    <row r="957" spans="1:43" x14ac:dyDescent="0.2">
      <c r="A957" s="86"/>
      <c r="F957" s="86"/>
      <c r="G957" s="86"/>
      <c r="H957" s="86"/>
      <c r="I957" s="86"/>
      <c r="J957" s="86"/>
      <c r="K957" s="86"/>
      <c r="L957" s="86"/>
      <c r="M957" s="86"/>
      <c r="N957" s="86"/>
      <c r="O957" s="86"/>
      <c r="P957" s="86"/>
      <c r="Q957" s="86"/>
      <c r="R957" s="86"/>
      <c r="S957" s="86"/>
      <c r="T957" s="86"/>
      <c r="U957" s="86"/>
      <c r="V957" s="86"/>
      <c r="W957" s="86"/>
      <c r="X957" s="86"/>
      <c r="Y957" s="86"/>
      <c r="Z957" s="86"/>
      <c r="AA957" s="86"/>
      <c r="AB957" s="86"/>
      <c r="AC957" s="86"/>
      <c r="AD957" s="190"/>
      <c r="AE957" s="188"/>
      <c r="AF957" s="190"/>
      <c r="AG957" s="188"/>
      <c r="AH957" s="190"/>
      <c r="AI957" s="188"/>
      <c r="AJ957" s="190"/>
      <c r="AK957" s="188"/>
      <c r="AL957" s="190"/>
      <c r="AM957" s="188"/>
      <c r="AN957" s="190"/>
      <c r="AO957" s="188"/>
      <c r="AP957" s="51"/>
      <c r="AQ957" s="97"/>
    </row>
    <row r="958" spans="1:43" x14ac:dyDescent="0.2">
      <c r="A958" s="86"/>
      <c r="F958" s="86"/>
      <c r="G958" s="86"/>
      <c r="H958" s="86"/>
      <c r="I958" s="86"/>
      <c r="J958" s="86"/>
      <c r="K958" s="86"/>
      <c r="L958" s="86"/>
      <c r="M958" s="86"/>
      <c r="N958" s="86"/>
      <c r="O958" s="86"/>
      <c r="P958" s="86"/>
      <c r="Q958" s="86"/>
      <c r="R958" s="86"/>
      <c r="S958" s="86"/>
      <c r="T958" s="86"/>
      <c r="U958" s="86"/>
      <c r="V958" s="86"/>
      <c r="W958" s="86"/>
      <c r="X958" s="86"/>
      <c r="Y958" s="86"/>
      <c r="Z958" s="86"/>
      <c r="AA958" s="86"/>
      <c r="AB958" s="86"/>
      <c r="AC958" s="86"/>
      <c r="AD958" s="190"/>
      <c r="AE958" s="188"/>
      <c r="AF958" s="190"/>
      <c r="AG958" s="188"/>
      <c r="AH958" s="190"/>
      <c r="AI958" s="188"/>
      <c r="AJ958" s="190"/>
      <c r="AK958" s="188"/>
      <c r="AL958" s="190"/>
      <c r="AM958" s="188"/>
      <c r="AN958" s="190"/>
      <c r="AO958" s="188"/>
      <c r="AP958" s="51"/>
      <c r="AQ958" s="97"/>
    </row>
    <row r="959" spans="1:43" x14ac:dyDescent="0.2">
      <c r="A959" s="86"/>
      <c r="F959" s="86"/>
      <c r="G959" s="86"/>
      <c r="H959" s="86"/>
      <c r="I959" s="86"/>
      <c r="J959" s="86"/>
      <c r="K959" s="86"/>
      <c r="L959" s="86"/>
      <c r="M959" s="86"/>
      <c r="N959" s="86"/>
      <c r="O959" s="86"/>
      <c r="P959" s="86"/>
      <c r="Q959" s="86"/>
      <c r="R959" s="86"/>
      <c r="S959" s="86"/>
      <c r="T959" s="86"/>
      <c r="U959" s="86"/>
      <c r="V959" s="86"/>
      <c r="W959" s="86"/>
      <c r="X959" s="86"/>
      <c r="Y959" s="86"/>
      <c r="Z959" s="86"/>
      <c r="AA959" s="86"/>
      <c r="AB959" s="86"/>
      <c r="AC959" s="86"/>
      <c r="AD959" s="190"/>
      <c r="AE959" s="188"/>
      <c r="AF959" s="190"/>
      <c r="AG959" s="188"/>
      <c r="AH959" s="190"/>
      <c r="AI959" s="188"/>
      <c r="AJ959" s="190"/>
      <c r="AK959" s="188"/>
      <c r="AL959" s="190"/>
      <c r="AM959" s="188"/>
      <c r="AN959" s="190"/>
      <c r="AO959" s="188"/>
      <c r="AP959" s="51"/>
      <c r="AQ959" s="97"/>
    </row>
    <row r="960" spans="1:43" x14ac:dyDescent="0.2">
      <c r="A960" s="86"/>
      <c r="F960" s="86"/>
      <c r="G960" s="86"/>
      <c r="H960" s="86"/>
      <c r="I960" s="86"/>
      <c r="J960" s="86"/>
      <c r="K960" s="86"/>
      <c r="L960" s="86"/>
      <c r="M960" s="86"/>
      <c r="N960" s="86"/>
      <c r="O960" s="86"/>
      <c r="P960" s="86"/>
      <c r="Q960" s="86"/>
      <c r="R960" s="86"/>
      <c r="S960" s="86"/>
      <c r="T960" s="86"/>
      <c r="U960" s="86"/>
      <c r="V960" s="86"/>
      <c r="W960" s="86"/>
      <c r="X960" s="86"/>
      <c r="Y960" s="86"/>
      <c r="Z960" s="86"/>
      <c r="AA960" s="86"/>
      <c r="AB960" s="86"/>
      <c r="AC960" s="86"/>
      <c r="AD960" s="190"/>
      <c r="AE960" s="188"/>
      <c r="AF960" s="190"/>
      <c r="AG960" s="188"/>
      <c r="AH960" s="190"/>
      <c r="AI960" s="188"/>
      <c r="AJ960" s="190"/>
      <c r="AK960" s="188"/>
      <c r="AL960" s="190"/>
      <c r="AM960" s="188"/>
      <c r="AN960" s="190"/>
      <c r="AO960" s="188"/>
      <c r="AP960" s="51"/>
      <c r="AQ960" s="97"/>
    </row>
    <row r="961" spans="1:43" x14ac:dyDescent="0.2">
      <c r="A961" s="86"/>
      <c r="F961" s="86"/>
      <c r="G961" s="86"/>
      <c r="H961" s="86"/>
      <c r="I961" s="86"/>
      <c r="J961" s="86"/>
      <c r="K961" s="86"/>
      <c r="L961" s="86"/>
      <c r="M961" s="86"/>
      <c r="N961" s="86"/>
      <c r="O961" s="86"/>
      <c r="P961" s="86"/>
      <c r="Q961" s="86"/>
      <c r="R961" s="86"/>
      <c r="S961" s="86"/>
      <c r="T961" s="86"/>
      <c r="U961" s="86"/>
      <c r="V961" s="86"/>
      <c r="W961" s="86"/>
      <c r="X961" s="86"/>
      <c r="Y961" s="86"/>
      <c r="Z961" s="86"/>
      <c r="AA961" s="86"/>
      <c r="AB961" s="86"/>
      <c r="AC961" s="86"/>
      <c r="AD961" s="190"/>
      <c r="AE961" s="188"/>
      <c r="AF961" s="190"/>
      <c r="AG961" s="188"/>
      <c r="AH961" s="190"/>
      <c r="AI961" s="188"/>
      <c r="AJ961" s="190"/>
      <c r="AK961" s="188"/>
      <c r="AL961" s="190"/>
      <c r="AM961" s="188"/>
      <c r="AN961" s="190"/>
      <c r="AO961" s="188"/>
      <c r="AP961" s="51"/>
      <c r="AQ961" s="97"/>
    </row>
    <row r="962" spans="1:43" x14ac:dyDescent="0.2">
      <c r="A962" s="86"/>
      <c r="F962" s="86"/>
      <c r="G962" s="86"/>
      <c r="H962" s="86"/>
      <c r="I962" s="86"/>
      <c r="J962" s="86"/>
      <c r="K962" s="86"/>
      <c r="L962" s="86"/>
      <c r="M962" s="86"/>
      <c r="N962" s="86"/>
      <c r="O962" s="86"/>
      <c r="P962" s="86"/>
      <c r="Q962" s="86"/>
      <c r="R962" s="86"/>
      <c r="S962" s="86"/>
      <c r="T962" s="86"/>
      <c r="U962" s="86"/>
      <c r="V962" s="86"/>
      <c r="W962" s="86"/>
      <c r="X962" s="86"/>
      <c r="Y962" s="86"/>
      <c r="Z962" s="86"/>
      <c r="AA962" s="86"/>
      <c r="AB962" s="86"/>
      <c r="AC962" s="86"/>
      <c r="AD962" s="190"/>
      <c r="AE962" s="188"/>
      <c r="AF962" s="190"/>
      <c r="AG962" s="188"/>
      <c r="AH962" s="190"/>
      <c r="AI962" s="188"/>
      <c r="AJ962" s="190"/>
      <c r="AK962" s="188"/>
      <c r="AL962" s="190"/>
      <c r="AM962" s="188"/>
      <c r="AN962" s="190"/>
      <c r="AO962" s="188"/>
      <c r="AP962" s="51"/>
      <c r="AQ962" s="97"/>
    </row>
    <row r="963" spans="1:43" x14ac:dyDescent="0.2">
      <c r="A963" s="86"/>
      <c r="F963" s="86"/>
      <c r="G963" s="86"/>
      <c r="H963" s="86"/>
      <c r="I963" s="86"/>
      <c r="J963" s="86"/>
      <c r="K963" s="86"/>
      <c r="L963" s="86"/>
      <c r="M963" s="86"/>
      <c r="N963" s="86"/>
      <c r="O963" s="86"/>
      <c r="P963" s="86"/>
      <c r="Q963" s="86"/>
      <c r="R963" s="86"/>
      <c r="S963" s="86"/>
      <c r="T963" s="86"/>
      <c r="U963" s="86"/>
      <c r="V963" s="86"/>
      <c r="W963" s="86"/>
      <c r="X963" s="86"/>
      <c r="Y963" s="86"/>
      <c r="Z963" s="86"/>
      <c r="AA963" s="86"/>
      <c r="AB963" s="86"/>
      <c r="AC963" s="86"/>
      <c r="AD963" s="190"/>
      <c r="AE963" s="188"/>
      <c r="AF963" s="190"/>
      <c r="AG963" s="188"/>
      <c r="AH963" s="190"/>
      <c r="AI963" s="188"/>
      <c r="AJ963" s="190"/>
      <c r="AK963" s="188"/>
      <c r="AL963" s="190"/>
      <c r="AM963" s="188"/>
      <c r="AN963" s="190"/>
      <c r="AO963" s="188"/>
      <c r="AP963" s="51"/>
      <c r="AQ963" s="97"/>
    </row>
    <row r="964" spans="1:43" x14ac:dyDescent="0.2">
      <c r="A964" s="86"/>
      <c r="F964" s="86"/>
      <c r="G964" s="86"/>
      <c r="H964" s="86"/>
      <c r="I964" s="86"/>
      <c r="J964" s="86"/>
      <c r="K964" s="86"/>
      <c r="L964" s="86"/>
      <c r="M964" s="86"/>
      <c r="N964" s="86"/>
      <c r="O964" s="86"/>
      <c r="P964" s="86"/>
      <c r="Q964" s="86"/>
      <c r="R964" s="86"/>
      <c r="S964" s="86"/>
      <c r="T964" s="86"/>
      <c r="U964" s="86"/>
      <c r="V964" s="86"/>
      <c r="W964" s="86"/>
      <c r="X964" s="86"/>
      <c r="Y964" s="86"/>
      <c r="Z964" s="86"/>
      <c r="AA964" s="86"/>
      <c r="AB964" s="86"/>
      <c r="AC964" s="86"/>
      <c r="AD964" s="190"/>
      <c r="AE964" s="188"/>
      <c r="AF964" s="190"/>
      <c r="AG964" s="188"/>
      <c r="AH964" s="190"/>
      <c r="AI964" s="188"/>
      <c r="AJ964" s="190"/>
      <c r="AK964" s="188"/>
      <c r="AL964" s="190"/>
      <c r="AM964" s="188"/>
      <c r="AN964" s="190"/>
      <c r="AO964" s="188"/>
      <c r="AP964" s="51"/>
      <c r="AQ964" s="97"/>
    </row>
    <row r="965" spans="1:43" x14ac:dyDescent="0.2">
      <c r="A965" s="86"/>
      <c r="F965" s="86"/>
      <c r="G965" s="86"/>
      <c r="H965" s="86"/>
      <c r="I965" s="86"/>
      <c r="J965" s="86"/>
      <c r="K965" s="86"/>
      <c r="L965" s="86"/>
      <c r="M965" s="86"/>
      <c r="N965" s="86"/>
      <c r="O965" s="86"/>
      <c r="P965" s="86"/>
      <c r="Q965" s="86"/>
      <c r="R965" s="86"/>
      <c r="S965" s="86"/>
      <c r="T965" s="86"/>
      <c r="U965" s="86"/>
      <c r="V965" s="86"/>
      <c r="W965" s="86"/>
      <c r="X965" s="86"/>
      <c r="Y965" s="86"/>
      <c r="Z965" s="86"/>
      <c r="AA965" s="86"/>
      <c r="AB965" s="86"/>
      <c r="AC965" s="86"/>
      <c r="AD965" s="190"/>
      <c r="AE965" s="188"/>
      <c r="AF965" s="190"/>
      <c r="AG965" s="188"/>
      <c r="AH965" s="190"/>
      <c r="AI965" s="188"/>
      <c r="AJ965" s="190"/>
      <c r="AK965" s="188"/>
      <c r="AL965" s="190"/>
      <c r="AM965" s="188"/>
      <c r="AN965" s="190"/>
      <c r="AO965" s="188"/>
      <c r="AP965" s="51"/>
      <c r="AQ965" s="97"/>
    </row>
    <row r="966" spans="1:43" x14ac:dyDescent="0.2">
      <c r="A966" s="86"/>
      <c r="F966" s="86"/>
      <c r="G966" s="86"/>
      <c r="H966" s="86"/>
      <c r="I966" s="86"/>
      <c r="J966" s="86"/>
      <c r="K966" s="86"/>
      <c r="L966" s="86"/>
      <c r="M966" s="86"/>
      <c r="N966" s="86"/>
      <c r="O966" s="86"/>
      <c r="P966" s="86"/>
      <c r="Q966" s="86"/>
      <c r="R966" s="86"/>
      <c r="S966" s="86"/>
      <c r="T966" s="86"/>
      <c r="U966" s="86"/>
      <c r="V966" s="86"/>
      <c r="W966" s="86"/>
      <c r="X966" s="86"/>
      <c r="Y966" s="86"/>
      <c r="Z966" s="86"/>
      <c r="AA966" s="86"/>
      <c r="AB966" s="86"/>
      <c r="AC966" s="86"/>
      <c r="AD966" s="190"/>
      <c r="AE966" s="188"/>
      <c r="AF966" s="190"/>
      <c r="AG966" s="188"/>
      <c r="AH966" s="190"/>
      <c r="AI966" s="188"/>
      <c r="AJ966" s="190"/>
      <c r="AK966" s="188"/>
      <c r="AL966" s="190"/>
      <c r="AM966" s="188"/>
      <c r="AN966" s="190"/>
      <c r="AO966" s="188"/>
      <c r="AP966" s="51"/>
      <c r="AQ966" s="97"/>
    </row>
    <row r="967" spans="1:43" x14ac:dyDescent="0.2">
      <c r="A967" s="86"/>
      <c r="F967" s="86"/>
      <c r="G967" s="86"/>
      <c r="H967" s="86"/>
      <c r="I967" s="86"/>
      <c r="J967" s="86"/>
      <c r="K967" s="86"/>
      <c r="L967" s="86"/>
      <c r="M967" s="86"/>
      <c r="N967" s="86"/>
      <c r="O967" s="86"/>
      <c r="P967" s="86"/>
      <c r="Q967" s="86"/>
      <c r="R967" s="86"/>
      <c r="S967" s="86"/>
      <c r="T967" s="86"/>
      <c r="U967" s="86"/>
      <c r="V967" s="86"/>
      <c r="W967" s="86"/>
      <c r="X967" s="86"/>
      <c r="Y967" s="86"/>
      <c r="Z967" s="86"/>
      <c r="AA967" s="86"/>
      <c r="AB967" s="86"/>
      <c r="AC967" s="86"/>
      <c r="AD967" s="190"/>
      <c r="AE967" s="188"/>
      <c r="AF967" s="190"/>
      <c r="AG967" s="188"/>
      <c r="AH967" s="190"/>
      <c r="AI967" s="188"/>
      <c r="AJ967" s="190"/>
      <c r="AK967" s="188"/>
      <c r="AL967" s="190"/>
      <c r="AM967" s="188"/>
      <c r="AN967" s="190"/>
      <c r="AO967" s="188"/>
      <c r="AP967" s="51"/>
      <c r="AQ967" s="97"/>
    </row>
    <row r="968" spans="1:43" x14ac:dyDescent="0.2">
      <c r="A968" s="86"/>
      <c r="F968" s="86"/>
      <c r="G968" s="86"/>
      <c r="H968" s="86"/>
      <c r="I968" s="86"/>
      <c r="J968" s="86"/>
      <c r="K968" s="86"/>
      <c r="L968" s="86"/>
      <c r="M968" s="86"/>
      <c r="N968" s="86"/>
      <c r="O968" s="86"/>
      <c r="P968" s="86"/>
      <c r="Q968" s="86"/>
      <c r="R968" s="86"/>
      <c r="S968" s="86"/>
      <c r="T968" s="86"/>
      <c r="U968" s="86"/>
      <c r="V968" s="86"/>
      <c r="W968" s="86"/>
      <c r="X968" s="86"/>
      <c r="Y968" s="86"/>
      <c r="Z968" s="86"/>
      <c r="AA968" s="86"/>
      <c r="AB968" s="86"/>
      <c r="AC968" s="86"/>
      <c r="AD968" s="190"/>
      <c r="AE968" s="188"/>
      <c r="AF968" s="190"/>
      <c r="AG968" s="188"/>
      <c r="AH968" s="190"/>
      <c r="AI968" s="188"/>
      <c r="AJ968" s="190"/>
      <c r="AK968" s="188"/>
      <c r="AL968" s="190"/>
      <c r="AM968" s="188"/>
      <c r="AN968" s="190"/>
      <c r="AO968" s="188"/>
      <c r="AP968" s="51"/>
      <c r="AQ968" s="97"/>
    </row>
    <row r="969" spans="1:43" x14ac:dyDescent="0.2">
      <c r="A969" s="86"/>
      <c r="F969" s="86"/>
      <c r="G969" s="86"/>
      <c r="H969" s="86"/>
      <c r="I969" s="86"/>
      <c r="J969" s="86"/>
      <c r="K969" s="86"/>
      <c r="L969" s="86"/>
      <c r="M969" s="86"/>
      <c r="N969" s="86"/>
      <c r="O969" s="86"/>
      <c r="P969" s="86"/>
      <c r="Q969" s="86"/>
      <c r="R969" s="86"/>
      <c r="S969" s="86"/>
      <c r="T969" s="86"/>
      <c r="U969" s="86"/>
      <c r="V969" s="86"/>
      <c r="W969" s="86"/>
      <c r="X969" s="86"/>
      <c r="Y969" s="86"/>
      <c r="Z969" s="86"/>
      <c r="AA969" s="86"/>
      <c r="AB969" s="86"/>
      <c r="AC969" s="86"/>
      <c r="AD969" s="190"/>
      <c r="AE969" s="188"/>
      <c r="AF969" s="190"/>
      <c r="AG969" s="188"/>
      <c r="AH969" s="190"/>
      <c r="AI969" s="188"/>
      <c r="AJ969" s="190"/>
      <c r="AK969" s="188"/>
      <c r="AL969" s="190"/>
      <c r="AM969" s="188"/>
      <c r="AN969" s="190"/>
      <c r="AO969" s="188"/>
      <c r="AP969" s="51"/>
      <c r="AQ969" s="97"/>
    </row>
    <row r="970" spans="1:43" x14ac:dyDescent="0.2">
      <c r="A970" s="86"/>
      <c r="F970" s="86"/>
      <c r="G970" s="86"/>
      <c r="H970" s="86"/>
      <c r="I970" s="86"/>
      <c r="J970" s="86"/>
      <c r="K970" s="86"/>
      <c r="L970" s="86"/>
      <c r="M970" s="86"/>
      <c r="N970" s="86"/>
      <c r="O970" s="86"/>
      <c r="P970" s="86"/>
      <c r="Q970" s="86"/>
      <c r="R970" s="86"/>
      <c r="S970" s="86"/>
      <c r="T970" s="86"/>
      <c r="U970" s="86"/>
      <c r="V970" s="86"/>
      <c r="W970" s="86"/>
      <c r="X970" s="86"/>
      <c r="Y970" s="86"/>
      <c r="Z970" s="86"/>
      <c r="AA970" s="86"/>
      <c r="AB970" s="86"/>
      <c r="AC970" s="86"/>
      <c r="AD970" s="190"/>
      <c r="AE970" s="188"/>
      <c r="AF970" s="190"/>
      <c r="AG970" s="188"/>
      <c r="AH970" s="190"/>
      <c r="AI970" s="188"/>
      <c r="AJ970" s="190"/>
      <c r="AK970" s="188"/>
      <c r="AL970" s="190"/>
      <c r="AM970" s="188"/>
      <c r="AN970" s="190"/>
      <c r="AO970" s="188"/>
      <c r="AP970" s="51"/>
      <c r="AQ970" s="97"/>
    </row>
    <row r="971" spans="1:43" x14ac:dyDescent="0.2">
      <c r="A971" s="86"/>
      <c r="F971" s="86"/>
      <c r="G971" s="86"/>
      <c r="H971" s="86"/>
      <c r="I971" s="86"/>
      <c r="J971" s="86"/>
      <c r="K971" s="86"/>
      <c r="L971" s="86"/>
      <c r="M971" s="86"/>
      <c r="N971" s="86"/>
      <c r="O971" s="86"/>
      <c r="P971" s="86"/>
      <c r="Q971" s="86"/>
      <c r="R971" s="86"/>
      <c r="S971" s="86"/>
      <c r="T971" s="86"/>
      <c r="U971" s="86"/>
      <c r="V971" s="86"/>
      <c r="W971" s="86"/>
      <c r="X971" s="86"/>
      <c r="Y971" s="86"/>
      <c r="Z971" s="86"/>
      <c r="AA971" s="86"/>
      <c r="AB971" s="86"/>
      <c r="AC971" s="86"/>
      <c r="AD971" s="190"/>
      <c r="AE971" s="188"/>
      <c r="AF971" s="190"/>
      <c r="AG971" s="188"/>
      <c r="AH971" s="190"/>
      <c r="AI971" s="188"/>
      <c r="AJ971" s="190"/>
      <c r="AK971" s="188"/>
      <c r="AL971" s="190"/>
      <c r="AM971" s="188"/>
      <c r="AN971" s="190"/>
      <c r="AO971" s="188"/>
      <c r="AP971" s="51"/>
      <c r="AQ971" s="97"/>
    </row>
    <row r="972" spans="1:43" x14ac:dyDescent="0.2">
      <c r="A972" s="86"/>
      <c r="F972" s="86"/>
      <c r="G972" s="86"/>
      <c r="H972" s="86"/>
      <c r="I972" s="86"/>
      <c r="J972" s="86"/>
      <c r="K972" s="86"/>
      <c r="L972" s="86"/>
      <c r="M972" s="86"/>
      <c r="N972" s="86"/>
      <c r="O972" s="86"/>
      <c r="P972" s="86"/>
      <c r="Q972" s="86"/>
      <c r="R972" s="86"/>
      <c r="S972" s="86"/>
      <c r="T972" s="86"/>
      <c r="U972" s="86"/>
      <c r="V972" s="86"/>
      <c r="W972" s="86"/>
      <c r="X972" s="86"/>
      <c r="Y972" s="86"/>
      <c r="Z972" s="86"/>
      <c r="AA972" s="86"/>
      <c r="AB972" s="86"/>
      <c r="AC972" s="86"/>
      <c r="AD972" s="190"/>
      <c r="AE972" s="188"/>
      <c r="AF972" s="190"/>
      <c r="AG972" s="188"/>
      <c r="AH972" s="190"/>
      <c r="AI972" s="188"/>
      <c r="AJ972" s="190"/>
      <c r="AK972" s="188"/>
      <c r="AL972" s="190"/>
      <c r="AM972" s="188"/>
      <c r="AN972" s="190"/>
      <c r="AO972" s="188"/>
      <c r="AP972" s="51"/>
      <c r="AQ972" s="97"/>
    </row>
    <row r="973" spans="1:43" x14ac:dyDescent="0.2">
      <c r="A973" s="86"/>
      <c r="F973" s="86"/>
      <c r="G973" s="86"/>
      <c r="H973" s="86"/>
      <c r="I973" s="86"/>
      <c r="J973" s="86"/>
      <c r="K973" s="86"/>
      <c r="L973" s="86"/>
      <c r="M973" s="86"/>
      <c r="N973" s="86"/>
      <c r="O973" s="86"/>
      <c r="P973" s="86"/>
      <c r="Q973" s="86"/>
      <c r="R973" s="86"/>
      <c r="S973" s="86"/>
      <c r="T973" s="86"/>
      <c r="U973" s="86"/>
      <c r="V973" s="86"/>
      <c r="W973" s="86"/>
      <c r="X973" s="86"/>
      <c r="Y973" s="86"/>
      <c r="Z973" s="86"/>
      <c r="AA973" s="86"/>
      <c r="AB973" s="86"/>
      <c r="AC973" s="86"/>
      <c r="AD973" s="190"/>
      <c r="AE973" s="188"/>
      <c r="AF973" s="190"/>
      <c r="AG973" s="188"/>
      <c r="AH973" s="190"/>
      <c r="AI973" s="188"/>
      <c r="AJ973" s="190"/>
      <c r="AK973" s="188"/>
      <c r="AL973" s="190"/>
      <c r="AM973" s="188"/>
      <c r="AN973" s="190"/>
      <c r="AO973" s="188"/>
      <c r="AP973" s="51"/>
      <c r="AQ973" s="97"/>
    </row>
    <row r="974" spans="1:43" x14ac:dyDescent="0.2">
      <c r="A974" s="86"/>
      <c r="F974" s="86"/>
      <c r="G974" s="86"/>
      <c r="H974" s="86"/>
      <c r="I974" s="86"/>
      <c r="J974" s="86"/>
      <c r="K974" s="86"/>
      <c r="L974" s="86"/>
      <c r="M974" s="86"/>
      <c r="N974" s="86"/>
      <c r="O974" s="86"/>
      <c r="P974" s="86"/>
      <c r="Q974" s="86"/>
      <c r="R974" s="86"/>
      <c r="S974" s="86"/>
      <c r="T974" s="86"/>
      <c r="U974" s="86"/>
      <c r="V974" s="86"/>
      <c r="W974" s="86"/>
      <c r="X974" s="86"/>
      <c r="Y974" s="86"/>
      <c r="Z974" s="86"/>
      <c r="AA974" s="86"/>
      <c r="AB974" s="86"/>
      <c r="AC974" s="86"/>
      <c r="AD974" s="190"/>
      <c r="AE974" s="188"/>
      <c r="AF974" s="190"/>
      <c r="AG974" s="188"/>
      <c r="AH974" s="190"/>
      <c r="AI974" s="188"/>
      <c r="AJ974" s="190"/>
      <c r="AK974" s="188"/>
      <c r="AL974" s="190"/>
      <c r="AM974" s="188"/>
      <c r="AN974" s="190"/>
      <c r="AO974" s="188"/>
      <c r="AP974" s="51"/>
      <c r="AQ974" s="97"/>
    </row>
    <row r="975" spans="1:43" x14ac:dyDescent="0.2">
      <c r="A975" s="86"/>
      <c r="F975" s="86"/>
      <c r="G975" s="86"/>
      <c r="H975" s="86"/>
      <c r="I975" s="86"/>
      <c r="J975" s="86"/>
      <c r="K975" s="86"/>
      <c r="L975" s="86"/>
      <c r="M975" s="86"/>
      <c r="N975" s="86"/>
      <c r="O975" s="86"/>
      <c r="P975" s="86"/>
      <c r="Q975" s="86"/>
      <c r="R975" s="86"/>
      <c r="S975" s="86"/>
      <c r="T975" s="86"/>
      <c r="U975" s="86"/>
      <c r="V975" s="86"/>
      <c r="W975" s="86"/>
      <c r="X975" s="86"/>
      <c r="Y975" s="86"/>
      <c r="Z975" s="86"/>
      <c r="AA975" s="86"/>
      <c r="AB975" s="86"/>
      <c r="AC975" s="86"/>
      <c r="AD975" s="190"/>
      <c r="AE975" s="188"/>
      <c r="AF975" s="190"/>
      <c r="AG975" s="188"/>
      <c r="AH975" s="190"/>
      <c r="AI975" s="188"/>
      <c r="AJ975" s="190"/>
      <c r="AK975" s="188"/>
      <c r="AL975" s="190"/>
      <c r="AM975" s="188"/>
      <c r="AN975" s="190"/>
      <c r="AO975" s="188"/>
      <c r="AP975" s="51"/>
      <c r="AQ975" s="97"/>
    </row>
    <row r="976" spans="1:43" x14ac:dyDescent="0.2">
      <c r="A976" s="86"/>
      <c r="F976" s="86"/>
      <c r="G976" s="86"/>
      <c r="H976" s="86"/>
      <c r="I976" s="86"/>
      <c r="J976" s="86"/>
      <c r="K976" s="86"/>
      <c r="L976" s="86"/>
      <c r="M976" s="86"/>
      <c r="N976" s="86"/>
      <c r="O976" s="86"/>
      <c r="P976" s="86"/>
      <c r="Q976" s="86"/>
      <c r="R976" s="86"/>
      <c r="S976" s="86"/>
      <c r="T976" s="86"/>
      <c r="U976" s="86"/>
      <c r="V976" s="86"/>
      <c r="W976" s="86"/>
      <c r="X976" s="86"/>
      <c r="Y976" s="86"/>
      <c r="Z976" s="86"/>
      <c r="AA976" s="86"/>
      <c r="AB976" s="86"/>
      <c r="AC976" s="86"/>
      <c r="AD976" s="190"/>
      <c r="AE976" s="188"/>
      <c r="AF976" s="190"/>
      <c r="AG976" s="188"/>
      <c r="AH976" s="190"/>
      <c r="AI976" s="188"/>
      <c r="AJ976" s="190"/>
      <c r="AK976" s="188"/>
      <c r="AL976" s="190"/>
      <c r="AM976" s="188"/>
      <c r="AN976" s="190"/>
      <c r="AO976" s="188"/>
      <c r="AP976" s="51"/>
      <c r="AQ976" s="97"/>
    </row>
    <row r="977" spans="1:43" x14ac:dyDescent="0.2">
      <c r="A977" s="86"/>
      <c r="F977" s="86"/>
      <c r="G977" s="86"/>
      <c r="H977" s="86"/>
      <c r="I977" s="86"/>
      <c r="J977" s="86"/>
      <c r="K977" s="86"/>
      <c r="L977" s="86"/>
      <c r="M977" s="86"/>
      <c r="N977" s="86"/>
      <c r="O977" s="86"/>
      <c r="P977" s="86"/>
      <c r="Q977" s="86"/>
      <c r="R977" s="86"/>
      <c r="S977" s="86"/>
      <c r="T977" s="86"/>
      <c r="U977" s="86"/>
      <c r="V977" s="86"/>
      <c r="W977" s="86"/>
      <c r="X977" s="86"/>
      <c r="Y977" s="86"/>
      <c r="Z977" s="86"/>
      <c r="AA977" s="86"/>
      <c r="AB977" s="86"/>
      <c r="AC977" s="86"/>
      <c r="AD977" s="190"/>
      <c r="AE977" s="188"/>
      <c r="AF977" s="190"/>
      <c r="AG977" s="188"/>
      <c r="AH977" s="190"/>
      <c r="AI977" s="188"/>
      <c r="AJ977" s="190"/>
      <c r="AK977" s="188"/>
      <c r="AL977" s="190"/>
      <c r="AM977" s="188"/>
      <c r="AN977" s="190"/>
      <c r="AO977" s="188"/>
      <c r="AP977" s="51"/>
      <c r="AQ977" s="97"/>
    </row>
    <row r="978" spans="1:43" x14ac:dyDescent="0.2">
      <c r="A978" s="86"/>
      <c r="F978" s="86"/>
      <c r="G978" s="86"/>
      <c r="H978" s="86"/>
      <c r="I978" s="86"/>
      <c r="J978" s="86"/>
      <c r="K978" s="86"/>
      <c r="L978" s="86"/>
      <c r="M978" s="86"/>
      <c r="N978" s="86"/>
      <c r="O978" s="86"/>
      <c r="P978" s="86"/>
      <c r="Q978" s="86"/>
      <c r="R978" s="86"/>
      <c r="S978" s="86"/>
      <c r="T978" s="86"/>
      <c r="U978" s="86"/>
      <c r="V978" s="86"/>
      <c r="W978" s="86"/>
      <c r="X978" s="86"/>
      <c r="Y978" s="86"/>
      <c r="Z978" s="86"/>
      <c r="AA978" s="86"/>
      <c r="AB978" s="86"/>
      <c r="AC978" s="86"/>
      <c r="AD978" s="190"/>
      <c r="AE978" s="188"/>
      <c r="AF978" s="190"/>
      <c r="AG978" s="188"/>
      <c r="AH978" s="190"/>
      <c r="AI978" s="188"/>
      <c r="AJ978" s="190"/>
      <c r="AK978" s="188"/>
      <c r="AL978" s="190"/>
      <c r="AM978" s="188"/>
      <c r="AN978" s="190"/>
      <c r="AO978" s="188"/>
      <c r="AP978" s="51"/>
      <c r="AQ978" s="97"/>
    </row>
    <row r="979" spans="1:43" x14ac:dyDescent="0.2">
      <c r="A979" s="86"/>
      <c r="F979" s="86"/>
      <c r="G979" s="86"/>
      <c r="H979" s="86"/>
      <c r="I979" s="86"/>
      <c r="J979" s="86"/>
      <c r="K979" s="86"/>
      <c r="L979" s="86"/>
      <c r="M979" s="86"/>
      <c r="N979" s="86"/>
      <c r="O979" s="86"/>
      <c r="P979" s="86"/>
      <c r="Q979" s="86"/>
      <c r="R979" s="86"/>
      <c r="S979" s="86"/>
      <c r="T979" s="86"/>
      <c r="U979" s="86"/>
      <c r="V979" s="86"/>
      <c r="W979" s="86"/>
      <c r="X979" s="86"/>
      <c r="Y979" s="86"/>
      <c r="Z979" s="86"/>
      <c r="AA979" s="86"/>
      <c r="AB979" s="86"/>
      <c r="AC979" s="86"/>
      <c r="AD979" s="190"/>
      <c r="AE979" s="188"/>
      <c r="AF979" s="190"/>
      <c r="AG979" s="188"/>
      <c r="AH979" s="190"/>
      <c r="AI979" s="188"/>
      <c r="AJ979" s="190"/>
      <c r="AK979" s="188"/>
      <c r="AL979" s="190"/>
      <c r="AM979" s="188"/>
      <c r="AN979" s="190"/>
      <c r="AO979" s="188"/>
      <c r="AP979" s="51"/>
      <c r="AQ979" s="97"/>
    </row>
    <row r="980" spans="1:43" x14ac:dyDescent="0.2">
      <c r="A980" s="86"/>
      <c r="F980" s="86"/>
      <c r="G980" s="86"/>
      <c r="H980" s="86"/>
      <c r="I980" s="86"/>
      <c r="J980" s="86"/>
      <c r="K980" s="86"/>
      <c r="L980" s="86"/>
      <c r="M980" s="86"/>
      <c r="N980" s="86"/>
      <c r="O980" s="86"/>
      <c r="P980" s="86"/>
      <c r="Q980" s="86"/>
      <c r="R980" s="86"/>
      <c r="S980" s="86"/>
      <c r="T980" s="86"/>
      <c r="U980" s="86"/>
      <c r="V980" s="86"/>
      <c r="W980" s="86"/>
      <c r="X980" s="86"/>
      <c r="Y980" s="86"/>
      <c r="Z980" s="86"/>
      <c r="AA980" s="86"/>
      <c r="AB980" s="86"/>
      <c r="AC980" s="86"/>
      <c r="AD980" s="190"/>
      <c r="AE980" s="188"/>
      <c r="AF980" s="190"/>
      <c r="AG980" s="188"/>
      <c r="AH980" s="190"/>
      <c r="AI980" s="188"/>
      <c r="AJ980" s="190"/>
      <c r="AK980" s="188"/>
      <c r="AL980" s="190"/>
      <c r="AM980" s="188"/>
      <c r="AN980" s="190"/>
      <c r="AO980" s="188"/>
      <c r="AP980" s="51"/>
      <c r="AQ980" s="97"/>
    </row>
    <row r="981" spans="1:43" x14ac:dyDescent="0.2">
      <c r="A981" s="86"/>
      <c r="F981" s="86"/>
      <c r="G981" s="86"/>
      <c r="H981" s="86"/>
      <c r="I981" s="86"/>
      <c r="J981" s="86"/>
      <c r="K981" s="86"/>
      <c r="L981" s="86"/>
      <c r="M981" s="86"/>
      <c r="N981" s="86"/>
      <c r="O981" s="86"/>
      <c r="P981" s="86"/>
      <c r="Q981" s="86"/>
      <c r="R981" s="86"/>
      <c r="S981" s="86"/>
      <c r="T981" s="86"/>
      <c r="U981" s="86"/>
      <c r="V981" s="86"/>
      <c r="W981" s="86"/>
      <c r="X981" s="86"/>
      <c r="Y981" s="86"/>
      <c r="Z981" s="86"/>
      <c r="AA981" s="86"/>
      <c r="AB981" s="86"/>
      <c r="AC981" s="86"/>
      <c r="AD981" s="190"/>
      <c r="AE981" s="188"/>
      <c r="AF981" s="190"/>
      <c r="AG981" s="188"/>
      <c r="AH981" s="190"/>
      <c r="AI981" s="188"/>
      <c r="AJ981" s="190"/>
      <c r="AK981" s="188"/>
      <c r="AL981" s="190"/>
      <c r="AM981" s="188"/>
      <c r="AN981" s="190"/>
      <c r="AO981" s="188"/>
      <c r="AP981" s="51"/>
      <c r="AQ981" s="97"/>
    </row>
    <row r="982" spans="1:43" x14ac:dyDescent="0.2">
      <c r="A982" s="86"/>
      <c r="F982" s="86"/>
      <c r="G982" s="86"/>
      <c r="H982" s="86"/>
      <c r="I982" s="86"/>
      <c r="J982" s="86"/>
      <c r="K982" s="86"/>
      <c r="L982" s="86"/>
      <c r="M982" s="86"/>
      <c r="N982" s="86"/>
      <c r="O982" s="86"/>
      <c r="P982" s="86"/>
      <c r="Q982" s="86"/>
      <c r="R982" s="86"/>
      <c r="S982" s="86"/>
      <c r="T982" s="86"/>
      <c r="U982" s="86"/>
      <c r="V982" s="86"/>
      <c r="W982" s="86"/>
      <c r="X982" s="86"/>
      <c r="Y982" s="86"/>
      <c r="Z982" s="86"/>
      <c r="AA982" s="86"/>
      <c r="AB982" s="86"/>
      <c r="AC982" s="86"/>
      <c r="AD982" s="190"/>
      <c r="AE982" s="188"/>
      <c r="AF982" s="190"/>
      <c r="AG982" s="188"/>
      <c r="AH982" s="190"/>
      <c r="AI982" s="188"/>
      <c r="AJ982" s="190"/>
      <c r="AK982" s="188"/>
      <c r="AL982" s="190"/>
      <c r="AM982" s="188"/>
      <c r="AN982" s="190"/>
      <c r="AO982" s="188"/>
      <c r="AP982" s="51"/>
      <c r="AQ982" s="97"/>
    </row>
    <row r="983" spans="1:43" x14ac:dyDescent="0.2">
      <c r="A983" s="86"/>
      <c r="F983" s="86"/>
      <c r="G983" s="86"/>
      <c r="H983" s="86"/>
      <c r="I983" s="86"/>
      <c r="J983" s="86"/>
      <c r="K983" s="86"/>
      <c r="L983" s="86"/>
      <c r="M983" s="86"/>
      <c r="N983" s="86"/>
      <c r="O983" s="86"/>
      <c r="P983" s="86"/>
      <c r="Q983" s="86"/>
      <c r="R983" s="86"/>
      <c r="S983" s="86"/>
      <c r="T983" s="86"/>
      <c r="U983" s="86"/>
      <c r="V983" s="86"/>
      <c r="W983" s="86"/>
      <c r="X983" s="86"/>
      <c r="Y983" s="86"/>
      <c r="Z983" s="86"/>
      <c r="AA983" s="86"/>
      <c r="AB983" s="86"/>
      <c r="AC983" s="86"/>
      <c r="AD983" s="190"/>
      <c r="AE983" s="188"/>
      <c r="AF983" s="190"/>
      <c r="AG983" s="188"/>
      <c r="AH983" s="190"/>
      <c r="AI983" s="188"/>
      <c r="AJ983" s="190"/>
      <c r="AK983" s="188"/>
      <c r="AL983" s="190"/>
      <c r="AM983" s="188"/>
      <c r="AN983" s="190"/>
      <c r="AO983" s="188"/>
      <c r="AP983" s="51"/>
      <c r="AQ983" s="97"/>
    </row>
    <row r="984" spans="1:43" x14ac:dyDescent="0.2">
      <c r="A984" s="86"/>
      <c r="F984" s="86"/>
      <c r="G984" s="86"/>
      <c r="H984" s="86"/>
      <c r="I984" s="86"/>
      <c r="J984" s="86"/>
      <c r="K984" s="86"/>
      <c r="L984" s="86"/>
      <c r="M984" s="86"/>
      <c r="N984" s="86"/>
      <c r="O984" s="86"/>
      <c r="P984" s="86"/>
      <c r="Q984" s="86"/>
      <c r="R984" s="86"/>
      <c r="S984" s="86"/>
      <c r="T984" s="86"/>
      <c r="U984" s="86"/>
      <c r="V984" s="86"/>
      <c r="W984" s="86"/>
      <c r="X984" s="86"/>
      <c r="Y984" s="86"/>
      <c r="Z984" s="86"/>
      <c r="AA984" s="86"/>
      <c r="AB984" s="86"/>
      <c r="AC984" s="86"/>
      <c r="AD984" s="190"/>
      <c r="AE984" s="188"/>
      <c r="AF984" s="190"/>
      <c r="AG984" s="188"/>
      <c r="AH984" s="190"/>
      <c r="AI984" s="188"/>
      <c r="AJ984" s="190"/>
      <c r="AK984" s="188"/>
      <c r="AL984" s="190"/>
      <c r="AM984" s="188"/>
      <c r="AN984" s="190"/>
      <c r="AO984" s="188"/>
      <c r="AP984" s="51"/>
      <c r="AQ984" s="97"/>
    </row>
    <row r="985" spans="1:43" x14ac:dyDescent="0.2">
      <c r="A985" s="86"/>
      <c r="F985" s="86"/>
      <c r="G985" s="86"/>
      <c r="H985" s="86"/>
      <c r="I985" s="86"/>
      <c r="J985" s="86"/>
      <c r="K985" s="86"/>
      <c r="L985" s="86"/>
      <c r="M985" s="86"/>
      <c r="N985" s="86"/>
      <c r="O985" s="86"/>
      <c r="P985" s="86"/>
      <c r="Q985" s="86"/>
      <c r="R985" s="86"/>
      <c r="S985" s="86"/>
      <c r="T985" s="86"/>
      <c r="U985" s="86"/>
      <c r="V985" s="86"/>
      <c r="W985" s="86"/>
      <c r="X985" s="86"/>
      <c r="Y985" s="86"/>
      <c r="Z985" s="86"/>
      <c r="AA985" s="86"/>
      <c r="AB985" s="86"/>
      <c r="AC985" s="86"/>
      <c r="AD985" s="190"/>
      <c r="AE985" s="188"/>
      <c r="AF985" s="190"/>
      <c r="AG985" s="188"/>
      <c r="AH985" s="190"/>
      <c r="AI985" s="188"/>
      <c r="AJ985" s="190"/>
      <c r="AK985" s="188"/>
      <c r="AL985" s="190"/>
      <c r="AM985" s="188"/>
      <c r="AN985" s="190"/>
      <c r="AO985" s="188"/>
      <c r="AP985" s="51"/>
      <c r="AQ985" s="97"/>
    </row>
    <row r="986" spans="1:43" x14ac:dyDescent="0.2">
      <c r="A986" s="86"/>
      <c r="F986" s="86"/>
      <c r="G986" s="86"/>
      <c r="H986" s="86"/>
      <c r="I986" s="86"/>
      <c r="J986" s="86"/>
      <c r="K986" s="86"/>
      <c r="L986" s="86"/>
      <c r="M986" s="86"/>
      <c r="N986" s="86"/>
      <c r="O986" s="86"/>
      <c r="P986" s="86"/>
      <c r="Q986" s="86"/>
      <c r="R986" s="86"/>
      <c r="S986" s="86"/>
      <c r="T986" s="86"/>
      <c r="U986" s="86"/>
      <c r="V986" s="86"/>
      <c r="W986" s="86"/>
      <c r="X986" s="86"/>
      <c r="Y986" s="86"/>
      <c r="Z986" s="86"/>
      <c r="AA986" s="86"/>
      <c r="AB986" s="86"/>
      <c r="AC986" s="86"/>
      <c r="AD986" s="190"/>
      <c r="AE986" s="188"/>
      <c r="AF986" s="190"/>
      <c r="AG986" s="188"/>
      <c r="AH986" s="190"/>
      <c r="AI986" s="188"/>
      <c r="AJ986" s="190"/>
      <c r="AK986" s="188"/>
      <c r="AL986" s="190"/>
      <c r="AM986" s="188"/>
      <c r="AN986" s="190"/>
      <c r="AO986" s="188"/>
      <c r="AP986" s="51"/>
      <c r="AQ986" s="97"/>
    </row>
    <row r="987" spans="1:43" x14ac:dyDescent="0.2">
      <c r="A987" s="86"/>
      <c r="F987" s="86"/>
      <c r="G987" s="86"/>
      <c r="H987" s="86"/>
      <c r="I987" s="86"/>
      <c r="J987" s="86"/>
      <c r="K987" s="86"/>
      <c r="L987" s="86"/>
      <c r="M987" s="86"/>
      <c r="N987" s="86"/>
      <c r="O987" s="86"/>
      <c r="P987" s="86"/>
      <c r="Q987" s="86"/>
      <c r="R987" s="86"/>
      <c r="S987" s="86"/>
      <c r="T987" s="86"/>
      <c r="U987" s="86"/>
      <c r="V987" s="86"/>
      <c r="W987" s="86"/>
      <c r="X987" s="86"/>
      <c r="Y987" s="86"/>
      <c r="Z987" s="86"/>
      <c r="AA987" s="86"/>
      <c r="AB987" s="86"/>
      <c r="AC987" s="86"/>
      <c r="AD987" s="190"/>
      <c r="AE987" s="188"/>
      <c r="AF987" s="190"/>
      <c r="AG987" s="188"/>
      <c r="AH987" s="190"/>
      <c r="AI987" s="188"/>
      <c r="AJ987" s="190"/>
      <c r="AK987" s="188"/>
      <c r="AL987" s="190"/>
      <c r="AM987" s="188"/>
      <c r="AN987" s="190"/>
      <c r="AO987" s="188"/>
      <c r="AP987" s="51"/>
      <c r="AQ987" s="97"/>
    </row>
    <row r="988" spans="1:43" x14ac:dyDescent="0.2">
      <c r="A988" s="86"/>
      <c r="F988" s="86"/>
      <c r="G988" s="86"/>
      <c r="H988" s="86"/>
      <c r="I988" s="86"/>
      <c r="J988" s="86"/>
      <c r="K988" s="86"/>
      <c r="L988" s="86"/>
      <c r="M988" s="86"/>
      <c r="N988" s="86"/>
      <c r="O988" s="86"/>
      <c r="P988" s="86"/>
      <c r="Q988" s="86"/>
      <c r="R988" s="86"/>
      <c r="S988" s="86"/>
      <c r="T988" s="86"/>
      <c r="U988" s="86"/>
      <c r="V988" s="86"/>
      <c r="W988" s="86"/>
      <c r="X988" s="86"/>
      <c r="Y988" s="86"/>
      <c r="Z988" s="86"/>
      <c r="AA988" s="86"/>
      <c r="AB988" s="86"/>
      <c r="AC988" s="86"/>
      <c r="AD988" s="190"/>
      <c r="AE988" s="188"/>
      <c r="AF988" s="190"/>
      <c r="AG988" s="188"/>
      <c r="AH988" s="190"/>
      <c r="AI988" s="188"/>
      <c r="AJ988" s="190"/>
      <c r="AK988" s="188"/>
      <c r="AL988" s="190"/>
      <c r="AM988" s="188"/>
      <c r="AN988" s="190"/>
      <c r="AO988" s="188"/>
      <c r="AP988" s="51"/>
      <c r="AQ988" s="97"/>
    </row>
    <row r="989" spans="1:43" x14ac:dyDescent="0.2">
      <c r="A989" s="86"/>
      <c r="F989" s="86"/>
      <c r="G989" s="86"/>
      <c r="H989" s="86"/>
      <c r="I989" s="86"/>
      <c r="J989" s="86"/>
      <c r="K989" s="86"/>
      <c r="L989" s="86"/>
      <c r="M989" s="86"/>
      <c r="N989" s="86"/>
      <c r="O989" s="86"/>
      <c r="P989" s="86"/>
      <c r="Q989" s="86"/>
      <c r="R989" s="86"/>
      <c r="S989" s="86"/>
      <c r="T989" s="86"/>
      <c r="U989" s="86"/>
      <c r="V989" s="86"/>
      <c r="W989" s="86"/>
      <c r="X989" s="86"/>
      <c r="Y989" s="86"/>
      <c r="Z989" s="86"/>
      <c r="AA989" s="86"/>
      <c r="AB989" s="86"/>
      <c r="AC989" s="86"/>
      <c r="AD989" s="190"/>
      <c r="AE989" s="188"/>
      <c r="AF989" s="190"/>
      <c r="AG989" s="188"/>
      <c r="AH989" s="190"/>
      <c r="AI989" s="188"/>
      <c r="AJ989" s="190"/>
      <c r="AK989" s="188"/>
      <c r="AL989" s="190"/>
      <c r="AM989" s="188"/>
      <c r="AN989" s="190"/>
      <c r="AO989" s="188"/>
      <c r="AP989" s="51"/>
      <c r="AQ989" s="97"/>
    </row>
    <row r="990" spans="1:43" x14ac:dyDescent="0.2">
      <c r="A990" s="86"/>
      <c r="F990" s="86"/>
      <c r="G990" s="86"/>
      <c r="H990" s="86"/>
      <c r="I990" s="86"/>
      <c r="J990" s="86"/>
      <c r="K990" s="86"/>
      <c r="L990" s="86"/>
      <c r="M990" s="86"/>
      <c r="N990" s="86"/>
      <c r="O990" s="86"/>
      <c r="P990" s="86"/>
      <c r="Q990" s="86"/>
      <c r="R990" s="86"/>
      <c r="S990" s="86"/>
      <c r="T990" s="86"/>
      <c r="U990" s="86"/>
      <c r="V990" s="86"/>
      <c r="W990" s="86"/>
      <c r="X990" s="86"/>
      <c r="Y990" s="86"/>
      <c r="Z990" s="86"/>
      <c r="AA990" s="86"/>
      <c r="AB990" s="86"/>
      <c r="AC990" s="86"/>
      <c r="AD990" s="190"/>
      <c r="AE990" s="188"/>
      <c r="AF990" s="190"/>
      <c r="AG990" s="188"/>
      <c r="AH990" s="190"/>
      <c r="AI990" s="188"/>
      <c r="AJ990" s="190"/>
      <c r="AK990" s="188"/>
      <c r="AL990" s="190"/>
      <c r="AM990" s="188"/>
      <c r="AN990" s="190"/>
      <c r="AO990" s="188"/>
      <c r="AP990" s="51"/>
      <c r="AQ990" s="97"/>
    </row>
    <row r="991" spans="1:43" x14ac:dyDescent="0.2">
      <c r="A991" s="86"/>
      <c r="F991" s="86"/>
      <c r="G991" s="86"/>
      <c r="H991" s="86"/>
      <c r="I991" s="86"/>
      <c r="J991" s="86"/>
      <c r="K991" s="86"/>
      <c r="L991" s="86"/>
      <c r="M991" s="86"/>
      <c r="N991" s="86"/>
      <c r="O991" s="86"/>
      <c r="P991" s="86"/>
      <c r="Q991" s="86"/>
      <c r="R991" s="86"/>
      <c r="S991" s="86"/>
      <c r="T991" s="86"/>
      <c r="U991" s="86"/>
      <c r="V991" s="86"/>
      <c r="W991" s="86"/>
      <c r="X991" s="86"/>
      <c r="Y991" s="86"/>
      <c r="Z991" s="86"/>
      <c r="AA991" s="86"/>
      <c r="AB991" s="86"/>
      <c r="AC991" s="86"/>
      <c r="AD991" s="190"/>
      <c r="AE991" s="188"/>
      <c r="AF991" s="190"/>
      <c r="AG991" s="188"/>
      <c r="AH991" s="190"/>
      <c r="AI991" s="188"/>
      <c r="AJ991" s="190"/>
      <c r="AK991" s="188"/>
      <c r="AL991" s="190"/>
      <c r="AM991" s="188"/>
      <c r="AN991" s="190"/>
      <c r="AO991" s="188"/>
      <c r="AP991" s="51"/>
      <c r="AQ991" s="97"/>
    </row>
    <row r="992" spans="1:43" x14ac:dyDescent="0.2">
      <c r="A992" s="86"/>
      <c r="F992" s="86"/>
      <c r="G992" s="86"/>
      <c r="H992" s="86"/>
      <c r="I992" s="86"/>
      <c r="J992" s="86"/>
      <c r="K992" s="86"/>
      <c r="L992" s="86"/>
      <c r="M992" s="86"/>
      <c r="N992" s="86"/>
      <c r="O992" s="86"/>
      <c r="P992" s="86"/>
      <c r="Q992" s="86"/>
      <c r="R992" s="86"/>
      <c r="S992" s="86"/>
      <c r="T992" s="86"/>
      <c r="U992" s="86"/>
      <c r="V992" s="86"/>
      <c r="W992" s="86"/>
      <c r="X992" s="86"/>
      <c r="Y992" s="86"/>
      <c r="Z992" s="86"/>
      <c r="AA992" s="86"/>
      <c r="AB992" s="86"/>
      <c r="AC992" s="86"/>
      <c r="AD992" s="190"/>
      <c r="AE992" s="188"/>
      <c r="AF992" s="190"/>
      <c r="AG992" s="188"/>
      <c r="AH992" s="190"/>
      <c r="AI992" s="188"/>
      <c r="AJ992" s="190"/>
      <c r="AK992" s="188"/>
      <c r="AL992" s="190"/>
      <c r="AM992" s="188"/>
      <c r="AN992" s="190"/>
      <c r="AO992" s="188"/>
      <c r="AP992" s="51"/>
      <c r="AQ992" s="97"/>
    </row>
    <row r="993" spans="1:43" x14ac:dyDescent="0.2">
      <c r="A993" s="86"/>
      <c r="F993" s="86"/>
      <c r="G993" s="86"/>
      <c r="H993" s="86"/>
      <c r="I993" s="86"/>
      <c r="J993" s="86"/>
      <c r="K993" s="86"/>
      <c r="L993" s="86"/>
      <c r="M993" s="86"/>
      <c r="N993" s="86"/>
      <c r="O993" s="86"/>
      <c r="P993" s="86"/>
      <c r="Q993" s="86"/>
      <c r="R993" s="86"/>
      <c r="S993" s="86"/>
      <c r="T993" s="86"/>
      <c r="U993" s="86"/>
      <c r="V993" s="86"/>
      <c r="W993" s="86"/>
      <c r="X993" s="86"/>
      <c r="Y993" s="86"/>
      <c r="Z993" s="86"/>
      <c r="AA993" s="86"/>
      <c r="AB993" s="86"/>
      <c r="AC993" s="86"/>
      <c r="AD993" s="190"/>
      <c r="AE993" s="188"/>
      <c r="AF993" s="190"/>
      <c r="AG993" s="188"/>
      <c r="AH993" s="190"/>
      <c r="AI993" s="188"/>
      <c r="AJ993" s="190"/>
      <c r="AK993" s="188"/>
      <c r="AL993" s="190"/>
      <c r="AM993" s="188"/>
      <c r="AN993" s="190"/>
      <c r="AO993" s="188"/>
      <c r="AP993" s="51"/>
      <c r="AQ993" s="97"/>
    </row>
    <row r="994" spans="1:43" x14ac:dyDescent="0.2">
      <c r="A994" s="86"/>
      <c r="F994" s="86"/>
      <c r="G994" s="86"/>
      <c r="H994" s="86"/>
      <c r="I994" s="86"/>
      <c r="J994" s="86"/>
      <c r="K994" s="86"/>
      <c r="L994" s="86"/>
      <c r="M994" s="86"/>
      <c r="N994" s="86"/>
      <c r="O994" s="86"/>
      <c r="P994" s="86"/>
      <c r="Q994" s="86"/>
      <c r="R994" s="86"/>
      <c r="S994" s="86"/>
      <c r="T994" s="86"/>
      <c r="U994" s="86"/>
      <c r="V994" s="86"/>
      <c r="W994" s="86"/>
      <c r="X994" s="86"/>
      <c r="Y994" s="86"/>
      <c r="Z994" s="86"/>
      <c r="AA994" s="86"/>
      <c r="AB994" s="86"/>
      <c r="AC994" s="86"/>
      <c r="AD994" s="190"/>
      <c r="AE994" s="188"/>
      <c r="AF994" s="190"/>
      <c r="AG994" s="188"/>
      <c r="AH994" s="190"/>
      <c r="AI994" s="188"/>
      <c r="AJ994" s="190"/>
      <c r="AK994" s="188"/>
      <c r="AL994" s="190"/>
      <c r="AM994" s="188"/>
      <c r="AN994" s="190"/>
      <c r="AO994" s="188"/>
      <c r="AP994" s="51"/>
      <c r="AQ994" s="97"/>
    </row>
    <row r="995" spans="1:43" x14ac:dyDescent="0.2">
      <c r="A995" s="86"/>
      <c r="F995" s="86"/>
      <c r="G995" s="86"/>
      <c r="H995" s="86"/>
      <c r="I995" s="86"/>
      <c r="J995" s="86"/>
      <c r="K995" s="86"/>
      <c r="L995" s="86"/>
      <c r="M995" s="86"/>
      <c r="N995" s="86"/>
      <c r="O995" s="86"/>
      <c r="P995" s="86"/>
      <c r="Q995" s="86"/>
      <c r="R995" s="86"/>
      <c r="S995" s="86"/>
      <c r="T995" s="86"/>
      <c r="U995" s="86"/>
      <c r="V995" s="86"/>
      <c r="W995" s="86"/>
      <c r="X995" s="86"/>
      <c r="Y995" s="86"/>
      <c r="Z995" s="86"/>
      <c r="AA995" s="86"/>
      <c r="AB995" s="86"/>
      <c r="AC995" s="86"/>
      <c r="AD995" s="190"/>
      <c r="AE995" s="188"/>
      <c r="AF995" s="190"/>
      <c r="AG995" s="188"/>
      <c r="AH995" s="190"/>
      <c r="AI995" s="188"/>
      <c r="AJ995" s="190"/>
      <c r="AK995" s="188"/>
      <c r="AL995" s="190"/>
      <c r="AM995" s="188"/>
      <c r="AN995" s="190"/>
      <c r="AO995" s="188"/>
      <c r="AP995" s="51"/>
      <c r="AQ995" s="97"/>
    </row>
    <row r="996" spans="1:43" x14ac:dyDescent="0.2">
      <c r="A996" s="86"/>
      <c r="F996" s="86"/>
      <c r="G996" s="86"/>
      <c r="H996" s="86"/>
      <c r="I996" s="86"/>
      <c r="J996" s="86"/>
      <c r="K996" s="86"/>
      <c r="L996" s="86"/>
      <c r="M996" s="86"/>
      <c r="N996" s="86"/>
      <c r="O996" s="86"/>
      <c r="P996" s="86"/>
      <c r="Q996" s="86"/>
      <c r="R996" s="86"/>
      <c r="S996" s="86"/>
      <c r="T996" s="86"/>
      <c r="U996" s="86"/>
      <c r="V996" s="86"/>
      <c r="W996" s="86"/>
      <c r="X996" s="86"/>
      <c r="Y996" s="86"/>
      <c r="Z996" s="86"/>
      <c r="AA996" s="86"/>
      <c r="AB996" s="86"/>
      <c r="AC996" s="86"/>
      <c r="AD996" s="190"/>
      <c r="AE996" s="188"/>
      <c r="AF996" s="190"/>
      <c r="AG996" s="188"/>
      <c r="AH996" s="190"/>
      <c r="AI996" s="188"/>
      <c r="AJ996" s="190"/>
      <c r="AK996" s="188"/>
      <c r="AL996" s="190"/>
      <c r="AM996" s="188"/>
      <c r="AN996" s="190"/>
      <c r="AO996" s="188"/>
      <c r="AP996" s="51"/>
      <c r="AQ996" s="97"/>
    </row>
    <row r="997" spans="1:43" x14ac:dyDescent="0.2">
      <c r="A997" s="86"/>
      <c r="F997" s="86"/>
      <c r="G997" s="86"/>
      <c r="H997" s="86"/>
      <c r="I997" s="86"/>
      <c r="J997" s="86"/>
      <c r="K997" s="86"/>
      <c r="L997" s="86"/>
      <c r="M997" s="86"/>
      <c r="N997" s="86"/>
      <c r="O997" s="86"/>
      <c r="P997" s="86"/>
      <c r="Q997" s="86"/>
      <c r="R997" s="86"/>
      <c r="S997" s="86"/>
      <c r="T997" s="86"/>
      <c r="U997" s="86"/>
      <c r="V997" s="86"/>
      <c r="W997" s="86"/>
      <c r="X997" s="86"/>
      <c r="Y997" s="86"/>
      <c r="Z997" s="86"/>
      <c r="AA997" s="86"/>
      <c r="AB997" s="86"/>
      <c r="AC997" s="86"/>
      <c r="AD997" s="190"/>
      <c r="AE997" s="188"/>
      <c r="AF997" s="190"/>
      <c r="AG997" s="188"/>
      <c r="AH997" s="190"/>
      <c r="AI997" s="188"/>
      <c r="AJ997" s="190"/>
      <c r="AK997" s="188"/>
      <c r="AL997" s="190"/>
      <c r="AM997" s="188"/>
      <c r="AN997" s="190"/>
      <c r="AO997" s="188"/>
      <c r="AP997" s="51"/>
      <c r="AQ997" s="97"/>
    </row>
    <row r="998" spans="1:43" x14ac:dyDescent="0.2">
      <c r="A998" s="86"/>
      <c r="F998" s="86"/>
      <c r="G998" s="86"/>
      <c r="H998" s="86"/>
      <c r="I998" s="86"/>
      <c r="J998" s="86"/>
      <c r="K998" s="86"/>
      <c r="L998" s="86"/>
      <c r="M998" s="86"/>
      <c r="N998" s="86"/>
      <c r="O998" s="86"/>
      <c r="P998" s="86"/>
      <c r="Q998" s="86"/>
      <c r="R998" s="86"/>
      <c r="S998" s="86"/>
      <c r="T998" s="86"/>
      <c r="U998" s="86"/>
      <c r="V998" s="86"/>
      <c r="W998" s="86"/>
      <c r="X998" s="86"/>
      <c r="Y998" s="86"/>
      <c r="Z998" s="86"/>
      <c r="AA998" s="86"/>
      <c r="AB998" s="86"/>
      <c r="AC998" s="86"/>
      <c r="AD998" s="190"/>
      <c r="AE998" s="188"/>
      <c r="AF998" s="190"/>
      <c r="AG998" s="188"/>
      <c r="AH998" s="190"/>
      <c r="AI998" s="188"/>
      <c r="AJ998" s="190"/>
      <c r="AK998" s="188"/>
      <c r="AL998" s="190"/>
      <c r="AM998" s="188"/>
      <c r="AN998" s="190"/>
      <c r="AO998" s="188"/>
      <c r="AP998" s="51"/>
      <c r="AQ998" s="97"/>
    </row>
    <row r="999" spans="1:43" x14ac:dyDescent="0.2">
      <c r="A999" s="86"/>
      <c r="F999" s="86"/>
      <c r="G999" s="86"/>
      <c r="H999" s="86"/>
      <c r="I999" s="86"/>
      <c r="J999" s="86"/>
      <c r="K999" s="86"/>
      <c r="L999" s="86"/>
      <c r="M999" s="86"/>
      <c r="N999" s="86"/>
      <c r="O999" s="86"/>
      <c r="P999" s="86"/>
      <c r="Q999" s="86"/>
      <c r="R999" s="86"/>
      <c r="S999" s="86"/>
      <c r="T999" s="86"/>
      <c r="U999" s="86"/>
      <c r="V999" s="86"/>
      <c r="W999" s="86"/>
      <c r="X999" s="86"/>
      <c r="Y999" s="86"/>
      <c r="Z999" s="86"/>
      <c r="AA999" s="86"/>
      <c r="AB999" s="86"/>
      <c r="AC999" s="86"/>
      <c r="AD999" s="190"/>
      <c r="AE999" s="188"/>
      <c r="AF999" s="190"/>
      <c r="AG999" s="188"/>
      <c r="AH999" s="190"/>
      <c r="AI999" s="188"/>
      <c r="AJ999" s="190"/>
      <c r="AK999" s="188"/>
      <c r="AL999" s="190"/>
      <c r="AM999" s="188"/>
      <c r="AN999" s="190"/>
      <c r="AO999" s="188"/>
      <c r="AP999" s="51"/>
      <c r="AQ999" s="97"/>
    </row>
    <row r="1000" spans="1:43" x14ac:dyDescent="0.2">
      <c r="A1000" s="86"/>
      <c r="F1000" s="86"/>
      <c r="G1000" s="86"/>
      <c r="H1000" s="86"/>
      <c r="I1000" s="86"/>
      <c r="J1000" s="86"/>
      <c r="K1000" s="86"/>
      <c r="L1000" s="86"/>
      <c r="M1000" s="86"/>
      <c r="N1000" s="86"/>
      <c r="O1000" s="86"/>
      <c r="P1000" s="86"/>
      <c r="Q1000" s="86"/>
      <c r="R1000" s="86"/>
      <c r="S1000" s="86"/>
      <c r="T1000" s="86"/>
      <c r="U1000" s="86"/>
      <c r="V1000" s="86"/>
      <c r="W1000" s="86"/>
      <c r="X1000" s="86"/>
      <c r="Y1000" s="86"/>
      <c r="Z1000" s="86"/>
      <c r="AA1000" s="86"/>
      <c r="AB1000" s="86"/>
      <c r="AC1000" s="86"/>
      <c r="AD1000" s="190"/>
      <c r="AE1000" s="188"/>
      <c r="AF1000" s="190"/>
      <c r="AG1000" s="188"/>
      <c r="AH1000" s="190"/>
      <c r="AI1000" s="188"/>
      <c r="AJ1000" s="190"/>
      <c r="AK1000" s="188"/>
      <c r="AL1000" s="190"/>
      <c r="AM1000" s="188"/>
      <c r="AN1000" s="190"/>
      <c r="AO1000" s="188"/>
      <c r="AP1000" s="51"/>
      <c r="AQ1000" s="97"/>
    </row>
    <row r="1001" spans="1:43" x14ac:dyDescent="0.2">
      <c r="A1001" s="86"/>
      <c r="F1001" s="86"/>
      <c r="G1001" s="86"/>
      <c r="H1001" s="86"/>
      <c r="I1001" s="86"/>
      <c r="J1001" s="86"/>
      <c r="K1001" s="86"/>
      <c r="L1001" s="86"/>
      <c r="M1001" s="86"/>
      <c r="N1001" s="86"/>
      <c r="O1001" s="86"/>
      <c r="P1001" s="86"/>
      <c r="Q1001" s="86"/>
      <c r="R1001" s="86"/>
      <c r="S1001" s="86"/>
      <c r="T1001" s="86"/>
      <c r="U1001" s="86"/>
      <c r="V1001" s="86"/>
      <c r="W1001" s="86"/>
      <c r="X1001" s="86"/>
      <c r="Y1001" s="86"/>
      <c r="Z1001" s="86"/>
      <c r="AA1001" s="86"/>
      <c r="AB1001" s="86"/>
      <c r="AC1001" s="86"/>
      <c r="AD1001" s="190"/>
      <c r="AE1001" s="188"/>
      <c r="AF1001" s="190"/>
      <c r="AG1001" s="188"/>
      <c r="AH1001" s="190"/>
      <c r="AI1001" s="188"/>
      <c r="AJ1001" s="190"/>
      <c r="AK1001" s="188"/>
      <c r="AL1001" s="190"/>
      <c r="AM1001" s="188"/>
      <c r="AN1001" s="190"/>
      <c r="AO1001" s="188"/>
      <c r="AP1001" s="51"/>
      <c r="AQ1001" s="97"/>
    </row>
    <row r="1002" spans="1:43" x14ac:dyDescent="0.2">
      <c r="A1002" s="86"/>
      <c r="F1002" s="86"/>
      <c r="G1002" s="86"/>
      <c r="H1002" s="86"/>
      <c r="I1002" s="86"/>
      <c r="J1002" s="86"/>
      <c r="K1002" s="86"/>
      <c r="L1002" s="86"/>
      <c r="M1002" s="86"/>
      <c r="N1002" s="86"/>
      <c r="O1002" s="86"/>
      <c r="P1002" s="86"/>
      <c r="Q1002" s="86"/>
      <c r="R1002" s="86"/>
      <c r="S1002" s="86"/>
      <c r="T1002" s="86"/>
      <c r="U1002" s="86"/>
      <c r="V1002" s="86"/>
      <c r="W1002" s="86"/>
      <c r="X1002" s="86"/>
      <c r="Y1002" s="86"/>
      <c r="Z1002" s="86"/>
      <c r="AA1002" s="86"/>
      <c r="AB1002" s="86"/>
      <c r="AC1002" s="86"/>
      <c r="AD1002" s="190"/>
      <c r="AE1002" s="188"/>
      <c r="AF1002" s="190"/>
      <c r="AG1002" s="188"/>
      <c r="AH1002" s="190"/>
      <c r="AI1002" s="188"/>
      <c r="AJ1002" s="190"/>
      <c r="AK1002" s="188"/>
      <c r="AL1002" s="190"/>
      <c r="AM1002" s="188"/>
      <c r="AN1002" s="190"/>
      <c r="AO1002" s="188"/>
      <c r="AP1002" s="51"/>
      <c r="AQ1002" s="97"/>
    </row>
    <row r="1003" spans="1:43" x14ac:dyDescent="0.2">
      <c r="A1003" s="86"/>
      <c r="F1003" s="86"/>
      <c r="G1003" s="86"/>
      <c r="H1003" s="86"/>
      <c r="I1003" s="86"/>
      <c r="J1003" s="86"/>
      <c r="K1003" s="86"/>
      <c r="L1003" s="86"/>
      <c r="M1003" s="86"/>
      <c r="N1003" s="86"/>
      <c r="O1003" s="86"/>
      <c r="P1003" s="86"/>
      <c r="Q1003" s="86"/>
      <c r="R1003" s="86"/>
      <c r="S1003" s="86"/>
      <c r="T1003" s="86"/>
      <c r="U1003" s="86"/>
      <c r="V1003" s="86"/>
      <c r="W1003" s="86"/>
      <c r="X1003" s="86"/>
      <c r="Y1003" s="86"/>
      <c r="Z1003" s="86"/>
      <c r="AA1003" s="86"/>
      <c r="AB1003" s="86"/>
      <c r="AC1003" s="86"/>
      <c r="AD1003" s="190"/>
      <c r="AE1003" s="188"/>
      <c r="AF1003" s="190"/>
      <c r="AG1003" s="188"/>
      <c r="AH1003" s="190"/>
      <c r="AI1003" s="188"/>
      <c r="AJ1003" s="190"/>
      <c r="AK1003" s="188"/>
      <c r="AL1003" s="190"/>
      <c r="AM1003" s="188"/>
      <c r="AN1003" s="190"/>
      <c r="AO1003" s="188"/>
      <c r="AP1003" s="51"/>
      <c r="AQ1003" s="97"/>
    </row>
    <row r="1004" spans="1:43" x14ac:dyDescent="0.2">
      <c r="A1004" s="86"/>
      <c r="F1004" s="86"/>
      <c r="G1004" s="86"/>
      <c r="H1004" s="86"/>
      <c r="I1004" s="86"/>
      <c r="J1004" s="86"/>
      <c r="K1004" s="86"/>
      <c r="L1004" s="86"/>
      <c r="M1004" s="86"/>
      <c r="N1004" s="86"/>
      <c r="O1004" s="86"/>
      <c r="P1004" s="86"/>
      <c r="Q1004" s="86"/>
      <c r="R1004" s="86"/>
      <c r="S1004" s="86"/>
      <c r="T1004" s="86"/>
      <c r="U1004" s="86"/>
      <c r="V1004" s="86"/>
      <c r="W1004" s="86"/>
      <c r="X1004" s="86"/>
      <c r="Y1004" s="86"/>
      <c r="Z1004" s="86"/>
      <c r="AA1004" s="86"/>
      <c r="AB1004" s="86"/>
      <c r="AC1004" s="86"/>
      <c r="AD1004" s="190"/>
      <c r="AE1004" s="188"/>
      <c r="AF1004" s="190"/>
      <c r="AG1004" s="188"/>
      <c r="AH1004" s="190"/>
      <c r="AI1004" s="188"/>
      <c r="AJ1004" s="190"/>
      <c r="AK1004" s="188"/>
      <c r="AL1004" s="190"/>
      <c r="AM1004" s="188"/>
      <c r="AN1004" s="190"/>
      <c r="AO1004" s="188"/>
      <c r="AP1004" s="51"/>
      <c r="AQ1004" s="97"/>
    </row>
    <row r="1005" spans="1:43" x14ac:dyDescent="0.2">
      <c r="A1005" s="86"/>
      <c r="F1005" s="86"/>
      <c r="G1005" s="86"/>
      <c r="H1005" s="86"/>
      <c r="I1005" s="86"/>
      <c r="J1005" s="86"/>
      <c r="K1005" s="86"/>
      <c r="L1005" s="86"/>
      <c r="M1005" s="86"/>
      <c r="N1005" s="86"/>
      <c r="O1005" s="86"/>
      <c r="P1005" s="86"/>
      <c r="Q1005" s="86"/>
      <c r="R1005" s="86"/>
      <c r="S1005" s="86"/>
      <c r="T1005" s="86"/>
      <c r="U1005" s="86"/>
      <c r="V1005" s="86"/>
      <c r="W1005" s="86"/>
      <c r="X1005" s="86"/>
      <c r="Y1005" s="86"/>
      <c r="Z1005" s="86"/>
      <c r="AA1005" s="86"/>
      <c r="AB1005" s="86"/>
      <c r="AC1005" s="86"/>
      <c r="AD1005" s="190"/>
      <c r="AE1005" s="188"/>
      <c r="AF1005" s="190"/>
      <c r="AG1005" s="188"/>
      <c r="AH1005" s="190"/>
      <c r="AI1005" s="188"/>
      <c r="AJ1005" s="190"/>
      <c r="AK1005" s="188"/>
      <c r="AL1005" s="190"/>
      <c r="AM1005" s="188"/>
      <c r="AN1005" s="190"/>
      <c r="AO1005" s="188"/>
      <c r="AP1005" s="51"/>
      <c r="AQ1005" s="97"/>
    </row>
    <row r="1006" spans="1:43" x14ac:dyDescent="0.2">
      <c r="A1006" s="86"/>
      <c r="F1006" s="86"/>
      <c r="G1006" s="86"/>
      <c r="H1006" s="86"/>
      <c r="I1006" s="86"/>
      <c r="J1006" s="86"/>
      <c r="K1006" s="86"/>
      <c r="L1006" s="86"/>
      <c r="M1006" s="86"/>
      <c r="N1006" s="86"/>
      <c r="O1006" s="86"/>
      <c r="P1006" s="86"/>
      <c r="Q1006" s="86"/>
      <c r="R1006" s="86"/>
      <c r="S1006" s="86"/>
      <c r="T1006" s="86"/>
      <c r="U1006" s="86"/>
      <c r="V1006" s="86"/>
      <c r="W1006" s="86"/>
      <c r="X1006" s="86"/>
      <c r="Y1006" s="86"/>
      <c r="Z1006" s="86"/>
      <c r="AA1006" s="86"/>
      <c r="AB1006" s="86"/>
      <c r="AC1006" s="86"/>
      <c r="AD1006" s="190"/>
      <c r="AE1006" s="188"/>
      <c r="AF1006" s="190"/>
      <c r="AG1006" s="188"/>
      <c r="AH1006" s="190"/>
      <c r="AI1006" s="188"/>
      <c r="AJ1006" s="190"/>
      <c r="AK1006" s="188"/>
      <c r="AL1006" s="190"/>
      <c r="AM1006" s="188"/>
      <c r="AN1006" s="190"/>
      <c r="AO1006" s="188"/>
      <c r="AP1006" s="51"/>
      <c r="AQ1006" s="97"/>
    </row>
    <row r="1007" spans="1:43" x14ac:dyDescent="0.2">
      <c r="A1007" s="86"/>
      <c r="F1007" s="86"/>
      <c r="G1007" s="86"/>
      <c r="H1007" s="86"/>
      <c r="I1007" s="86"/>
      <c r="J1007" s="86"/>
      <c r="K1007" s="86"/>
      <c r="L1007" s="86"/>
      <c r="M1007" s="86"/>
      <c r="N1007" s="86"/>
      <c r="O1007" s="86"/>
      <c r="P1007" s="86"/>
      <c r="Q1007" s="86"/>
      <c r="R1007" s="86"/>
      <c r="S1007" s="86"/>
      <c r="T1007" s="86"/>
      <c r="U1007" s="86"/>
      <c r="V1007" s="86"/>
      <c r="W1007" s="86"/>
      <c r="X1007" s="86"/>
      <c r="Y1007" s="86"/>
      <c r="Z1007" s="86"/>
      <c r="AA1007" s="86"/>
      <c r="AB1007" s="86"/>
      <c r="AC1007" s="86"/>
      <c r="AD1007" s="190"/>
      <c r="AE1007" s="188"/>
      <c r="AF1007" s="190"/>
      <c r="AG1007" s="188"/>
      <c r="AH1007" s="190"/>
      <c r="AI1007" s="188"/>
      <c r="AJ1007" s="190"/>
      <c r="AK1007" s="188"/>
      <c r="AL1007" s="190"/>
      <c r="AM1007" s="188"/>
      <c r="AN1007" s="190"/>
      <c r="AO1007" s="188"/>
      <c r="AP1007" s="51"/>
      <c r="AQ1007" s="97"/>
    </row>
    <row r="1008" spans="1:43" x14ac:dyDescent="0.2">
      <c r="A1008" s="86"/>
      <c r="F1008" s="86"/>
      <c r="G1008" s="86"/>
      <c r="H1008" s="86"/>
      <c r="I1008" s="86"/>
      <c r="J1008" s="86"/>
      <c r="K1008" s="86"/>
      <c r="L1008" s="86"/>
      <c r="M1008" s="86"/>
      <c r="N1008" s="86"/>
      <c r="O1008" s="86"/>
      <c r="P1008" s="86"/>
      <c r="Q1008" s="86"/>
      <c r="R1008" s="86"/>
      <c r="S1008" s="86"/>
      <c r="T1008" s="86"/>
      <c r="U1008" s="86"/>
      <c r="V1008" s="86"/>
      <c r="W1008" s="86"/>
      <c r="X1008" s="86"/>
      <c r="Y1008" s="86"/>
      <c r="Z1008" s="86"/>
      <c r="AA1008" s="86"/>
      <c r="AB1008" s="86"/>
      <c r="AC1008" s="86"/>
      <c r="AD1008" s="190"/>
      <c r="AE1008" s="188"/>
      <c r="AF1008" s="190"/>
      <c r="AG1008" s="188"/>
      <c r="AH1008" s="190"/>
      <c r="AI1008" s="188"/>
      <c r="AJ1008" s="190"/>
      <c r="AK1008" s="188"/>
      <c r="AL1008" s="190"/>
      <c r="AM1008" s="188"/>
      <c r="AN1008" s="190"/>
      <c r="AO1008" s="188"/>
      <c r="AP1008" s="51"/>
      <c r="AQ1008" s="97"/>
    </row>
    <row r="1009" spans="1:43" x14ac:dyDescent="0.2">
      <c r="A1009" s="86"/>
      <c r="F1009" s="86"/>
      <c r="G1009" s="86"/>
      <c r="H1009" s="86"/>
      <c r="I1009" s="86"/>
      <c r="J1009" s="86"/>
      <c r="K1009" s="86"/>
      <c r="L1009" s="86"/>
      <c r="M1009" s="86"/>
      <c r="N1009" s="86"/>
      <c r="O1009" s="86"/>
      <c r="P1009" s="86"/>
      <c r="Q1009" s="86"/>
      <c r="R1009" s="86"/>
      <c r="S1009" s="86"/>
      <c r="T1009" s="86"/>
      <c r="U1009" s="86"/>
      <c r="V1009" s="86"/>
      <c r="W1009" s="86"/>
      <c r="X1009" s="86"/>
      <c r="Y1009" s="86"/>
      <c r="Z1009" s="86"/>
      <c r="AA1009" s="86"/>
      <c r="AB1009" s="86"/>
      <c r="AC1009" s="86"/>
      <c r="AD1009" s="190"/>
      <c r="AE1009" s="188"/>
      <c r="AF1009" s="190"/>
      <c r="AG1009" s="188"/>
      <c r="AH1009" s="190"/>
      <c r="AI1009" s="188"/>
      <c r="AJ1009" s="190"/>
      <c r="AK1009" s="188"/>
      <c r="AL1009" s="190"/>
      <c r="AM1009" s="188"/>
      <c r="AN1009" s="190"/>
      <c r="AO1009" s="188"/>
      <c r="AP1009" s="51"/>
      <c r="AQ1009" s="97"/>
    </row>
    <row r="1010" spans="1:43" x14ac:dyDescent="0.2">
      <c r="A1010" s="86"/>
      <c r="F1010" s="86"/>
      <c r="G1010" s="86"/>
      <c r="H1010" s="86"/>
      <c r="I1010" s="86"/>
      <c r="J1010" s="86"/>
      <c r="K1010" s="86"/>
      <c r="L1010" s="86"/>
      <c r="M1010" s="86"/>
      <c r="N1010" s="86"/>
      <c r="O1010" s="86"/>
      <c r="P1010" s="86"/>
      <c r="Q1010" s="86"/>
      <c r="R1010" s="86"/>
      <c r="S1010" s="86"/>
      <c r="T1010" s="86"/>
      <c r="U1010" s="86"/>
      <c r="V1010" s="86"/>
      <c r="W1010" s="86"/>
      <c r="X1010" s="86"/>
      <c r="Y1010" s="86"/>
      <c r="Z1010" s="86"/>
      <c r="AA1010" s="86"/>
      <c r="AB1010" s="86"/>
      <c r="AC1010" s="86"/>
      <c r="AD1010" s="190"/>
      <c r="AE1010" s="188"/>
      <c r="AF1010" s="190"/>
      <c r="AG1010" s="188"/>
      <c r="AH1010" s="190"/>
      <c r="AI1010" s="188"/>
      <c r="AJ1010" s="190"/>
      <c r="AK1010" s="188"/>
      <c r="AL1010" s="190"/>
      <c r="AM1010" s="188"/>
      <c r="AN1010" s="190"/>
      <c r="AO1010" s="188"/>
      <c r="AP1010" s="51"/>
      <c r="AQ1010" s="97"/>
    </row>
    <row r="1011" spans="1:43" x14ac:dyDescent="0.2">
      <c r="A1011" s="86"/>
      <c r="F1011" s="86"/>
      <c r="G1011" s="86"/>
      <c r="H1011" s="86"/>
      <c r="I1011" s="86"/>
      <c r="J1011" s="86"/>
      <c r="K1011" s="86"/>
      <c r="L1011" s="86"/>
      <c r="M1011" s="86"/>
      <c r="N1011" s="86"/>
      <c r="O1011" s="86"/>
      <c r="P1011" s="86"/>
      <c r="Q1011" s="86"/>
      <c r="R1011" s="86"/>
      <c r="S1011" s="86"/>
      <c r="T1011" s="86"/>
      <c r="U1011" s="86"/>
      <c r="V1011" s="86"/>
      <c r="W1011" s="86"/>
      <c r="X1011" s="86"/>
      <c r="Y1011" s="86"/>
      <c r="Z1011" s="86"/>
      <c r="AA1011" s="86"/>
      <c r="AB1011" s="86"/>
      <c r="AC1011" s="86"/>
      <c r="AD1011" s="190"/>
      <c r="AE1011" s="188"/>
      <c r="AF1011" s="190"/>
      <c r="AG1011" s="188"/>
      <c r="AH1011" s="190"/>
      <c r="AI1011" s="188"/>
      <c r="AJ1011" s="190"/>
      <c r="AK1011" s="188"/>
      <c r="AL1011" s="190"/>
      <c r="AM1011" s="188"/>
      <c r="AN1011" s="190"/>
      <c r="AO1011" s="188"/>
      <c r="AP1011" s="51"/>
      <c r="AQ1011" s="97"/>
    </row>
    <row r="1012" spans="1:43" x14ac:dyDescent="0.2">
      <c r="A1012" s="86"/>
      <c r="F1012" s="86"/>
      <c r="G1012" s="86"/>
      <c r="H1012" s="86"/>
      <c r="I1012" s="86"/>
      <c r="J1012" s="86"/>
      <c r="K1012" s="86"/>
      <c r="L1012" s="86"/>
      <c r="M1012" s="86"/>
      <c r="N1012" s="86"/>
      <c r="O1012" s="86"/>
      <c r="P1012" s="86"/>
      <c r="Q1012" s="86"/>
      <c r="R1012" s="86"/>
      <c r="S1012" s="86"/>
      <c r="T1012" s="86"/>
      <c r="U1012" s="86"/>
      <c r="V1012" s="86"/>
      <c r="W1012" s="86"/>
      <c r="X1012" s="86"/>
      <c r="Y1012" s="86"/>
      <c r="Z1012" s="86"/>
      <c r="AA1012" s="86"/>
      <c r="AB1012" s="86"/>
      <c r="AC1012" s="86"/>
      <c r="AD1012" s="190"/>
      <c r="AE1012" s="188"/>
      <c r="AF1012" s="190"/>
      <c r="AG1012" s="188"/>
      <c r="AH1012" s="190"/>
      <c r="AI1012" s="188"/>
      <c r="AJ1012" s="190"/>
      <c r="AK1012" s="188"/>
      <c r="AL1012" s="190"/>
      <c r="AM1012" s="188"/>
      <c r="AN1012" s="190"/>
      <c r="AO1012" s="188"/>
      <c r="AP1012" s="51"/>
      <c r="AQ1012" s="97"/>
    </row>
    <row r="1013" spans="1:43" x14ac:dyDescent="0.2">
      <c r="A1013" s="86"/>
      <c r="F1013" s="86"/>
      <c r="G1013" s="86"/>
      <c r="H1013" s="86"/>
      <c r="I1013" s="86"/>
      <c r="J1013" s="86"/>
      <c r="K1013" s="86"/>
      <c r="L1013" s="86"/>
      <c r="M1013" s="86"/>
      <c r="N1013" s="86"/>
      <c r="O1013" s="86"/>
      <c r="P1013" s="86"/>
      <c r="Q1013" s="86"/>
      <c r="R1013" s="86"/>
      <c r="S1013" s="86"/>
      <c r="T1013" s="86"/>
      <c r="U1013" s="86"/>
      <c r="V1013" s="86"/>
      <c r="W1013" s="86"/>
      <c r="X1013" s="86"/>
      <c r="Y1013" s="86"/>
      <c r="Z1013" s="86"/>
      <c r="AA1013" s="86"/>
      <c r="AB1013" s="86"/>
      <c r="AC1013" s="86"/>
      <c r="AD1013" s="190"/>
      <c r="AE1013" s="188"/>
      <c r="AF1013" s="190"/>
      <c r="AG1013" s="188"/>
      <c r="AH1013" s="190"/>
      <c r="AI1013" s="188"/>
      <c r="AJ1013" s="190"/>
      <c r="AK1013" s="188"/>
      <c r="AL1013" s="190"/>
      <c r="AM1013" s="188"/>
      <c r="AN1013" s="190"/>
      <c r="AO1013" s="188"/>
      <c r="AP1013" s="51"/>
      <c r="AQ1013" s="97"/>
    </row>
    <row r="1014" spans="1:43" x14ac:dyDescent="0.2">
      <c r="A1014" s="86"/>
      <c r="F1014" s="86"/>
      <c r="G1014" s="86"/>
      <c r="H1014" s="86"/>
      <c r="I1014" s="86"/>
      <c r="J1014" s="86"/>
      <c r="K1014" s="86"/>
      <c r="L1014" s="86"/>
      <c r="M1014" s="86"/>
      <c r="N1014" s="86"/>
      <c r="O1014" s="86"/>
      <c r="P1014" s="86"/>
      <c r="Q1014" s="86"/>
      <c r="R1014" s="86"/>
      <c r="S1014" s="86"/>
      <c r="T1014" s="86"/>
      <c r="U1014" s="86"/>
      <c r="V1014" s="86"/>
      <c r="W1014" s="86"/>
      <c r="X1014" s="86"/>
      <c r="Y1014" s="86"/>
      <c r="Z1014" s="86"/>
      <c r="AA1014" s="86"/>
      <c r="AB1014" s="86"/>
      <c r="AC1014" s="86"/>
      <c r="AD1014" s="190"/>
      <c r="AE1014" s="188"/>
      <c r="AF1014" s="190"/>
      <c r="AG1014" s="188"/>
      <c r="AH1014" s="190"/>
      <c r="AI1014" s="188"/>
      <c r="AJ1014" s="190"/>
      <c r="AK1014" s="188"/>
      <c r="AL1014" s="190"/>
      <c r="AM1014" s="188"/>
      <c r="AN1014" s="190"/>
      <c r="AO1014" s="188"/>
      <c r="AP1014" s="51"/>
      <c r="AQ1014" s="97"/>
    </row>
    <row r="1015" spans="1:43" x14ac:dyDescent="0.2">
      <c r="A1015" s="86"/>
      <c r="F1015" s="86"/>
      <c r="G1015" s="86"/>
      <c r="H1015" s="86"/>
      <c r="I1015" s="86"/>
      <c r="J1015" s="86"/>
      <c r="K1015" s="86"/>
      <c r="L1015" s="86"/>
      <c r="M1015" s="86"/>
      <c r="N1015" s="86"/>
      <c r="O1015" s="86"/>
      <c r="P1015" s="86"/>
      <c r="Q1015" s="86"/>
      <c r="R1015" s="86"/>
      <c r="S1015" s="86"/>
      <c r="T1015" s="86"/>
      <c r="U1015" s="86"/>
      <c r="V1015" s="86"/>
      <c r="W1015" s="86"/>
      <c r="X1015" s="86"/>
      <c r="Y1015" s="86"/>
      <c r="Z1015" s="86"/>
      <c r="AA1015" s="86"/>
      <c r="AB1015" s="86"/>
      <c r="AC1015" s="86"/>
      <c r="AD1015" s="190"/>
      <c r="AE1015" s="188"/>
      <c r="AF1015" s="190"/>
      <c r="AG1015" s="188"/>
      <c r="AH1015" s="190"/>
      <c r="AI1015" s="188"/>
      <c r="AJ1015" s="190"/>
      <c r="AK1015" s="188"/>
      <c r="AL1015" s="190"/>
      <c r="AM1015" s="188"/>
      <c r="AN1015" s="190"/>
      <c r="AO1015" s="188"/>
      <c r="AP1015" s="51"/>
      <c r="AQ1015" s="97"/>
    </row>
    <row r="1016" spans="1:43" x14ac:dyDescent="0.2">
      <c r="A1016" s="86"/>
      <c r="F1016" s="86"/>
      <c r="G1016" s="86"/>
      <c r="H1016" s="86"/>
      <c r="I1016" s="86"/>
      <c r="J1016" s="86"/>
      <c r="K1016" s="86"/>
      <c r="L1016" s="86"/>
      <c r="M1016" s="86"/>
      <c r="N1016" s="86"/>
      <c r="O1016" s="86"/>
      <c r="P1016" s="86"/>
      <c r="Q1016" s="86"/>
      <c r="R1016" s="86"/>
      <c r="S1016" s="86"/>
      <c r="T1016" s="86"/>
      <c r="U1016" s="86"/>
      <c r="V1016" s="86"/>
      <c r="W1016" s="86"/>
      <c r="X1016" s="86"/>
      <c r="Y1016" s="86"/>
      <c r="Z1016" s="86"/>
      <c r="AA1016" s="86"/>
      <c r="AB1016" s="86"/>
      <c r="AC1016" s="86"/>
      <c r="AD1016" s="190"/>
      <c r="AE1016" s="188"/>
      <c r="AF1016" s="190"/>
      <c r="AG1016" s="188"/>
      <c r="AH1016" s="190"/>
      <c r="AI1016" s="188"/>
      <c r="AJ1016" s="190"/>
      <c r="AK1016" s="188"/>
      <c r="AL1016" s="190"/>
      <c r="AM1016" s="188"/>
      <c r="AN1016" s="190"/>
      <c r="AO1016" s="188"/>
      <c r="AP1016" s="51"/>
      <c r="AQ1016" s="97"/>
    </row>
    <row r="1017" spans="1:43" x14ac:dyDescent="0.2">
      <c r="A1017" s="86"/>
      <c r="F1017" s="86"/>
      <c r="G1017" s="86"/>
      <c r="H1017" s="86"/>
      <c r="I1017" s="86"/>
      <c r="J1017" s="86"/>
      <c r="K1017" s="86"/>
      <c r="L1017" s="86"/>
      <c r="M1017" s="86"/>
      <c r="N1017" s="86"/>
      <c r="O1017" s="86"/>
      <c r="P1017" s="86"/>
      <c r="Q1017" s="86"/>
      <c r="R1017" s="86"/>
      <c r="S1017" s="86"/>
      <c r="T1017" s="86"/>
      <c r="U1017" s="86"/>
      <c r="V1017" s="86"/>
      <c r="W1017" s="86"/>
      <c r="X1017" s="86"/>
      <c r="Y1017" s="86"/>
      <c r="Z1017" s="86"/>
      <c r="AA1017" s="86"/>
      <c r="AB1017" s="86"/>
      <c r="AC1017" s="86"/>
      <c r="AD1017" s="190"/>
      <c r="AE1017" s="188"/>
      <c r="AF1017" s="190"/>
      <c r="AG1017" s="188"/>
      <c r="AH1017" s="190"/>
      <c r="AI1017" s="188"/>
      <c r="AJ1017" s="190"/>
      <c r="AK1017" s="188"/>
      <c r="AL1017" s="190"/>
      <c r="AM1017" s="188"/>
      <c r="AN1017" s="190"/>
      <c r="AO1017" s="188"/>
      <c r="AP1017" s="51"/>
      <c r="AQ1017" s="97"/>
    </row>
    <row r="1018" spans="1:43" x14ac:dyDescent="0.2">
      <c r="A1018" s="86"/>
      <c r="F1018" s="86"/>
      <c r="G1018" s="86"/>
      <c r="H1018" s="86"/>
      <c r="I1018" s="86"/>
      <c r="J1018" s="86"/>
      <c r="K1018" s="86"/>
      <c r="L1018" s="86"/>
      <c r="M1018" s="86"/>
      <c r="N1018" s="86"/>
      <c r="O1018" s="86"/>
      <c r="P1018" s="86"/>
      <c r="Q1018" s="86"/>
      <c r="R1018" s="86"/>
      <c r="S1018" s="86"/>
      <c r="T1018" s="86"/>
      <c r="U1018" s="86"/>
      <c r="V1018" s="86"/>
      <c r="W1018" s="86"/>
      <c r="X1018" s="86"/>
      <c r="Y1018" s="86"/>
      <c r="Z1018" s="86"/>
      <c r="AA1018" s="86"/>
      <c r="AB1018" s="86"/>
      <c r="AC1018" s="86"/>
      <c r="AD1018" s="190"/>
      <c r="AE1018" s="188"/>
      <c r="AF1018" s="190"/>
      <c r="AG1018" s="188"/>
      <c r="AH1018" s="190"/>
      <c r="AI1018" s="188"/>
      <c r="AJ1018" s="190"/>
      <c r="AK1018" s="188"/>
      <c r="AL1018" s="190"/>
      <c r="AM1018" s="188"/>
      <c r="AN1018" s="190"/>
      <c r="AO1018" s="188"/>
      <c r="AP1018" s="51"/>
      <c r="AQ1018" s="97"/>
    </row>
    <row r="1019" spans="1:43" x14ac:dyDescent="0.2">
      <c r="A1019" s="86"/>
      <c r="F1019" s="86"/>
      <c r="G1019" s="86"/>
      <c r="H1019" s="86"/>
      <c r="I1019" s="86"/>
      <c r="J1019" s="86"/>
      <c r="K1019" s="86"/>
      <c r="L1019" s="86"/>
      <c r="M1019" s="86"/>
      <c r="N1019" s="86"/>
      <c r="O1019" s="86"/>
      <c r="P1019" s="86"/>
      <c r="Q1019" s="86"/>
      <c r="R1019" s="86"/>
      <c r="S1019" s="86"/>
      <c r="T1019" s="86"/>
      <c r="U1019" s="86"/>
      <c r="V1019" s="86"/>
      <c r="W1019" s="86"/>
      <c r="X1019" s="86"/>
      <c r="Y1019" s="86"/>
      <c r="Z1019" s="86"/>
      <c r="AA1019" s="86"/>
      <c r="AB1019" s="86"/>
      <c r="AC1019" s="86"/>
      <c r="AD1019" s="190"/>
      <c r="AE1019" s="188"/>
      <c r="AF1019" s="190"/>
      <c r="AG1019" s="188"/>
      <c r="AH1019" s="190"/>
      <c r="AI1019" s="188"/>
      <c r="AJ1019" s="190"/>
      <c r="AK1019" s="188"/>
      <c r="AL1019" s="190"/>
      <c r="AM1019" s="188"/>
      <c r="AN1019" s="190"/>
      <c r="AO1019" s="188"/>
      <c r="AP1019" s="51"/>
      <c r="AQ1019" s="97"/>
    </row>
    <row r="1020" spans="1:43" x14ac:dyDescent="0.2">
      <c r="A1020" s="86"/>
      <c r="F1020" s="86"/>
      <c r="G1020" s="86"/>
      <c r="H1020" s="86"/>
      <c r="I1020" s="86"/>
      <c r="J1020" s="86"/>
      <c r="K1020" s="86"/>
      <c r="L1020" s="86"/>
      <c r="M1020" s="86"/>
      <c r="N1020" s="86"/>
      <c r="O1020" s="86"/>
      <c r="P1020" s="86"/>
      <c r="Q1020" s="86"/>
      <c r="R1020" s="86"/>
      <c r="S1020" s="86"/>
      <c r="T1020" s="86"/>
      <c r="U1020" s="86"/>
      <c r="V1020" s="86"/>
      <c r="W1020" s="86"/>
      <c r="X1020" s="86"/>
      <c r="Y1020" s="86"/>
      <c r="Z1020" s="86"/>
      <c r="AA1020" s="86"/>
      <c r="AB1020" s="86"/>
      <c r="AC1020" s="86"/>
      <c r="AD1020" s="190"/>
      <c r="AE1020" s="188"/>
      <c r="AF1020" s="190"/>
      <c r="AG1020" s="188"/>
      <c r="AH1020" s="190"/>
      <c r="AI1020" s="188"/>
      <c r="AJ1020" s="190"/>
      <c r="AK1020" s="188"/>
      <c r="AL1020" s="190"/>
      <c r="AM1020" s="188"/>
      <c r="AN1020" s="190"/>
      <c r="AO1020" s="188"/>
      <c r="AP1020" s="51"/>
      <c r="AQ1020" s="97"/>
    </row>
    <row r="1021" spans="1:43" x14ac:dyDescent="0.2">
      <c r="A1021" s="86"/>
      <c r="F1021" s="86"/>
      <c r="G1021" s="86"/>
      <c r="H1021" s="86"/>
      <c r="I1021" s="86"/>
      <c r="J1021" s="86"/>
      <c r="K1021" s="86"/>
      <c r="L1021" s="86"/>
      <c r="M1021" s="86"/>
      <c r="N1021" s="86"/>
      <c r="O1021" s="86"/>
      <c r="P1021" s="86"/>
      <c r="Q1021" s="86"/>
      <c r="R1021" s="86"/>
      <c r="S1021" s="86"/>
      <c r="T1021" s="86"/>
      <c r="U1021" s="86"/>
      <c r="V1021" s="86"/>
      <c r="W1021" s="86"/>
      <c r="X1021" s="86"/>
      <c r="Y1021" s="86"/>
      <c r="Z1021" s="86"/>
      <c r="AA1021" s="86"/>
      <c r="AB1021" s="86"/>
      <c r="AC1021" s="86"/>
      <c r="AD1021" s="190"/>
      <c r="AE1021" s="188"/>
      <c r="AF1021" s="190"/>
      <c r="AG1021" s="188"/>
      <c r="AH1021" s="190"/>
      <c r="AI1021" s="188"/>
      <c r="AJ1021" s="190"/>
      <c r="AK1021" s="188"/>
      <c r="AL1021" s="190"/>
      <c r="AM1021" s="188"/>
      <c r="AN1021" s="190"/>
      <c r="AO1021" s="188"/>
      <c r="AP1021" s="51"/>
      <c r="AQ1021" s="97"/>
    </row>
    <row r="1022" spans="1:43" x14ac:dyDescent="0.2">
      <c r="A1022" s="86"/>
      <c r="F1022" s="86"/>
      <c r="G1022" s="86"/>
      <c r="H1022" s="86"/>
      <c r="I1022" s="86"/>
      <c r="J1022" s="86"/>
      <c r="K1022" s="86"/>
      <c r="L1022" s="86"/>
      <c r="M1022" s="86"/>
      <c r="N1022" s="86"/>
      <c r="O1022" s="86"/>
      <c r="P1022" s="86"/>
      <c r="Q1022" s="86"/>
      <c r="R1022" s="86"/>
      <c r="S1022" s="86"/>
      <c r="T1022" s="86"/>
      <c r="U1022" s="86"/>
      <c r="V1022" s="86"/>
      <c r="W1022" s="86"/>
      <c r="X1022" s="86"/>
      <c r="Y1022" s="86"/>
      <c r="Z1022" s="86"/>
      <c r="AA1022" s="86"/>
      <c r="AB1022" s="86"/>
      <c r="AC1022" s="86"/>
      <c r="AD1022" s="190"/>
      <c r="AE1022" s="188"/>
      <c r="AF1022" s="190"/>
      <c r="AG1022" s="188"/>
      <c r="AH1022" s="190"/>
      <c r="AI1022" s="188"/>
      <c r="AJ1022" s="190"/>
      <c r="AK1022" s="188"/>
      <c r="AL1022" s="190"/>
      <c r="AM1022" s="188"/>
      <c r="AN1022" s="190"/>
      <c r="AO1022" s="188"/>
      <c r="AP1022" s="51"/>
      <c r="AQ1022" s="97"/>
    </row>
    <row r="1023" spans="1:43" x14ac:dyDescent="0.2">
      <c r="A1023" s="86"/>
      <c r="F1023" s="86"/>
      <c r="G1023" s="86"/>
      <c r="H1023" s="86"/>
      <c r="I1023" s="86"/>
      <c r="J1023" s="86"/>
      <c r="K1023" s="86"/>
      <c r="L1023" s="86"/>
      <c r="M1023" s="86"/>
      <c r="N1023" s="86"/>
      <c r="O1023" s="86"/>
      <c r="P1023" s="86"/>
      <c r="Q1023" s="86"/>
      <c r="R1023" s="86"/>
      <c r="S1023" s="86"/>
      <c r="T1023" s="86"/>
      <c r="U1023" s="86"/>
      <c r="V1023" s="86"/>
      <c r="W1023" s="86"/>
      <c r="X1023" s="86"/>
      <c r="Y1023" s="86"/>
      <c r="Z1023" s="86"/>
      <c r="AA1023" s="86"/>
      <c r="AB1023" s="86"/>
      <c r="AC1023" s="86"/>
      <c r="AD1023" s="190"/>
      <c r="AE1023" s="188"/>
      <c r="AF1023" s="190"/>
      <c r="AG1023" s="188"/>
      <c r="AH1023" s="190"/>
      <c r="AI1023" s="188"/>
      <c r="AJ1023" s="190"/>
      <c r="AK1023" s="188"/>
      <c r="AL1023" s="190"/>
      <c r="AM1023" s="188"/>
      <c r="AN1023" s="190"/>
      <c r="AO1023" s="188"/>
      <c r="AP1023" s="51"/>
      <c r="AQ1023" s="97"/>
    </row>
    <row r="1024" spans="1:43" x14ac:dyDescent="0.2">
      <c r="A1024" s="86"/>
      <c r="F1024" s="86"/>
      <c r="G1024" s="86"/>
      <c r="H1024" s="86"/>
      <c r="I1024" s="86"/>
      <c r="J1024" s="86"/>
      <c r="K1024" s="86"/>
      <c r="L1024" s="86"/>
      <c r="M1024" s="86"/>
      <c r="N1024" s="86"/>
      <c r="O1024" s="86"/>
      <c r="P1024" s="86"/>
      <c r="Q1024" s="86"/>
      <c r="R1024" s="86"/>
      <c r="S1024" s="86"/>
      <c r="T1024" s="86"/>
      <c r="U1024" s="86"/>
      <c r="V1024" s="86"/>
      <c r="W1024" s="86"/>
      <c r="X1024" s="86"/>
      <c r="Y1024" s="86"/>
      <c r="Z1024" s="86"/>
      <c r="AA1024" s="86"/>
      <c r="AB1024" s="86"/>
      <c r="AC1024" s="86"/>
      <c r="AD1024" s="190"/>
      <c r="AE1024" s="188"/>
      <c r="AF1024" s="190"/>
      <c r="AG1024" s="188"/>
      <c r="AH1024" s="190"/>
      <c r="AI1024" s="188"/>
      <c r="AJ1024" s="190"/>
      <c r="AK1024" s="188"/>
      <c r="AL1024" s="190"/>
      <c r="AM1024" s="188"/>
      <c r="AN1024" s="190"/>
      <c r="AO1024" s="188"/>
      <c r="AP1024" s="51"/>
      <c r="AQ1024" s="97"/>
    </row>
    <row r="1025" spans="1:43" x14ac:dyDescent="0.2">
      <c r="A1025" s="86"/>
      <c r="F1025" s="86"/>
      <c r="G1025" s="86"/>
      <c r="H1025" s="86"/>
      <c r="I1025" s="86"/>
      <c r="J1025" s="86"/>
      <c r="K1025" s="86"/>
      <c r="L1025" s="86"/>
      <c r="M1025" s="86"/>
      <c r="N1025" s="86"/>
      <c r="O1025" s="86"/>
      <c r="P1025" s="86"/>
      <c r="Q1025" s="86"/>
      <c r="R1025" s="86"/>
      <c r="S1025" s="86"/>
      <c r="T1025" s="86"/>
      <c r="U1025" s="86"/>
      <c r="V1025" s="86"/>
      <c r="W1025" s="86"/>
      <c r="X1025" s="86"/>
      <c r="Y1025" s="86"/>
      <c r="Z1025" s="86"/>
      <c r="AA1025" s="86"/>
      <c r="AB1025" s="86"/>
      <c r="AC1025" s="86"/>
      <c r="AD1025" s="190"/>
      <c r="AE1025" s="188"/>
      <c r="AF1025" s="190"/>
      <c r="AG1025" s="188"/>
      <c r="AH1025" s="190"/>
      <c r="AI1025" s="188"/>
      <c r="AJ1025" s="190"/>
      <c r="AK1025" s="188"/>
      <c r="AL1025" s="190"/>
      <c r="AM1025" s="188"/>
      <c r="AN1025" s="190"/>
      <c r="AO1025" s="188"/>
      <c r="AP1025" s="51"/>
      <c r="AQ1025" s="97"/>
    </row>
    <row r="1026" spans="1:43" x14ac:dyDescent="0.2">
      <c r="A1026" s="86"/>
      <c r="F1026" s="86"/>
      <c r="G1026" s="86"/>
      <c r="H1026" s="86"/>
      <c r="I1026" s="86"/>
      <c r="J1026" s="86"/>
      <c r="K1026" s="86"/>
      <c r="L1026" s="86"/>
      <c r="M1026" s="86"/>
      <c r="N1026" s="86"/>
      <c r="O1026" s="86"/>
      <c r="P1026" s="86"/>
      <c r="Q1026" s="86"/>
      <c r="R1026" s="86"/>
      <c r="S1026" s="86"/>
      <c r="T1026" s="86"/>
      <c r="U1026" s="86"/>
      <c r="V1026" s="86"/>
      <c r="W1026" s="86"/>
      <c r="X1026" s="86"/>
      <c r="Y1026" s="86"/>
      <c r="Z1026" s="86"/>
      <c r="AA1026" s="86"/>
      <c r="AB1026" s="86"/>
      <c r="AC1026" s="86"/>
      <c r="AD1026" s="190"/>
      <c r="AE1026" s="188"/>
      <c r="AF1026" s="190"/>
      <c r="AG1026" s="188"/>
      <c r="AH1026" s="190"/>
      <c r="AI1026" s="188"/>
      <c r="AJ1026" s="190"/>
      <c r="AK1026" s="188"/>
      <c r="AL1026" s="190"/>
      <c r="AM1026" s="188"/>
      <c r="AN1026" s="190"/>
      <c r="AO1026" s="188"/>
      <c r="AP1026" s="51"/>
      <c r="AQ1026" s="97"/>
    </row>
    <row r="1027" spans="1:43" x14ac:dyDescent="0.2">
      <c r="A1027" s="86"/>
      <c r="F1027" s="86"/>
      <c r="G1027" s="86"/>
      <c r="H1027" s="86"/>
      <c r="I1027" s="86"/>
      <c r="J1027" s="86"/>
      <c r="K1027" s="86"/>
      <c r="L1027" s="86"/>
      <c r="M1027" s="86"/>
      <c r="N1027" s="86"/>
      <c r="O1027" s="86"/>
      <c r="P1027" s="86"/>
      <c r="Q1027" s="86"/>
      <c r="R1027" s="86"/>
      <c r="S1027" s="86"/>
      <c r="T1027" s="86"/>
      <c r="U1027" s="86"/>
      <c r="V1027" s="86"/>
      <c r="W1027" s="86"/>
      <c r="X1027" s="86"/>
      <c r="Y1027" s="86"/>
      <c r="Z1027" s="86"/>
      <c r="AA1027" s="86"/>
      <c r="AB1027" s="86"/>
      <c r="AC1027" s="86"/>
      <c r="AD1027" s="190"/>
      <c r="AE1027" s="188"/>
      <c r="AF1027" s="190"/>
      <c r="AG1027" s="188"/>
      <c r="AH1027" s="190"/>
      <c r="AI1027" s="188"/>
      <c r="AJ1027" s="190"/>
      <c r="AK1027" s="188"/>
      <c r="AL1027" s="190"/>
      <c r="AM1027" s="188"/>
      <c r="AN1027" s="190"/>
      <c r="AO1027" s="188"/>
      <c r="AP1027" s="51"/>
      <c r="AQ1027" s="97"/>
    </row>
    <row r="1028" spans="1:43" x14ac:dyDescent="0.2">
      <c r="A1028" s="86"/>
      <c r="F1028" s="86"/>
      <c r="G1028" s="86"/>
      <c r="H1028" s="86"/>
      <c r="I1028" s="86"/>
      <c r="J1028" s="86"/>
      <c r="K1028" s="86"/>
      <c r="L1028" s="86"/>
      <c r="M1028" s="86"/>
      <c r="N1028" s="86"/>
      <c r="O1028" s="86"/>
      <c r="P1028" s="86"/>
      <c r="Q1028" s="86"/>
      <c r="R1028" s="86"/>
      <c r="S1028" s="86"/>
      <c r="T1028" s="86"/>
      <c r="U1028" s="86"/>
      <c r="V1028" s="86"/>
      <c r="W1028" s="86"/>
      <c r="X1028" s="86"/>
      <c r="Y1028" s="86"/>
      <c r="Z1028" s="86"/>
      <c r="AA1028" s="86"/>
      <c r="AB1028" s="86"/>
      <c r="AC1028" s="86"/>
      <c r="AD1028" s="190"/>
      <c r="AE1028" s="188"/>
      <c r="AF1028" s="190"/>
      <c r="AG1028" s="188"/>
      <c r="AH1028" s="190"/>
      <c r="AI1028" s="188"/>
      <c r="AJ1028" s="190"/>
      <c r="AK1028" s="188"/>
      <c r="AL1028" s="190"/>
      <c r="AM1028" s="188"/>
      <c r="AN1028" s="190"/>
      <c r="AO1028" s="188"/>
      <c r="AP1028" s="51"/>
      <c r="AQ1028" s="97"/>
    </row>
    <row r="1029" spans="1:43" x14ac:dyDescent="0.2">
      <c r="A1029" s="86"/>
      <c r="F1029" s="86"/>
      <c r="G1029" s="86"/>
      <c r="H1029" s="86"/>
      <c r="I1029" s="86"/>
      <c r="J1029" s="86"/>
      <c r="K1029" s="86"/>
      <c r="L1029" s="86"/>
      <c r="M1029" s="86"/>
      <c r="N1029" s="86"/>
      <c r="O1029" s="86"/>
      <c r="P1029" s="86"/>
      <c r="Q1029" s="86"/>
      <c r="R1029" s="86"/>
      <c r="S1029" s="86"/>
      <c r="T1029" s="86"/>
      <c r="U1029" s="86"/>
      <c r="V1029" s="86"/>
      <c r="W1029" s="86"/>
      <c r="X1029" s="86"/>
      <c r="Y1029" s="86"/>
      <c r="Z1029" s="86"/>
      <c r="AA1029" s="86"/>
      <c r="AB1029" s="86"/>
      <c r="AC1029" s="86"/>
      <c r="AD1029" s="190"/>
      <c r="AE1029" s="188"/>
      <c r="AF1029" s="190"/>
      <c r="AG1029" s="188"/>
      <c r="AH1029" s="190"/>
      <c r="AI1029" s="188"/>
      <c r="AJ1029" s="190"/>
      <c r="AK1029" s="188"/>
      <c r="AL1029" s="190"/>
      <c r="AM1029" s="188"/>
      <c r="AN1029" s="190"/>
      <c r="AO1029" s="188"/>
      <c r="AP1029" s="51"/>
      <c r="AQ1029" s="97"/>
    </row>
    <row r="1030" spans="1:43" x14ac:dyDescent="0.2">
      <c r="A1030" s="86"/>
      <c r="F1030" s="86"/>
      <c r="G1030" s="86"/>
      <c r="H1030" s="86"/>
      <c r="I1030" s="86"/>
      <c r="J1030" s="86"/>
      <c r="K1030" s="86"/>
      <c r="L1030" s="86"/>
      <c r="M1030" s="86"/>
      <c r="N1030" s="86"/>
      <c r="O1030" s="86"/>
      <c r="P1030" s="86"/>
      <c r="Q1030" s="86"/>
      <c r="R1030" s="86"/>
      <c r="S1030" s="86"/>
      <c r="T1030" s="86"/>
      <c r="U1030" s="86"/>
      <c r="V1030" s="86"/>
      <c r="W1030" s="86"/>
      <c r="X1030" s="86"/>
      <c r="Y1030" s="86"/>
      <c r="Z1030" s="86"/>
      <c r="AA1030" s="86"/>
      <c r="AB1030" s="86"/>
      <c r="AC1030" s="86"/>
      <c r="AD1030" s="190"/>
      <c r="AE1030" s="188"/>
      <c r="AF1030" s="190"/>
      <c r="AG1030" s="188"/>
      <c r="AH1030" s="190"/>
      <c r="AI1030" s="188"/>
      <c r="AJ1030" s="190"/>
      <c r="AK1030" s="188"/>
      <c r="AL1030" s="190"/>
      <c r="AM1030" s="188"/>
      <c r="AN1030" s="190"/>
      <c r="AO1030" s="188"/>
      <c r="AP1030" s="51"/>
      <c r="AQ1030" s="97"/>
    </row>
    <row r="1031" spans="1:43" x14ac:dyDescent="0.2">
      <c r="A1031" s="86"/>
      <c r="F1031" s="86"/>
      <c r="G1031" s="86"/>
      <c r="H1031" s="86"/>
      <c r="I1031" s="86"/>
      <c r="J1031" s="86"/>
      <c r="K1031" s="86"/>
      <c r="L1031" s="86"/>
      <c r="M1031" s="86"/>
      <c r="N1031" s="86"/>
      <c r="O1031" s="86"/>
      <c r="P1031" s="86"/>
      <c r="Q1031" s="86"/>
      <c r="R1031" s="86"/>
      <c r="S1031" s="86"/>
      <c r="T1031" s="86"/>
      <c r="U1031" s="86"/>
      <c r="V1031" s="86"/>
      <c r="W1031" s="86"/>
      <c r="X1031" s="86"/>
      <c r="Y1031" s="86"/>
      <c r="Z1031" s="86"/>
      <c r="AA1031" s="86"/>
      <c r="AB1031" s="86"/>
      <c r="AC1031" s="86"/>
      <c r="AD1031" s="190"/>
      <c r="AE1031" s="188"/>
      <c r="AF1031" s="190"/>
      <c r="AG1031" s="188"/>
      <c r="AH1031" s="190"/>
      <c r="AI1031" s="188"/>
      <c r="AJ1031" s="190"/>
      <c r="AK1031" s="188"/>
      <c r="AL1031" s="190"/>
      <c r="AM1031" s="188"/>
      <c r="AN1031" s="190"/>
      <c r="AO1031" s="188"/>
      <c r="AP1031" s="51"/>
      <c r="AQ1031" s="97"/>
    </row>
    <row r="1032" spans="1:43" x14ac:dyDescent="0.2">
      <c r="A1032" s="86"/>
      <c r="F1032" s="86"/>
      <c r="G1032" s="86"/>
      <c r="H1032" s="86"/>
      <c r="I1032" s="86"/>
      <c r="J1032" s="86"/>
      <c r="K1032" s="86"/>
      <c r="L1032" s="86"/>
      <c r="M1032" s="86"/>
      <c r="N1032" s="86"/>
      <c r="O1032" s="86"/>
      <c r="P1032" s="86"/>
      <c r="Q1032" s="86"/>
      <c r="R1032" s="86"/>
      <c r="S1032" s="86"/>
      <c r="T1032" s="86"/>
      <c r="U1032" s="86"/>
      <c r="V1032" s="86"/>
      <c r="W1032" s="86"/>
      <c r="X1032" s="86"/>
      <c r="Y1032" s="86"/>
      <c r="Z1032" s="86"/>
      <c r="AA1032" s="86"/>
      <c r="AB1032" s="86"/>
      <c r="AC1032" s="86"/>
      <c r="AD1032" s="190"/>
      <c r="AE1032" s="188"/>
      <c r="AF1032" s="190"/>
      <c r="AG1032" s="188"/>
      <c r="AH1032" s="190"/>
      <c r="AI1032" s="188"/>
      <c r="AJ1032" s="190"/>
      <c r="AK1032" s="188"/>
      <c r="AL1032" s="190"/>
      <c r="AM1032" s="188"/>
      <c r="AN1032" s="190"/>
      <c r="AO1032" s="188"/>
      <c r="AP1032" s="51"/>
      <c r="AQ1032" s="97"/>
    </row>
    <row r="1033" spans="1:43" x14ac:dyDescent="0.2">
      <c r="A1033" s="86"/>
      <c r="F1033" s="86"/>
      <c r="G1033" s="86"/>
      <c r="H1033" s="86"/>
      <c r="I1033" s="86"/>
      <c r="J1033" s="86"/>
      <c r="K1033" s="86"/>
      <c r="L1033" s="86"/>
      <c r="M1033" s="86"/>
      <c r="N1033" s="86"/>
      <c r="O1033" s="86"/>
      <c r="P1033" s="86"/>
      <c r="Q1033" s="86"/>
      <c r="R1033" s="86"/>
      <c r="S1033" s="86"/>
      <c r="T1033" s="86"/>
      <c r="U1033" s="86"/>
      <c r="V1033" s="86"/>
      <c r="W1033" s="86"/>
      <c r="X1033" s="86"/>
      <c r="Y1033" s="86"/>
      <c r="Z1033" s="86"/>
      <c r="AA1033" s="86"/>
      <c r="AB1033" s="86"/>
      <c r="AC1033" s="86"/>
      <c r="AD1033" s="190"/>
      <c r="AE1033" s="188"/>
      <c r="AF1033" s="190"/>
      <c r="AG1033" s="188"/>
      <c r="AH1033" s="190"/>
      <c r="AI1033" s="188"/>
      <c r="AJ1033" s="190"/>
      <c r="AK1033" s="188"/>
      <c r="AL1033" s="190"/>
      <c r="AM1033" s="188"/>
      <c r="AN1033" s="190"/>
      <c r="AO1033" s="188"/>
      <c r="AP1033" s="51"/>
      <c r="AQ1033" s="97"/>
    </row>
    <row r="1034" spans="1:43" x14ac:dyDescent="0.2">
      <c r="A1034" s="86"/>
      <c r="F1034" s="86"/>
      <c r="G1034" s="86"/>
      <c r="H1034" s="86"/>
      <c r="I1034" s="86"/>
      <c r="J1034" s="86"/>
      <c r="K1034" s="86"/>
      <c r="L1034" s="86"/>
      <c r="M1034" s="86"/>
      <c r="N1034" s="86"/>
      <c r="O1034" s="86"/>
      <c r="P1034" s="86"/>
      <c r="Q1034" s="86"/>
      <c r="R1034" s="86"/>
      <c r="S1034" s="86"/>
      <c r="T1034" s="86"/>
      <c r="U1034" s="86"/>
      <c r="V1034" s="86"/>
      <c r="W1034" s="86"/>
      <c r="X1034" s="86"/>
      <c r="Y1034" s="86"/>
      <c r="Z1034" s="86"/>
      <c r="AA1034" s="86"/>
      <c r="AB1034" s="86"/>
      <c r="AC1034" s="86"/>
      <c r="AD1034" s="190"/>
      <c r="AE1034" s="188"/>
      <c r="AF1034" s="190"/>
      <c r="AG1034" s="188"/>
      <c r="AH1034" s="190"/>
      <c r="AI1034" s="188"/>
      <c r="AJ1034" s="190"/>
      <c r="AK1034" s="188"/>
      <c r="AL1034" s="190"/>
      <c r="AM1034" s="188"/>
      <c r="AN1034" s="190"/>
      <c r="AO1034" s="188"/>
      <c r="AP1034" s="51"/>
      <c r="AQ1034" s="97"/>
    </row>
    <row r="1035" spans="1:43" x14ac:dyDescent="0.2">
      <c r="A1035" s="86"/>
      <c r="F1035" s="86"/>
      <c r="G1035" s="86"/>
      <c r="H1035" s="86"/>
      <c r="I1035" s="86"/>
      <c r="J1035" s="86"/>
      <c r="K1035" s="86"/>
      <c r="L1035" s="86"/>
      <c r="M1035" s="86"/>
      <c r="N1035" s="86"/>
      <c r="O1035" s="86"/>
      <c r="P1035" s="86"/>
      <c r="Q1035" s="86"/>
      <c r="R1035" s="86"/>
      <c r="S1035" s="86"/>
      <c r="T1035" s="86"/>
      <c r="U1035" s="86"/>
      <c r="V1035" s="86"/>
      <c r="W1035" s="86"/>
      <c r="X1035" s="86"/>
      <c r="Y1035" s="86"/>
      <c r="Z1035" s="86"/>
      <c r="AA1035" s="86"/>
      <c r="AB1035" s="86"/>
      <c r="AC1035" s="86"/>
      <c r="AD1035" s="190"/>
      <c r="AE1035" s="188"/>
      <c r="AF1035" s="190"/>
      <c r="AG1035" s="188"/>
      <c r="AH1035" s="190"/>
      <c r="AI1035" s="188"/>
      <c r="AJ1035" s="190"/>
      <c r="AK1035" s="188"/>
      <c r="AL1035" s="190"/>
      <c r="AM1035" s="188"/>
      <c r="AN1035" s="190"/>
      <c r="AO1035" s="188"/>
      <c r="AP1035" s="51"/>
      <c r="AQ1035" s="97"/>
    </row>
    <row r="1036" spans="1:43" x14ac:dyDescent="0.2">
      <c r="A1036" s="86"/>
      <c r="F1036" s="86"/>
      <c r="G1036" s="86"/>
      <c r="H1036" s="86"/>
      <c r="I1036" s="86"/>
      <c r="J1036" s="86"/>
      <c r="K1036" s="86"/>
      <c r="L1036" s="86"/>
      <c r="M1036" s="86"/>
      <c r="N1036" s="86"/>
      <c r="O1036" s="86"/>
      <c r="P1036" s="86"/>
      <c r="Q1036" s="86"/>
      <c r="R1036" s="86"/>
      <c r="S1036" s="86"/>
      <c r="T1036" s="86"/>
      <c r="U1036" s="86"/>
      <c r="V1036" s="86"/>
      <c r="W1036" s="86"/>
      <c r="X1036" s="86"/>
      <c r="Y1036" s="86"/>
      <c r="Z1036" s="86"/>
      <c r="AA1036" s="86"/>
      <c r="AB1036" s="86"/>
      <c r="AC1036" s="86"/>
      <c r="AD1036" s="190"/>
      <c r="AE1036" s="188"/>
      <c r="AF1036" s="190"/>
      <c r="AG1036" s="188"/>
      <c r="AH1036" s="190"/>
      <c r="AI1036" s="188"/>
      <c r="AJ1036" s="190"/>
      <c r="AK1036" s="188"/>
      <c r="AL1036" s="190"/>
      <c r="AM1036" s="188"/>
      <c r="AN1036" s="190"/>
      <c r="AO1036" s="188"/>
      <c r="AP1036" s="51"/>
      <c r="AQ1036" s="97"/>
    </row>
    <row r="1037" spans="1:43" x14ac:dyDescent="0.2">
      <c r="A1037" s="86"/>
      <c r="F1037" s="86"/>
      <c r="G1037" s="86"/>
      <c r="H1037" s="86"/>
      <c r="I1037" s="86"/>
      <c r="J1037" s="86"/>
      <c r="K1037" s="86"/>
      <c r="L1037" s="86"/>
      <c r="M1037" s="86"/>
      <c r="N1037" s="86"/>
      <c r="O1037" s="86"/>
      <c r="P1037" s="86"/>
      <c r="Q1037" s="86"/>
      <c r="R1037" s="86"/>
      <c r="S1037" s="86"/>
      <c r="T1037" s="86"/>
      <c r="U1037" s="86"/>
      <c r="V1037" s="86"/>
      <c r="W1037" s="86"/>
      <c r="X1037" s="86"/>
      <c r="Y1037" s="86"/>
      <c r="Z1037" s="86"/>
      <c r="AA1037" s="86"/>
      <c r="AB1037" s="86"/>
      <c r="AC1037" s="86"/>
      <c r="AD1037" s="190"/>
      <c r="AE1037" s="188"/>
      <c r="AF1037" s="190"/>
      <c r="AG1037" s="188"/>
      <c r="AH1037" s="190"/>
      <c r="AI1037" s="188"/>
      <c r="AJ1037" s="190"/>
      <c r="AK1037" s="188"/>
      <c r="AL1037" s="190"/>
      <c r="AM1037" s="188"/>
      <c r="AN1037" s="190"/>
      <c r="AO1037" s="188"/>
      <c r="AP1037" s="51"/>
      <c r="AQ1037" s="97"/>
    </row>
    <row r="1038" spans="1:43" x14ac:dyDescent="0.2">
      <c r="A1038" s="86"/>
      <c r="F1038" s="86"/>
      <c r="G1038" s="86"/>
      <c r="H1038" s="86"/>
      <c r="I1038" s="86"/>
      <c r="J1038" s="86"/>
      <c r="K1038" s="86"/>
      <c r="L1038" s="86"/>
      <c r="M1038" s="86"/>
      <c r="N1038" s="86"/>
      <c r="O1038" s="86"/>
      <c r="P1038" s="86"/>
      <c r="Q1038" s="86"/>
      <c r="R1038" s="86"/>
      <c r="S1038" s="86"/>
      <c r="T1038" s="86"/>
      <c r="U1038" s="86"/>
      <c r="V1038" s="86"/>
      <c r="W1038" s="86"/>
      <c r="X1038" s="86"/>
      <c r="Y1038" s="86"/>
      <c r="Z1038" s="86"/>
      <c r="AA1038" s="86"/>
      <c r="AB1038" s="86"/>
      <c r="AC1038" s="86"/>
      <c r="AD1038" s="190"/>
      <c r="AE1038" s="188"/>
      <c r="AF1038" s="190"/>
      <c r="AG1038" s="188"/>
      <c r="AH1038" s="190"/>
      <c r="AI1038" s="188"/>
      <c r="AJ1038" s="190"/>
      <c r="AK1038" s="188"/>
      <c r="AL1038" s="190"/>
      <c r="AM1038" s="188"/>
      <c r="AN1038" s="190"/>
      <c r="AO1038" s="188"/>
      <c r="AP1038" s="51"/>
      <c r="AQ1038" s="97"/>
    </row>
    <row r="1039" spans="1:43" x14ac:dyDescent="0.2">
      <c r="A1039" s="86"/>
      <c r="F1039" s="86"/>
      <c r="G1039" s="86"/>
      <c r="H1039" s="86"/>
      <c r="I1039" s="86"/>
      <c r="J1039" s="86"/>
      <c r="K1039" s="86"/>
      <c r="L1039" s="86"/>
      <c r="M1039" s="86"/>
      <c r="N1039" s="86"/>
      <c r="O1039" s="86"/>
      <c r="P1039" s="86"/>
      <c r="Q1039" s="86"/>
      <c r="R1039" s="86"/>
      <c r="S1039" s="86"/>
      <c r="T1039" s="86"/>
      <c r="U1039" s="86"/>
      <c r="V1039" s="86"/>
      <c r="W1039" s="86"/>
      <c r="X1039" s="86"/>
      <c r="Y1039" s="86"/>
      <c r="Z1039" s="86"/>
      <c r="AA1039" s="86"/>
      <c r="AB1039" s="86"/>
      <c r="AC1039" s="86"/>
      <c r="AD1039" s="190"/>
      <c r="AE1039" s="188"/>
      <c r="AF1039" s="190"/>
      <c r="AG1039" s="188"/>
      <c r="AH1039" s="190"/>
      <c r="AI1039" s="188"/>
      <c r="AJ1039" s="190"/>
      <c r="AK1039" s="188"/>
      <c r="AL1039" s="190"/>
      <c r="AM1039" s="188"/>
      <c r="AN1039" s="190"/>
      <c r="AO1039" s="188"/>
      <c r="AP1039" s="51"/>
      <c r="AQ1039" s="97"/>
    </row>
    <row r="1040" spans="1:43" x14ac:dyDescent="0.2">
      <c r="A1040" s="86"/>
      <c r="F1040" s="86"/>
      <c r="G1040" s="86"/>
      <c r="H1040" s="86"/>
      <c r="I1040" s="86"/>
      <c r="J1040" s="86"/>
      <c r="K1040" s="86"/>
      <c r="L1040" s="86"/>
      <c r="M1040" s="86"/>
      <c r="N1040" s="86"/>
      <c r="O1040" s="86"/>
      <c r="P1040" s="86"/>
      <c r="Q1040" s="86"/>
      <c r="R1040" s="86"/>
      <c r="S1040" s="86"/>
      <c r="T1040" s="86"/>
      <c r="U1040" s="86"/>
      <c r="V1040" s="86"/>
      <c r="W1040" s="86"/>
      <c r="X1040" s="86"/>
      <c r="Y1040" s="86"/>
      <c r="Z1040" s="86"/>
      <c r="AA1040" s="86"/>
      <c r="AB1040" s="86"/>
      <c r="AC1040" s="86"/>
      <c r="AD1040" s="190"/>
      <c r="AE1040" s="188"/>
      <c r="AF1040" s="190"/>
      <c r="AG1040" s="188"/>
      <c r="AH1040" s="190"/>
      <c r="AI1040" s="188"/>
      <c r="AJ1040" s="190"/>
      <c r="AK1040" s="188"/>
      <c r="AL1040" s="190"/>
      <c r="AM1040" s="188"/>
      <c r="AN1040" s="190"/>
      <c r="AO1040" s="188"/>
      <c r="AP1040" s="51"/>
      <c r="AQ1040" s="97"/>
    </row>
    <row r="1041" spans="1:43" x14ac:dyDescent="0.2">
      <c r="A1041" s="86"/>
      <c r="F1041" s="86"/>
      <c r="G1041" s="86"/>
      <c r="H1041" s="86"/>
      <c r="I1041" s="86"/>
      <c r="J1041" s="86"/>
      <c r="K1041" s="86"/>
      <c r="L1041" s="86"/>
      <c r="M1041" s="86"/>
      <c r="N1041" s="86"/>
      <c r="O1041" s="86"/>
      <c r="P1041" s="86"/>
      <c r="Q1041" s="86"/>
      <c r="R1041" s="86"/>
      <c r="S1041" s="86"/>
      <c r="T1041" s="86"/>
      <c r="U1041" s="86"/>
      <c r="V1041" s="86"/>
      <c r="W1041" s="86"/>
      <c r="X1041" s="86"/>
      <c r="Y1041" s="86"/>
      <c r="Z1041" s="86"/>
      <c r="AA1041" s="86"/>
      <c r="AB1041" s="86"/>
      <c r="AC1041" s="86"/>
      <c r="AD1041" s="190"/>
      <c r="AE1041" s="188"/>
      <c r="AF1041" s="190"/>
      <c r="AG1041" s="188"/>
      <c r="AH1041" s="190"/>
      <c r="AI1041" s="188"/>
      <c r="AJ1041" s="190"/>
      <c r="AK1041" s="188"/>
      <c r="AL1041" s="190"/>
      <c r="AM1041" s="188"/>
      <c r="AN1041" s="190"/>
      <c r="AO1041" s="188"/>
      <c r="AP1041" s="51"/>
      <c r="AQ1041" s="97"/>
    </row>
    <row r="1042" spans="1:43" x14ac:dyDescent="0.2">
      <c r="A1042" s="86"/>
      <c r="F1042" s="86"/>
      <c r="G1042" s="86"/>
      <c r="H1042" s="86"/>
      <c r="I1042" s="86"/>
      <c r="J1042" s="86"/>
      <c r="K1042" s="86"/>
      <c r="L1042" s="86"/>
      <c r="M1042" s="86"/>
      <c r="N1042" s="86"/>
      <c r="O1042" s="86"/>
      <c r="P1042" s="86"/>
      <c r="Q1042" s="86"/>
      <c r="R1042" s="86"/>
      <c r="S1042" s="86"/>
      <c r="T1042" s="86"/>
      <c r="U1042" s="86"/>
      <c r="V1042" s="86"/>
      <c r="W1042" s="86"/>
      <c r="X1042" s="86"/>
      <c r="Y1042" s="86"/>
      <c r="Z1042" s="86"/>
      <c r="AA1042" s="86"/>
      <c r="AB1042" s="86"/>
      <c r="AC1042" s="86"/>
      <c r="AD1042" s="190"/>
      <c r="AE1042" s="188"/>
      <c r="AF1042" s="190"/>
      <c r="AG1042" s="188"/>
      <c r="AH1042" s="190"/>
      <c r="AI1042" s="188"/>
      <c r="AJ1042" s="190"/>
      <c r="AK1042" s="188"/>
      <c r="AL1042" s="190"/>
      <c r="AM1042" s="188"/>
      <c r="AN1042" s="190"/>
      <c r="AO1042" s="188"/>
      <c r="AP1042" s="51"/>
      <c r="AQ1042" s="97"/>
    </row>
    <row r="1043" spans="1:43" x14ac:dyDescent="0.2">
      <c r="A1043" s="86"/>
      <c r="F1043" s="86"/>
      <c r="G1043" s="86"/>
      <c r="H1043" s="86"/>
      <c r="I1043" s="86"/>
      <c r="J1043" s="86"/>
      <c r="K1043" s="86"/>
      <c r="L1043" s="86"/>
      <c r="M1043" s="86"/>
      <c r="N1043" s="86"/>
      <c r="O1043" s="86"/>
      <c r="P1043" s="86"/>
      <c r="Q1043" s="86"/>
      <c r="R1043" s="86"/>
      <c r="S1043" s="86"/>
      <c r="T1043" s="86"/>
      <c r="U1043" s="86"/>
      <c r="V1043" s="86"/>
      <c r="W1043" s="86"/>
      <c r="X1043" s="86"/>
      <c r="Y1043" s="86"/>
      <c r="Z1043" s="86"/>
      <c r="AA1043" s="86"/>
      <c r="AB1043" s="86"/>
      <c r="AC1043" s="86"/>
      <c r="AD1043" s="190"/>
      <c r="AE1043" s="188"/>
      <c r="AF1043" s="190"/>
      <c r="AG1043" s="188"/>
      <c r="AH1043" s="190"/>
      <c r="AI1043" s="188"/>
      <c r="AJ1043" s="190"/>
      <c r="AK1043" s="188"/>
      <c r="AL1043" s="190"/>
      <c r="AM1043" s="188"/>
      <c r="AN1043" s="190"/>
      <c r="AO1043" s="188"/>
      <c r="AP1043" s="51"/>
      <c r="AQ1043" s="97"/>
    </row>
    <row r="1044" spans="1:43" x14ac:dyDescent="0.2">
      <c r="A1044" s="86"/>
      <c r="F1044" s="86"/>
      <c r="G1044" s="86"/>
      <c r="H1044" s="86"/>
      <c r="I1044" s="86"/>
      <c r="J1044" s="86"/>
      <c r="K1044" s="86"/>
      <c r="L1044" s="86"/>
      <c r="M1044" s="86"/>
      <c r="N1044" s="86"/>
      <c r="O1044" s="86"/>
      <c r="P1044" s="86"/>
      <c r="Q1044" s="86"/>
      <c r="R1044" s="86"/>
      <c r="S1044" s="86"/>
      <c r="T1044" s="86"/>
      <c r="U1044" s="86"/>
      <c r="V1044" s="86"/>
      <c r="W1044" s="86"/>
      <c r="X1044" s="86"/>
      <c r="Y1044" s="86"/>
      <c r="Z1044" s="86"/>
      <c r="AA1044" s="86"/>
      <c r="AB1044" s="86"/>
      <c r="AC1044" s="86"/>
      <c r="AD1044" s="190"/>
      <c r="AE1044" s="188"/>
      <c r="AF1044" s="190"/>
      <c r="AG1044" s="188"/>
      <c r="AH1044" s="190"/>
      <c r="AI1044" s="188"/>
      <c r="AJ1044" s="190"/>
      <c r="AK1044" s="188"/>
      <c r="AL1044" s="190"/>
      <c r="AM1044" s="188"/>
      <c r="AN1044" s="190"/>
      <c r="AO1044" s="188"/>
      <c r="AP1044" s="51"/>
      <c r="AQ1044" s="97"/>
    </row>
    <row r="1045" spans="1:43" x14ac:dyDescent="0.2">
      <c r="A1045" s="86"/>
      <c r="F1045" s="86"/>
      <c r="G1045" s="86"/>
      <c r="H1045" s="86"/>
      <c r="I1045" s="86"/>
      <c r="J1045" s="86"/>
      <c r="K1045" s="86"/>
      <c r="L1045" s="86"/>
      <c r="M1045" s="86"/>
      <c r="N1045" s="86"/>
      <c r="O1045" s="86"/>
      <c r="P1045" s="86"/>
      <c r="Q1045" s="86"/>
      <c r="R1045" s="86"/>
      <c r="S1045" s="86"/>
      <c r="T1045" s="86"/>
      <c r="U1045" s="86"/>
      <c r="V1045" s="86"/>
      <c r="W1045" s="86"/>
      <c r="X1045" s="86"/>
      <c r="Y1045" s="86"/>
      <c r="Z1045" s="86"/>
      <c r="AA1045" s="86"/>
      <c r="AB1045" s="86"/>
      <c r="AC1045" s="86"/>
      <c r="AD1045" s="190"/>
      <c r="AE1045" s="188"/>
      <c r="AF1045" s="190"/>
      <c r="AG1045" s="188"/>
      <c r="AH1045" s="190"/>
      <c r="AI1045" s="188"/>
      <c r="AJ1045" s="190"/>
      <c r="AK1045" s="188"/>
      <c r="AL1045" s="190"/>
      <c r="AM1045" s="188"/>
      <c r="AN1045" s="190"/>
      <c r="AO1045" s="188"/>
      <c r="AP1045" s="51"/>
      <c r="AQ1045" s="97"/>
    </row>
    <row r="1046" spans="1:43" x14ac:dyDescent="0.2">
      <c r="A1046" s="86"/>
      <c r="F1046" s="86"/>
      <c r="G1046" s="86"/>
      <c r="H1046" s="86"/>
      <c r="I1046" s="86"/>
      <c r="J1046" s="86"/>
      <c r="K1046" s="86"/>
      <c r="L1046" s="86"/>
      <c r="M1046" s="86"/>
      <c r="N1046" s="86"/>
      <c r="O1046" s="86"/>
      <c r="P1046" s="86"/>
      <c r="Q1046" s="86"/>
      <c r="R1046" s="86"/>
      <c r="S1046" s="86"/>
      <c r="T1046" s="86"/>
      <c r="U1046" s="86"/>
      <c r="V1046" s="86"/>
      <c r="W1046" s="86"/>
      <c r="X1046" s="86"/>
      <c r="Y1046" s="86"/>
      <c r="Z1046" s="86"/>
      <c r="AA1046" s="86"/>
      <c r="AB1046" s="86"/>
      <c r="AC1046" s="86"/>
      <c r="AD1046" s="190"/>
      <c r="AE1046" s="188"/>
      <c r="AF1046" s="190"/>
      <c r="AG1046" s="188"/>
      <c r="AH1046" s="190"/>
      <c r="AI1046" s="188"/>
      <c r="AJ1046" s="190"/>
      <c r="AK1046" s="188"/>
      <c r="AL1046" s="190"/>
      <c r="AM1046" s="188"/>
      <c r="AN1046" s="190"/>
      <c r="AO1046" s="188"/>
      <c r="AP1046" s="51"/>
      <c r="AQ1046" s="97"/>
    </row>
    <row r="1047" spans="1:43" x14ac:dyDescent="0.2">
      <c r="A1047" s="86"/>
      <c r="F1047" s="86"/>
      <c r="G1047" s="86"/>
      <c r="H1047" s="86"/>
      <c r="I1047" s="86"/>
      <c r="J1047" s="86"/>
      <c r="K1047" s="86"/>
      <c r="L1047" s="86"/>
      <c r="M1047" s="86"/>
      <c r="N1047" s="86"/>
      <c r="O1047" s="86"/>
      <c r="P1047" s="86"/>
      <c r="Q1047" s="86"/>
      <c r="R1047" s="86"/>
      <c r="S1047" s="86"/>
      <c r="T1047" s="86"/>
      <c r="U1047" s="86"/>
      <c r="V1047" s="86"/>
      <c r="W1047" s="86"/>
      <c r="X1047" s="86"/>
      <c r="Y1047" s="86"/>
      <c r="Z1047" s="86"/>
      <c r="AA1047" s="86"/>
      <c r="AB1047" s="86"/>
      <c r="AC1047" s="86"/>
      <c r="AD1047" s="190"/>
      <c r="AE1047" s="188"/>
      <c r="AF1047" s="190"/>
      <c r="AG1047" s="188"/>
      <c r="AH1047" s="190"/>
      <c r="AI1047" s="188"/>
      <c r="AJ1047" s="190"/>
      <c r="AK1047" s="188"/>
      <c r="AL1047" s="190"/>
      <c r="AM1047" s="188"/>
      <c r="AN1047" s="190"/>
      <c r="AO1047" s="188"/>
      <c r="AP1047" s="51"/>
      <c r="AQ1047" s="97"/>
    </row>
    <row r="1048" spans="1:43" x14ac:dyDescent="0.2">
      <c r="A1048" s="86"/>
      <c r="F1048" s="86"/>
      <c r="G1048" s="86"/>
      <c r="H1048" s="86"/>
      <c r="I1048" s="86"/>
      <c r="J1048" s="86"/>
      <c r="K1048" s="86"/>
      <c r="L1048" s="86"/>
      <c r="M1048" s="86"/>
      <c r="N1048" s="86"/>
      <c r="O1048" s="86"/>
      <c r="P1048" s="86"/>
      <c r="Q1048" s="86"/>
      <c r="R1048" s="86"/>
      <c r="S1048" s="86"/>
      <c r="T1048" s="86"/>
      <c r="U1048" s="86"/>
      <c r="V1048" s="86"/>
      <c r="W1048" s="86"/>
      <c r="X1048" s="86"/>
      <c r="Y1048" s="86"/>
      <c r="Z1048" s="86"/>
      <c r="AA1048" s="86"/>
      <c r="AB1048" s="86"/>
      <c r="AC1048" s="86"/>
      <c r="AD1048" s="190"/>
      <c r="AE1048" s="188"/>
      <c r="AF1048" s="190"/>
      <c r="AG1048" s="188"/>
      <c r="AH1048" s="190"/>
      <c r="AI1048" s="188"/>
      <c r="AJ1048" s="190"/>
      <c r="AK1048" s="188"/>
      <c r="AL1048" s="190"/>
      <c r="AM1048" s="188"/>
      <c r="AN1048" s="190"/>
      <c r="AO1048" s="188"/>
      <c r="AP1048" s="51"/>
      <c r="AQ1048" s="97"/>
    </row>
    <row r="1049" spans="1:43" x14ac:dyDescent="0.2">
      <c r="A1049" s="86"/>
      <c r="F1049" s="86"/>
      <c r="G1049" s="86"/>
      <c r="H1049" s="86"/>
      <c r="I1049" s="86"/>
      <c r="J1049" s="86"/>
      <c r="K1049" s="86"/>
      <c r="L1049" s="86"/>
      <c r="M1049" s="86"/>
      <c r="N1049" s="86"/>
      <c r="O1049" s="86"/>
      <c r="P1049" s="86"/>
      <c r="Q1049" s="86"/>
      <c r="R1049" s="86"/>
      <c r="S1049" s="86"/>
      <c r="T1049" s="86"/>
      <c r="U1049" s="86"/>
      <c r="V1049" s="86"/>
      <c r="W1049" s="86"/>
      <c r="X1049" s="86"/>
      <c r="Y1049" s="86"/>
      <c r="Z1049" s="86"/>
      <c r="AA1049" s="86"/>
      <c r="AB1049" s="86"/>
      <c r="AC1049" s="86"/>
      <c r="AD1049" s="190"/>
      <c r="AE1049" s="188"/>
      <c r="AF1049" s="190"/>
      <c r="AG1049" s="188"/>
      <c r="AH1049" s="190"/>
      <c r="AI1049" s="188"/>
      <c r="AJ1049" s="190"/>
      <c r="AK1049" s="188"/>
      <c r="AL1049" s="190"/>
      <c r="AM1049" s="188"/>
      <c r="AN1049" s="190"/>
      <c r="AO1049" s="188"/>
      <c r="AP1049" s="51"/>
      <c r="AQ1049" s="97"/>
    </row>
    <row r="1050" spans="1:43" x14ac:dyDescent="0.2">
      <c r="A1050" s="86"/>
      <c r="F1050" s="86"/>
      <c r="G1050" s="86"/>
      <c r="H1050" s="86"/>
      <c r="I1050" s="86"/>
      <c r="J1050" s="86"/>
      <c r="K1050" s="86"/>
      <c r="L1050" s="86"/>
      <c r="M1050" s="86"/>
      <c r="N1050" s="86"/>
      <c r="O1050" s="86"/>
      <c r="P1050" s="86"/>
      <c r="Q1050" s="86"/>
      <c r="R1050" s="86"/>
      <c r="S1050" s="86"/>
      <c r="T1050" s="86"/>
      <c r="U1050" s="86"/>
      <c r="V1050" s="86"/>
      <c r="W1050" s="86"/>
      <c r="X1050" s="86"/>
      <c r="Y1050" s="86"/>
      <c r="Z1050" s="86"/>
      <c r="AA1050" s="86"/>
      <c r="AB1050" s="86"/>
      <c r="AC1050" s="86"/>
      <c r="AD1050" s="190"/>
      <c r="AE1050" s="188"/>
      <c r="AF1050" s="190"/>
      <c r="AG1050" s="188"/>
      <c r="AH1050" s="190"/>
      <c r="AI1050" s="188"/>
      <c r="AJ1050" s="190"/>
      <c r="AK1050" s="188"/>
      <c r="AL1050" s="190"/>
      <c r="AM1050" s="188"/>
      <c r="AN1050" s="190"/>
      <c r="AO1050" s="188"/>
      <c r="AP1050" s="51"/>
      <c r="AQ1050" s="97"/>
    </row>
    <row r="1051" spans="1:43" x14ac:dyDescent="0.2">
      <c r="A1051" s="86"/>
      <c r="F1051" s="86"/>
      <c r="G1051" s="86"/>
      <c r="H1051" s="86"/>
      <c r="I1051" s="86"/>
      <c r="J1051" s="86"/>
      <c r="K1051" s="86"/>
      <c r="L1051" s="86"/>
      <c r="M1051" s="86"/>
      <c r="N1051" s="86"/>
      <c r="O1051" s="86"/>
      <c r="P1051" s="86"/>
      <c r="Q1051" s="86"/>
      <c r="R1051" s="86"/>
      <c r="S1051" s="86"/>
      <c r="T1051" s="86"/>
      <c r="U1051" s="86"/>
      <c r="V1051" s="86"/>
      <c r="W1051" s="86"/>
      <c r="X1051" s="86"/>
      <c r="Y1051" s="86"/>
      <c r="Z1051" s="86"/>
      <c r="AA1051" s="86"/>
      <c r="AB1051" s="86"/>
      <c r="AC1051" s="86"/>
      <c r="AD1051" s="190"/>
      <c r="AE1051" s="188"/>
      <c r="AF1051" s="190"/>
      <c r="AG1051" s="188"/>
      <c r="AH1051" s="190"/>
      <c r="AI1051" s="188"/>
      <c r="AJ1051" s="190"/>
      <c r="AK1051" s="188"/>
      <c r="AL1051" s="190"/>
      <c r="AM1051" s="188"/>
      <c r="AN1051" s="190"/>
      <c r="AO1051" s="188"/>
      <c r="AP1051" s="51"/>
      <c r="AQ1051" s="97"/>
    </row>
    <row r="1052" spans="1:43" x14ac:dyDescent="0.2">
      <c r="A1052" s="86"/>
      <c r="F1052" s="86"/>
      <c r="G1052" s="86"/>
      <c r="H1052" s="86"/>
      <c r="I1052" s="86"/>
      <c r="J1052" s="86"/>
      <c r="K1052" s="86"/>
      <c r="L1052" s="86"/>
      <c r="M1052" s="86"/>
      <c r="N1052" s="86"/>
      <c r="O1052" s="86"/>
      <c r="P1052" s="86"/>
      <c r="Q1052" s="86"/>
      <c r="R1052" s="86"/>
      <c r="S1052" s="86"/>
      <c r="T1052" s="86"/>
      <c r="U1052" s="86"/>
      <c r="V1052" s="86"/>
      <c r="W1052" s="86"/>
      <c r="X1052" s="86"/>
      <c r="Y1052" s="86"/>
      <c r="Z1052" s="86"/>
      <c r="AA1052" s="86"/>
      <c r="AB1052" s="86"/>
      <c r="AC1052" s="86"/>
      <c r="AD1052" s="190"/>
      <c r="AE1052" s="188"/>
      <c r="AF1052" s="190"/>
      <c r="AG1052" s="188"/>
      <c r="AH1052" s="190"/>
      <c r="AI1052" s="188"/>
      <c r="AJ1052" s="190"/>
      <c r="AK1052" s="188"/>
      <c r="AL1052" s="190"/>
      <c r="AM1052" s="188"/>
      <c r="AN1052" s="190"/>
      <c r="AO1052" s="188"/>
      <c r="AP1052" s="51"/>
      <c r="AQ1052" s="97"/>
    </row>
    <row r="1053" spans="1:43" x14ac:dyDescent="0.2">
      <c r="A1053" s="86"/>
      <c r="F1053" s="86"/>
      <c r="G1053" s="86"/>
      <c r="H1053" s="86"/>
      <c r="I1053" s="86"/>
      <c r="J1053" s="86"/>
      <c r="K1053" s="86"/>
      <c r="L1053" s="86"/>
      <c r="M1053" s="86"/>
      <c r="N1053" s="86"/>
      <c r="O1053" s="86"/>
      <c r="P1053" s="86"/>
      <c r="Q1053" s="86"/>
      <c r="R1053" s="86"/>
      <c r="S1053" s="86"/>
      <c r="T1053" s="86"/>
      <c r="U1053" s="86"/>
      <c r="V1053" s="86"/>
      <c r="W1053" s="86"/>
      <c r="X1053" s="86"/>
      <c r="Y1053" s="86"/>
      <c r="Z1053" s="86"/>
      <c r="AA1053" s="86"/>
      <c r="AB1053" s="86"/>
      <c r="AC1053" s="86"/>
      <c r="AD1053" s="190"/>
      <c r="AE1053" s="188"/>
      <c r="AF1053" s="190"/>
      <c r="AG1053" s="188"/>
      <c r="AH1053" s="190"/>
      <c r="AI1053" s="188"/>
      <c r="AJ1053" s="190"/>
      <c r="AK1053" s="188"/>
      <c r="AL1053" s="190"/>
      <c r="AM1053" s="188"/>
      <c r="AN1053" s="190"/>
      <c r="AO1053" s="188"/>
      <c r="AP1053" s="51"/>
      <c r="AQ1053" s="97"/>
    </row>
    <row r="1054" spans="1:43" x14ac:dyDescent="0.2">
      <c r="A1054" s="86"/>
      <c r="F1054" s="86"/>
      <c r="G1054" s="86"/>
      <c r="H1054" s="86"/>
      <c r="I1054" s="86"/>
      <c r="J1054" s="86"/>
      <c r="K1054" s="86"/>
      <c r="L1054" s="86"/>
      <c r="M1054" s="86"/>
      <c r="N1054" s="86"/>
      <c r="O1054" s="86"/>
      <c r="P1054" s="86"/>
      <c r="Q1054" s="86"/>
      <c r="R1054" s="86"/>
      <c r="S1054" s="86"/>
      <c r="T1054" s="86"/>
      <c r="U1054" s="86"/>
      <c r="V1054" s="86"/>
      <c r="W1054" s="86"/>
      <c r="X1054" s="86"/>
      <c r="Y1054" s="86"/>
      <c r="Z1054" s="86"/>
      <c r="AA1054" s="86"/>
      <c r="AB1054" s="86"/>
      <c r="AC1054" s="86"/>
      <c r="AD1054" s="190"/>
      <c r="AE1054" s="188"/>
      <c r="AF1054" s="190"/>
      <c r="AG1054" s="188"/>
      <c r="AH1054" s="190"/>
      <c r="AI1054" s="188"/>
      <c r="AJ1054" s="190"/>
      <c r="AK1054" s="188"/>
      <c r="AL1054" s="190"/>
      <c r="AM1054" s="188"/>
      <c r="AN1054" s="190"/>
      <c r="AO1054" s="188"/>
      <c r="AP1054" s="51"/>
      <c r="AQ1054" s="97"/>
    </row>
    <row r="1055" spans="1:43" x14ac:dyDescent="0.2">
      <c r="A1055" s="86"/>
      <c r="F1055" s="86"/>
      <c r="G1055" s="86"/>
      <c r="H1055" s="86"/>
      <c r="I1055" s="86"/>
      <c r="J1055" s="86"/>
      <c r="K1055" s="86"/>
      <c r="L1055" s="86"/>
      <c r="M1055" s="86"/>
      <c r="N1055" s="86"/>
      <c r="O1055" s="86"/>
      <c r="P1055" s="86"/>
      <c r="Q1055" s="86"/>
      <c r="R1055" s="86"/>
      <c r="S1055" s="86"/>
      <c r="T1055" s="86"/>
      <c r="U1055" s="86"/>
      <c r="V1055" s="86"/>
      <c r="W1055" s="86"/>
      <c r="X1055" s="86"/>
      <c r="Y1055" s="86"/>
      <c r="Z1055" s="86"/>
      <c r="AA1055" s="86"/>
      <c r="AB1055" s="86"/>
      <c r="AC1055" s="86"/>
      <c r="AD1055" s="190"/>
      <c r="AE1055" s="188"/>
      <c r="AF1055" s="190"/>
      <c r="AG1055" s="188"/>
      <c r="AH1055" s="190"/>
      <c r="AI1055" s="188"/>
      <c r="AJ1055" s="190"/>
      <c r="AK1055" s="188"/>
      <c r="AL1055" s="190"/>
      <c r="AM1055" s="188"/>
      <c r="AN1055" s="190"/>
      <c r="AO1055" s="188"/>
      <c r="AP1055" s="51"/>
      <c r="AQ1055" s="97"/>
    </row>
    <row r="1056" spans="1:43" x14ac:dyDescent="0.2">
      <c r="A1056" s="86"/>
      <c r="F1056" s="86"/>
      <c r="G1056" s="86"/>
      <c r="H1056" s="86"/>
      <c r="I1056" s="86"/>
      <c r="J1056" s="86"/>
      <c r="K1056" s="86"/>
      <c r="L1056" s="86"/>
      <c r="M1056" s="86"/>
      <c r="N1056" s="86"/>
      <c r="O1056" s="86"/>
      <c r="P1056" s="86"/>
      <c r="Q1056" s="86"/>
      <c r="R1056" s="86"/>
      <c r="S1056" s="86"/>
      <c r="T1056" s="86"/>
      <c r="U1056" s="86"/>
      <c r="V1056" s="86"/>
      <c r="W1056" s="86"/>
      <c r="X1056" s="86"/>
      <c r="Y1056" s="86"/>
      <c r="Z1056" s="86"/>
      <c r="AA1056" s="86"/>
      <c r="AB1056" s="86"/>
      <c r="AC1056" s="86"/>
      <c r="AD1056" s="190"/>
      <c r="AE1056" s="188"/>
      <c r="AF1056" s="190"/>
      <c r="AG1056" s="188"/>
      <c r="AH1056" s="190"/>
      <c r="AI1056" s="188"/>
      <c r="AJ1056" s="190"/>
      <c r="AK1056" s="188"/>
      <c r="AL1056" s="190"/>
      <c r="AM1056" s="188"/>
      <c r="AN1056" s="190"/>
      <c r="AO1056" s="188"/>
      <c r="AP1056" s="51"/>
      <c r="AQ1056" s="97"/>
    </row>
    <row r="1057" spans="1:43" x14ac:dyDescent="0.2">
      <c r="A1057" s="86"/>
      <c r="F1057" s="86"/>
      <c r="G1057" s="86"/>
      <c r="H1057" s="86"/>
      <c r="I1057" s="86"/>
      <c r="J1057" s="86"/>
      <c r="K1057" s="86"/>
      <c r="L1057" s="86"/>
      <c r="M1057" s="86"/>
      <c r="N1057" s="86"/>
      <c r="O1057" s="86"/>
      <c r="P1057" s="86"/>
      <c r="Q1057" s="86"/>
      <c r="R1057" s="86"/>
      <c r="S1057" s="86"/>
      <c r="T1057" s="86"/>
      <c r="U1057" s="86"/>
      <c r="V1057" s="86"/>
      <c r="W1057" s="86"/>
      <c r="X1057" s="86"/>
      <c r="Y1057" s="86"/>
      <c r="Z1057" s="86"/>
      <c r="AA1057" s="86"/>
      <c r="AB1057" s="86"/>
      <c r="AC1057" s="86"/>
      <c r="AD1057" s="190"/>
      <c r="AE1057" s="188"/>
      <c r="AF1057" s="190"/>
      <c r="AG1057" s="188"/>
      <c r="AH1057" s="190"/>
      <c r="AI1057" s="188"/>
      <c r="AJ1057" s="190"/>
      <c r="AK1057" s="188"/>
      <c r="AL1057" s="190"/>
      <c r="AM1057" s="188"/>
      <c r="AN1057" s="190"/>
      <c r="AO1057" s="188"/>
      <c r="AP1057" s="51"/>
      <c r="AQ1057" s="97"/>
    </row>
    <row r="1058" spans="1:43" x14ac:dyDescent="0.2">
      <c r="A1058" s="86"/>
      <c r="F1058" s="86"/>
      <c r="G1058" s="86"/>
      <c r="H1058" s="86"/>
      <c r="I1058" s="86"/>
      <c r="J1058" s="86"/>
      <c r="K1058" s="86"/>
      <c r="L1058" s="86"/>
      <c r="M1058" s="86"/>
      <c r="N1058" s="86"/>
      <c r="O1058" s="86"/>
      <c r="P1058" s="86"/>
      <c r="Q1058" s="86"/>
      <c r="R1058" s="86"/>
      <c r="S1058" s="86"/>
      <c r="T1058" s="86"/>
      <c r="U1058" s="86"/>
      <c r="V1058" s="86"/>
      <c r="W1058" s="86"/>
      <c r="X1058" s="86"/>
      <c r="Y1058" s="86"/>
      <c r="Z1058" s="86"/>
      <c r="AA1058" s="86"/>
      <c r="AB1058" s="86"/>
      <c r="AC1058" s="86"/>
      <c r="AD1058" s="190"/>
      <c r="AE1058" s="188"/>
      <c r="AF1058" s="190"/>
      <c r="AG1058" s="188"/>
      <c r="AH1058" s="190"/>
      <c r="AI1058" s="188"/>
      <c r="AJ1058" s="190"/>
      <c r="AK1058" s="188"/>
      <c r="AL1058" s="190"/>
      <c r="AM1058" s="188"/>
      <c r="AN1058" s="190"/>
      <c r="AO1058" s="188"/>
      <c r="AP1058" s="51"/>
      <c r="AQ1058" s="97"/>
    </row>
    <row r="1059" spans="1:43" x14ac:dyDescent="0.2">
      <c r="A1059" s="86"/>
      <c r="F1059" s="86"/>
      <c r="G1059" s="86"/>
      <c r="H1059" s="86"/>
      <c r="I1059" s="86"/>
      <c r="J1059" s="86"/>
      <c r="K1059" s="86"/>
      <c r="L1059" s="86"/>
      <c r="M1059" s="86"/>
      <c r="N1059" s="86"/>
      <c r="O1059" s="86"/>
      <c r="P1059" s="86"/>
      <c r="Q1059" s="86"/>
      <c r="R1059" s="86"/>
      <c r="S1059" s="86"/>
      <c r="T1059" s="86"/>
      <c r="U1059" s="86"/>
      <c r="V1059" s="86"/>
      <c r="W1059" s="86"/>
      <c r="X1059" s="86"/>
      <c r="Y1059" s="86"/>
      <c r="Z1059" s="86"/>
      <c r="AA1059" s="86"/>
      <c r="AB1059" s="86"/>
      <c r="AC1059" s="86"/>
      <c r="AD1059" s="190"/>
      <c r="AE1059" s="188"/>
      <c r="AF1059" s="190"/>
      <c r="AG1059" s="188"/>
      <c r="AH1059" s="190"/>
      <c r="AI1059" s="188"/>
      <c r="AJ1059" s="190"/>
      <c r="AK1059" s="188"/>
      <c r="AL1059" s="190"/>
      <c r="AM1059" s="188"/>
      <c r="AN1059" s="190"/>
      <c r="AO1059" s="188"/>
      <c r="AP1059" s="51"/>
      <c r="AQ1059" s="97"/>
    </row>
    <row r="1060" spans="1:43" x14ac:dyDescent="0.2">
      <c r="A1060" s="86"/>
      <c r="F1060" s="86"/>
      <c r="G1060" s="86"/>
      <c r="H1060" s="86"/>
      <c r="I1060" s="86"/>
      <c r="J1060" s="86"/>
      <c r="K1060" s="86"/>
      <c r="L1060" s="86"/>
      <c r="M1060" s="86"/>
      <c r="N1060" s="86"/>
      <c r="O1060" s="86"/>
      <c r="P1060" s="86"/>
      <c r="Q1060" s="86"/>
      <c r="R1060" s="86"/>
      <c r="S1060" s="86"/>
      <c r="T1060" s="86"/>
      <c r="U1060" s="86"/>
      <c r="V1060" s="86"/>
      <c r="W1060" s="86"/>
      <c r="X1060" s="86"/>
      <c r="Y1060" s="86"/>
      <c r="Z1060" s="86"/>
      <c r="AA1060" s="86"/>
      <c r="AB1060" s="86"/>
      <c r="AC1060" s="86"/>
      <c r="AD1060" s="190"/>
      <c r="AE1060" s="188"/>
      <c r="AF1060" s="190"/>
      <c r="AG1060" s="188"/>
      <c r="AH1060" s="190"/>
      <c r="AI1060" s="188"/>
      <c r="AJ1060" s="190"/>
      <c r="AK1060" s="188"/>
      <c r="AL1060" s="190"/>
      <c r="AM1060" s="188"/>
      <c r="AN1060" s="190"/>
      <c r="AO1060" s="188"/>
      <c r="AP1060" s="51"/>
      <c r="AQ1060" s="97"/>
    </row>
    <row r="1061" spans="1:43" x14ac:dyDescent="0.2">
      <c r="A1061" s="86"/>
      <c r="F1061" s="86"/>
      <c r="G1061" s="86"/>
      <c r="H1061" s="86"/>
      <c r="I1061" s="86"/>
      <c r="J1061" s="86"/>
      <c r="K1061" s="86"/>
      <c r="L1061" s="86"/>
      <c r="M1061" s="86"/>
      <c r="N1061" s="86"/>
      <c r="O1061" s="86"/>
      <c r="P1061" s="86"/>
      <c r="Q1061" s="86"/>
      <c r="R1061" s="86"/>
      <c r="S1061" s="86"/>
      <c r="T1061" s="86"/>
      <c r="U1061" s="86"/>
      <c r="V1061" s="86"/>
      <c r="W1061" s="86"/>
      <c r="X1061" s="86"/>
      <c r="Y1061" s="86"/>
      <c r="Z1061" s="86"/>
      <c r="AA1061" s="86"/>
      <c r="AB1061" s="86"/>
      <c r="AC1061" s="86"/>
      <c r="AD1061" s="190"/>
      <c r="AE1061" s="188"/>
      <c r="AF1061" s="190"/>
      <c r="AG1061" s="188"/>
      <c r="AH1061" s="190"/>
      <c r="AI1061" s="188"/>
      <c r="AJ1061" s="190"/>
      <c r="AK1061" s="188"/>
      <c r="AL1061" s="190"/>
      <c r="AM1061" s="188"/>
      <c r="AN1061" s="190"/>
      <c r="AO1061" s="188"/>
      <c r="AP1061" s="51"/>
      <c r="AQ1061" s="97"/>
    </row>
    <row r="1062" spans="1:43" x14ac:dyDescent="0.2">
      <c r="A1062" s="86"/>
      <c r="F1062" s="86"/>
      <c r="G1062" s="86"/>
      <c r="H1062" s="86"/>
      <c r="I1062" s="86"/>
      <c r="J1062" s="86"/>
      <c r="K1062" s="86"/>
      <c r="L1062" s="86"/>
      <c r="M1062" s="86"/>
      <c r="N1062" s="86"/>
      <c r="O1062" s="86"/>
      <c r="P1062" s="86"/>
      <c r="Q1062" s="86"/>
      <c r="R1062" s="86"/>
      <c r="S1062" s="86"/>
      <c r="T1062" s="86"/>
      <c r="U1062" s="86"/>
      <c r="V1062" s="86"/>
      <c r="W1062" s="86"/>
      <c r="X1062" s="86"/>
      <c r="Y1062" s="86"/>
      <c r="Z1062" s="86"/>
      <c r="AA1062" s="86"/>
      <c r="AB1062" s="86"/>
      <c r="AC1062" s="86"/>
      <c r="AD1062" s="190"/>
      <c r="AE1062" s="188"/>
      <c r="AF1062" s="190"/>
      <c r="AG1062" s="188"/>
      <c r="AH1062" s="190"/>
      <c r="AI1062" s="188"/>
      <c r="AJ1062" s="190"/>
      <c r="AK1062" s="188"/>
      <c r="AL1062" s="190"/>
      <c r="AM1062" s="188"/>
      <c r="AN1062" s="190"/>
      <c r="AO1062" s="188"/>
      <c r="AP1062" s="51"/>
      <c r="AQ1062" s="97"/>
    </row>
    <row r="1063" spans="1:43" x14ac:dyDescent="0.2">
      <c r="A1063" s="86"/>
      <c r="F1063" s="86"/>
      <c r="G1063" s="86"/>
      <c r="H1063" s="86"/>
      <c r="I1063" s="86"/>
      <c r="J1063" s="86"/>
      <c r="K1063" s="86"/>
      <c r="L1063" s="86"/>
      <c r="M1063" s="86"/>
      <c r="N1063" s="86"/>
      <c r="O1063" s="86"/>
      <c r="P1063" s="86"/>
      <c r="Q1063" s="86"/>
      <c r="R1063" s="86"/>
      <c r="S1063" s="86"/>
      <c r="T1063" s="86"/>
      <c r="U1063" s="86"/>
      <c r="V1063" s="86"/>
      <c r="W1063" s="86"/>
      <c r="X1063" s="86"/>
      <c r="Y1063" s="86"/>
      <c r="Z1063" s="86"/>
      <c r="AA1063" s="86"/>
      <c r="AB1063" s="86"/>
      <c r="AC1063" s="86"/>
      <c r="AD1063" s="190"/>
      <c r="AE1063" s="188"/>
      <c r="AF1063" s="190"/>
      <c r="AG1063" s="188"/>
      <c r="AH1063" s="190"/>
      <c r="AI1063" s="188"/>
      <c r="AJ1063" s="190"/>
      <c r="AK1063" s="188"/>
      <c r="AL1063" s="190"/>
      <c r="AM1063" s="188"/>
      <c r="AN1063" s="190"/>
      <c r="AO1063" s="188"/>
      <c r="AP1063" s="51"/>
      <c r="AQ1063" s="97"/>
    </row>
    <row r="1064" spans="1:43" x14ac:dyDescent="0.2">
      <c r="A1064" s="86"/>
      <c r="F1064" s="86"/>
      <c r="G1064" s="86"/>
      <c r="H1064" s="86"/>
      <c r="I1064" s="86"/>
      <c r="J1064" s="86"/>
      <c r="K1064" s="86"/>
      <c r="L1064" s="86"/>
      <c r="M1064" s="86"/>
      <c r="N1064" s="86"/>
      <c r="O1064" s="86"/>
      <c r="P1064" s="86"/>
      <c r="Q1064" s="86"/>
      <c r="R1064" s="86"/>
      <c r="S1064" s="86"/>
      <c r="T1064" s="86"/>
      <c r="U1064" s="86"/>
      <c r="V1064" s="86"/>
      <c r="W1064" s="86"/>
      <c r="X1064" s="86"/>
      <c r="Y1064" s="86"/>
      <c r="Z1064" s="86"/>
      <c r="AA1064" s="86"/>
      <c r="AB1064" s="86"/>
      <c r="AC1064" s="86"/>
      <c r="AD1064" s="190"/>
      <c r="AE1064" s="188"/>
      <c r="AF1064" s="190"/>
      <c r="AG1064" s="188"/>
      <c r="AH1064" s="190"/>
      <c r="AI1064" s="188"/>
      <c r="AJ1064" s="190"/>
      <c r="AK1064" s="188"/>
      <c r="AL1064" s="190"/>
      <c r="AM1064" s="188"/>
      <c r="AN1064" s="190"/>
      <c r="AO1064" s="188"/>
      <c r="AP1064" s="51"/>
      <c r="AQ1064" s="97"/>
    </row>
    <row r="1065" spans="1:43" x14ac:dyDescent="0.2">
      <c r="A1065" s="86"/>
      <c r="F1065" s="86"/>
      <c r="G1065" s="86"/>
      <c r="H1065" s="86"/>
      <c r="I1065" s="86"/>
      <c r="J1065" s="86"/>
      <c r="K1065" s="86"/>
      <c r="L1065" s="86"/>
      <c r="M1065" s="86"/>
      <c r="N1065" s="86"/>
      <c r="O1065" s="86"/>
      <c r="P1065" s="86"/>
      <c r="Q1065" s="86"/>
      <c r="R1065" s="86"/>
      <c r="S1065" s="86"/>
      <c r="T1065" s="86"/>
      <c r="U1065" s="86"/>
      <c r="V1065" s="86"/>
      <c r="W1065" s="86"/>
      <c r="X1065" s="86"/>
      <c r="Y1065" s="86"/>
      <c r="Z1065" s="86"/>
      <c r="AA1065" s="86"/>
      <c r="AB1065" s="86"/>
      <c r="AC1065" s="86"/>
      <c r="AD1065" s="190"/>
      <c r="AE1065" s="188"/>
      <c r="AF1065" s="190"/>
      <c r="AG1065" s="188"/>
      <c r="AH1065" s="190"/>
      <c r="AI1065" s="188"/>
      <c r="AJ1065" s="190"/>
      <c r="AK1065" s="188"/>
      <c r="AL1065" s="190"/>
      <c r="AM1065" s="188"/>
      <c r="AN1065" s="190"/>
      <c r="AO1065" s="188"/>
      <c r="AP1065" s="51"/>
      <c r="AQ1065" s="97"/>
    </row>
    <row r="1066" spans="1:43" x14ac:dyDescent="0.2">
      <c r="A1066" s="86"/>
      <c r="F1066" s="86"/>
      <c r="G1066" s="86"/>
      <c r="H1066" s="86"/>
      <c r="I1066" s="86"/>
      <c r="J1066" s="86"/>
      <c r="K1066" s="86"/>
      <c r="L1066" s="86"/>
      <c r="M1066" s="86"/>
      <c r="N1066" s="86"/>
      <c r="O1066" s="86"/>
      <c r="P1066" s="86"/>
      <c r="Q1066" s="86"/>
      <c r="R1066" s="86"/>
      <c r="S1066" s="86"/>
      <c r="T1066" s="86"/>
      <c r="U1066" s="86"/>
      <c r="V1066" s="86"/>
      <c r="W1066" s="86"/>
      <c r="X1066" s="86"/>
      <c r="Y1066" s="86"/>
      <c r="Z1066" s="86"/>
      <c r="AA1066" s="86"/>
      <c r="AB1066" s="86"/>
      <c r="AC1066" s="86"/>
      <c r="AD1066" s="190"/>
      <c r="AE1066" s="188"/>
      <c r="AF1066" s="190"/>
      <c r="AG1066" s="188"/>
      <c r="AH1066" s="190"/>
      <c r="AI1066" s="188"/>
      <c r="AJ1066" s="190"/>
      <c r="AK1066" s="188"/>
      <c r="AL1066" s="190"/>
      <c r="AM1066" s="188"/>
      <c r="AN1066" s="190"/>
      <c r="AO1066" s="188"/>
      <c r="AP1066" s="51"/>
      <c r="AQ1066" s="97"/>
    </row>
    <row r="1067" spans="1:43" x14ac:dyDescent="0.2">
      <c r="A1067" s="86"/>
      <c r="F1067" s="86"/>
      <c r="G1067" s="86"/>
      <c r="H1067" s="86"/>
      <c r="I1067" s="86"/>
      <c r="J1067" s="86"/>
      <c r="K1067" s="86"/>
      <c r="L1067" s="86"/>
      <c r="M1067" s="86"/>
      <c r="N1067" s="86"/>
      <c r="O1067" s="86"/>
      <c r="P1067" s="86"/>
      <c r="Q1067" s="86"/>
      <c r="R1067" s="86"/>
      <c r="S1067" s="86"/>
      <c r="T1067" s="86"/>
      <c r="U1067" s="86"/>
      <c r="V1067" s="86"/>
      <c r="W1067" s="86"/>
      <c r="X1067" s="86"/>
      <c r="Y1067" s="86"/>
      <c r="Z1067" s="86"/>
      <c r="AA1067" s="86"/>
      <c r="AB1067" s="86"/>
      <c r="AC1067" s="86"/>
      <c r="AD1067" s="190"/>
      <c r="AE1067" s="188"/>
      <c r="AF1067" s="190"/>
      <c r="AG1067" s="188"/>
      <c r="AH1067" s="190"/>
      <c r="AI1067" s="188"/>
      <c r="AJ1067" s="190"/>
      <c r="AK1067" s="188"/>
      <c r="AL1067" s="190"/>
      <c r="AM1067" s="188"/>
      <c r="AN1067" s="190"/>
      <c r="AO1067" s="188"/>
      <c r="AP1067" s="51"/>
      <c r="AQ1067" s="97"/>
    </row>
    <row r="1068" spans="1:43" x14ac:dyDescent="0.2">
      <c r="A1068" s="86"/>
      <c r="F1068" s="86"/>
      <c r="G1068" s="86"/>
      <c r="H1068" s="86"/>
      <c r="I1068" s="86"/>
      <c r="J1068" s="86"/>
      <c r="K1068" s="86"/>
      <c r="L1068" s="86"/>
      <c r="M1068" s="86"/>
      <c r="N1068" s="86"/>
      <c r="O1068" s="86"/>
      <c r="P1068" s="86"/>
      <c r="Q1068" s="86"/>
      <c r="R1068" s="86"/>
      <c r="S1068" s="86"/>
      <c r="T1068" s="86"/>
      <c r="U1068" s="86"/>
      <c r="V1068" s="86"/>
      <c r="W1068" s="86"/>
      <c r="X1068" s="86"/>
      <c r="Y1068" s="86"/>
      <c r="Z1068" s="86"/>
      <c r="AA1068" s="86"/>
      <c r="AB1068" s="86"/>
      <c r="AC1068" s="86"/>
      <c r="AD1068" s="190"/>
      <c r="AE1068" s="188"/>
      <c r="AF1068" s="190"/>
      <c r="AG1068" s="188"/>
      <c r="AH1068" s="190"/>
      <c r="AI1068" s="188"/>
      <c r="AJ1068" s="190"/>
      <c r="AK1068" s="188"/>
      <c r="AL1068" s="190"/>
      <c r="AM1068" s="188"/>
      <c r="AN1068" s="190"/>
      <c r="AO1068" s="188"/>
      <c r="AP1068" s="51"/>
      <c r="AQ1068" s="97"/>
    </row>
    <row r="1069" spans="1:43" x14ac:dyDescent="0.2">
      <c r="A1069" s="86"/>
      <c r="F1069" s="86"/>
      <c r="G1069" s="86"/>
      <c r="H1069" s="86"/>
      <c r="I1069" s="86"/>
      <c r="J1069" s="86"/>
      <c r="K1069" s="86"/>
      <c r="L1069" s="86"/>
      <c r="M1069" s="86"/>
      <c r="N1069" s="86"/>
      <c r="O1069" s="86"/>
      <c r="P1069" s="86"/>
      <c r="Q1069" s="86"/>
      <c r="R1069" s="86"/>
      <c r="S1069" s="86"/>
      <c r="T1069" s="86"/>
      <c r="U1069" s="86"/>
      <c r="V1069" s="86"/>
      <c r="W1069" s="86"/>
      <c r="X1069" s="86"/>
      <c r="Y1069" s="86"/>
      <c r="Z1069" s="86"/>
      <c r="AA1069" s="86"/>
      <c r="AB1069" s="86"/>
      <c r="AC1069" s="86"/>
      <c r="AD1069" s="190"/>
      <c r="AE1069" s="188"/>
      <c r="AF1069" s="190"/>
      <c r="AG1069" s="188"/>
      <c r="AH1069" s="190"/>
      <c r="AI1069" s="188"/>
      <c r="AJ1069" s="190"/>
      <c r="AK1069" s="188"/>
      <c r="AL1069" s="190"/>
      <c r="AM1069" s="188"/>
      <c r="AN1069" s="190"/>
      <c r="AO1069" s="188"/>
      <c r="AP1069" s="51"/>
      <c r="AQ1069" s="97"/>
    </row>
    <row r="1070" spans="1:43" x14ac:dyDescent="0.2">
      <c r="A1070" s="86"/>
      <c r="F1070" s="86"/>
      <c r="G1070" s="86"/>
      <c r="H1070" s="86"/>
      <c r="I1070" s="86"/>
      <c r="J1070" s="86"/>
      <c r="K1070" s="86"/>
      <c r="L1070" s="86"/>
      <c r="M1070" s="86"/>
      <c r="N1070" s="86"/>
      <c r="O1070" s="86"/>
      <c r="P1070" s="86"/>
      <c r="Q1070" s="86"/>
      <c r="R1070" s="86"/>
      <c r="S1070" s="86"/>
      <c r="T1070" s="86"/>
      <c r="U1070" s="86"/>
      <c r="V1070" s="86"/>
      <c r="W1070" s="86"/>
      <c r="X1070" s="86"/>
      <c r="Y1070" s="86"/>
      <c r="Z1070" s="86"/>
      <c r="AA1070" s="86"/>
      <c r="AB1070" s="86"/>
      <c r="AC1070" s="86"/>
      <c r="AD1070" s="190"/>
      <c r="AE1070" s="188"/>
      <c r="AF1070" s="190"/>
      <c r="AG1070" s="188"/>
      <c r="AH1070" s="190"/>
      <c r="AI1070" s="188"/>
      <c r="AJ1070" s="190"/>
      <c r="AK1070" s="188"/>
      <c r="AL1070" s="190"/>
      <c r="AM1070" s="188"/>
      <c r="AN1070" s="190"/>
      <c r="AO1070" s="188"/>
      <c r="AP1070" s="51"/>
      <c r="AQ1070" s="97"/>
    </row>
    <row r="1071" spans="1:43" x14ac:dyDescent="0.2">
      <c r="A1071" s="86"/>
      <c r="F1071" s="86"/>
      <c r="G1071" s="86"/>
      <c r="H1071" s="86"/>
      <c r="I1071" s="86"/>
      <c r="J1071" s="86"/>
      <c r="K1071" s="86"/>
      <c r="L1071" s="86"/>
      <c r="M1071" s="86"/>
      <c r="N1071" s="86"/>
      <c r="O1071" s="86"/>
      <c r="P1071" s="86"/>
      <c r="Q1071" s="86"/>
      <c r="R1071" s="86"/>
      <c r="S1071" s="86"/>
      <c r="T1071" s="86"/>
      <c r="U1071" s="86"/>
      <c r="V1071" s="86"/>
      <c r="W1071" s="86"/>
      <c r="X1071" s="86"/>
      <c r="Y1071" s="86"/>
      <c r="Z1071" s="86"/>
      <c r="AA1071" s="86"/>
      <c r="AB1071" s="86"/>
      <c r="AC1071" s="86"/>
      <c r="AD1071" s="190"/>
      <c r="AE1071" s="188"/>
      <c r="AF1071" s="190"/>
      <c r="AG1071" s="188"/>
      <c r="AH1071" s="190"/>
      <c r="AI1071" s="188"/>
      <c r="AJ1071" s="190"/>
      <c r="AK1071" s="188"/>
      <c r="AL1071" s="190"/>
      <c r="AM1071" s="188"/>
      <c r="AN1071" s="190"/>
      <c r="AO1071" s="188"/>
      <c r="AP1071" s="51"/>
      <c r="AQ1071" s="97"/>
    </row>
    <row r="1072" spans="1:43" x14ac:dyDescent="0.2">
      <c r="A1072" s="86"/>
      <c r="F1072" s="86"/>
      <c r="G1072" s="86"/>
      <c r="H1072" s="86"/>
      <c r="I1072" s="86"/>
      <c r="J1072" s="86"/>
      <c r="K1072" s="86"/>
      <c r="L1072" s="86"/>
      <c r="M1072" s="86"/>
      <c r="N1072" s="86"/>
      <c r="O1072" s="86"/>
      <c r="P1072" s="86"/>
      <c r="Q1072" s="86"/>
      <c r="R1072" s="86"/>
      <c r="S1072" s="86"/>
      <c r="T1072" s="86"/>
      <c r="U1072" s="86"/>
      <c r="V1072" s="86"/>
      <c r="W1072" s="86"/>
      <c r="X1072" s="86"/>
      <c r="Y1072" s="86"/>
      <c r="Z1072" s="86"/>
      <c r="AA1072" s="86"/>
      <c r="AB1072" s="86"/>
      <c r="AC1072" s="86"/>
      <c r="AD1072" s="190"/>
      <c r="AE1072" s="188"/>
      <c r="AF1072" s="190"/>
      <c r="AG1072" s="188"/>
      <c r="AH1072" s="190"/>
      <c r="AI1072" s="188"/>
      <c r="AJ1072" s="190"/>
      <c r="AK1072" s="188"/>
      <c r="AL1072" s="190"/>
      <c r="AM1072" s="188"/>
      <c r="AN1072" s="190"/>
      <c r="AO1072" s="188"/>
      <c r="AP1072" s="51"/>
      <c r="AQ1072" s="97"/>
    </row>
    <row r="1073" spans="1:43" x14ac:dyDescent="0.2">
      <c r="A1073" s="86"/>
      <c r="F1073" s="86"/>
      <c r="G1073" s="86"/>
      <c r="H1073" s="86"/>
      <c r="I1073" s="86"/>
      <c r="J1073" s="86"/>
      <c r="K1073" s="86"/>
      <c r="L1073" s="86"/>
      <c r="M1073" s="86"/>
      <c r="N1073" s="86"/>
      <c r="O1073" s="86"/>
      <c r="P1073" s="86"/>
      <c r="Q1073" s="86"/>
      <c r="R1073" s="86"/>
      <c r="S1073" s="86"/>
      <c r="T1073" s="86"/>
      <c r="U1073" s="86"/>
      <c r="V1073" s="86"/>
      <c r="W1073" s="86"/>
      <c r="X1073" s="86"/>
      <c r="Y1073" s="86"/>
      <c r="Z1073" s="86"/>
      <c r="AA1073" s="86"/>
      <c r="AB1073" s="86"/>
      <c r="AC1073" s="86"/>
      <c r="AD1073" s="190"/>
      <c r="AE1073" s="188"/>
      <c r="AF1073" s="190"/>
      <c r="AG1073" s="188"/>
      <c r="AH1073" s="190"/>
      <c r="AI1073" s="188"/>
      <c r="AJ1073" s="190"/>
      <c r="AK1073" s="188"/>
      <c r="AL1073" s="190"/>
      <c r="AM1073" s="188"/>
      <c r="AN1073" s="190"/>
      <c r="AO1073" s="188"/>
      <c r="AP1073" s="51"/>
      <c r="AQ1073" s="97"/>
    </row>
    <row r="1074" spans="1:43" x14ac:dyDescent="0.2">
      <c r="A1074" s="86"/>
      <c r="F1074" s="86"/>
      <c r="G1074" s="86"/>
      <c r="H1074" s="86"/>
      <c r="I1074" s="86"/>
      <c r="J1074" s="86"/>
      <c r="K1074" s="86"/>
      <c r="L1074" s="86"/>
      <c r="M1074" s="86"/>
      <c r="N1074" s="86"/>
      <c r="O1074" s="86"/>
      <c r="P1074" s="86"/>
      <c r="Q1074" s="86"/>
      <c r="R1074" s="86"/>
      <c r="S1074" s="86"/>
      <c r="T1074" s="86"/>
      <c r="U1074" s="86"/>
      <c r="V1074" s="86"/>
      <c r="W1074" s="86"/>
      <c r="X1074" s="86"/>
      <c r="Y1074" s="86"/>
      <c r="Z1074" s="86"/>
      <c r="AA1074" s="86"/>
      <c r="AB1074" s="86"/>
      <c r="AC1074" s="86"/>
      <c r="AD1074" s="190"/>
      <c r="AE1074" s="188"/>
      <c r="AF1074" s="190"/>
      <c r="AG1074" s="188"/>
      <c r="AH1074" s="190"/>
      <c r="AI1074" s="188"/>
      <c r="AJ1074" s="190"/>
      <c r="AK1074" s="188"/>
      <c r="AL1074" s="190"/>
      <c r="AM1074" s="188"/>
      <c r="AN1074" s="190"/>
      <c r="AO1074" s="188"/>
      <c r="AP1074" s="51"/>
      <c r="AQ1074" s="97"/>
    </row>
    <row r="1075" spans="1:43" x14ac:dyDescent="0.2">
      <c r="A1075" s="86"/>
      <c r="F1075" s="86"/>
      <c r="G1075" s="86"/>
      <c r="H1075" s="86"/>
      <c r="I1075" s="86"/>
      <c r="J1075" s="86"/>
      <c r="K1075" s="86"/>
      <c r="L1075" s="86"/>
      <c r="M1075" s="86"/>
      <c r="N1075" s="86"/>
      <c r="O1075" s="86"/>
      <c r="P1075" s="86"/>
      <c r="Q1075" s="86"/>
      <c r="R1075" s="86"/>
      <c r="S1075" s="86"/>
      <c r="T1075" s="86"/>
      <c r="U1075" s="86"/>
      <c r="V1075" s="86"/>
      <c r="W1075" s="86"/>
      <c r="X1075" s="86"/>
      <c r="Y1075" s="86"/>
      <c r="Z1075" s="86"/>
      <c r="AA1075" s="86"/>
      <c r="AB1075" s="86"/>
      <c r="AC1075" s="86"/>
      <c r="AD1075" s="190"/>
      <c r="AE1075" s="188"/>
      <c r="AF1075" s="190"/>
      <c r="AG1075" s="188"/>
      <c r="AH1075" s="190"/>
      <c r="AI1075" s="188"/>
      <c r="AJ1075" s="190"/>
      <c r="AK1075" s="188"/>
      <c r="AL1075" s="190"/>
      <c r="AM1075" s="188"/>
      <c r="AN1075" s="190"/>
      <c r="AO1075" s="188"/>
      <c r="AP1075" s="51"/>
      <c r="AQ1075" s="97"/>
    </row>
    <row r="1076" spans="1:43" x14ac:dyDescent="0.2">
      <c r="A1076" s="86"/>
      <c r="F1076" s="86"/>
      <c r="G1076" s="86"/>
      <c r="H1076" s="86"/>
      <c r="I1076" s="86"/>
      <c r="J1076" s="86"/>
      <c r="K1076" s="86"/>
      <c r="L1076" s="86"/>
      <c r="M1076" s="86"/>
      <c r="N1076" s="86"/>
      <c r="O1076" s="86"/>
      <c r="P1076" s="86"/>
      <c r="Q1076" s="86"/>
      <c r="R1076" s="86"/>
      <c r="S1076" s="86"/>
      <c r="T1076" s="86"/>
      <c r="U1076" s="86"/>
      <c r="V1076" s="86"/>
      <c r="W1076" s="86"/>
      <c r="X1076" s="86"/>
      <c r="Y1076" s="86"/>
      <c r="Z1076" s="86"/>
      <c r="AA1076" s="86"/>
      <c r="AB1076" s="86"/>
      <c r="AC1076" s="86"/>
      <c r="AD1076" s="190"/>
      <c r="AE1076" s="188"/>
      <c r="AF1076" s="190"/>
      <c r="AG1076" s="188"/>
      <c r="AH1076" s="190"/>
      <c r="AI1076" s="188"/>
      <c r="AJ1076" s="190"/>
      <c r="AK1076" s="188"/>
      <c r="AL1076" s="190"/>
      <c r="AM1076" s="188"/>
      <c r="AN1076" s="190"/>
      <c r="AO1076" s="188"/>
      <c r="AP1076" s="51"/>
      <c r="AQ1076" s="97"/>
    </row>
    <row r="1077" spans="1:43" x14ac:dyDescent="0.2">
      <c r="A1077" s="86"/>
      <c r="F1077" s="86"/>
      <c r="G1077" s="86"/>
      <c r="H1077" s="86"/>
      <c r="I1077" s="86"/>
      <c r="J1077" s="86"/>
      <c r="K1077" s="86"/>
      <c r="L1077" s="86"/>
      <c r="M1077" s="86"/>
      <c r="N1077" s="86"/>
      <c r="O1077" s="86"/>
      <c r="P1077" s="86"/>
      <c r="Q1077" s="86"/>
      <c r="R1077" s="86"/>
      <c r="S1077" s="86"/>
      <c r="T1077" s="86"/>
      <c r="U1077" s="86"/>
      <c r="V1077" s="86"/>
      <c r="W1077" s="86"/>
      <c r="X1077" s="86"/>
      <c r="Y1077" s="86"/>
      <c r="Z1077" s="86"/>
      <c r="AA1077" s="86"/>
      <c r="AB1077" s="86"/>
      <c r="AC1077" s="86"/>
      <c r="AD1077" s="190"/>
      <c r="AE1077" s="188"/>
      <c r="AF1077" s="190"/>
      <c r="AG1077" s="188"/>
      <c r="AH1077" s="190"/>
      <c r="AI1077" s="188"/>
      <c r="AJ1077" s="190"/>
      <c r="AK1077" s="188"/>
      <c r="AL1077" s="190"/>
      <c r="AM1077" s="188"/>
      <c r="AN1077" s="190"/>
      <c r="AO1077" s="188"/>
      <c r="AP1077" s="51"/>
      <c r="AQ1077" s="97"/>
    </row>
    <row r="1078" spans="1:43" x14ac:dyDescent="0.2">
      <c r="A1078" s="86"/>
      <c r="F1078" s="86"/>
      <c r="G1078" s="86"/>
      <c r="H1078" s="86"/>
      <c r="I1078" s="86"/>
      <c r="J1078" s="86"/>
      <c r="K1078" s="86"/>
      <c r="L1078" s="86"/>
      <c r="M1078" s="86"/>
      <c r="N1078" s="86"/>
      <c r="O1078" s="86"/>
      <c r="P1078" s="86"/>
      <c r="Q1078" s="86"/>
      <c r="R1078" s="86"/>
      <c r="S1078" s="86"/>
      <c r="T1078" s="86"/>
      <c r="U1078" s="86"/>
      <c r="V1078" s="86"/>
      <c r="W1078" s="86"/>
      <c r="X1078" s="86"/>
      <c r="Y1078" s="86"/>
      <c r="Z1078" s="86"/>
      <c r="AA1078" s="86"/>
      <c r="AB1078" s="86"/>
      <c r="AC1078" s="86"/>
      <c r="AD1078" s="190"/>
      <c r="AE1078" s="188"/>
      <c r="AF1078" s="190"/>
      <c r="AG1078" s="188"/>
      <c r="AH1078" s="190"/>
      <c r="AI1078" s="188"/>
      <c r="AJ1078" s="190"/>
      <c r="AK1078" s="188"/>
      <c r="AL1078" s="190"/>
      <c r="AM1078" s="188"/>
      <c r="AN1078" s="190"/>
      <c r="AO1078" s="188"/>
      <c r="AP1078" s="51"/>
      <c r="AQ1078" s="97"/>
    </row>
    <row r="1079" spans="1:43" x14ac:dyDescent="0.2">
      <c r="A1079" s="86"/>
      <c r="F1079" s="86"/>
      <c r="G1079" s="86"/>
      <c r="H1079" s="86"/>
      <c r="I1079" s="86"/>
      <c r="J1079" s="86"/>
      <c r="K1079" s="86"/>
      <c r="L1079" s="86"/>
      <c r="M1079" s="86"/>
      <c r="N1079" s="86"/>
      <c r="O1079" s="86"/>
      <c r="P1079" s="86"/>
      <c r="Q1079" s="86"/>
      <c r="R1079" s="86"/>
      <c r="S1079" s="86"/>
      <c r="T1079" s="86"/>
      <c r="U1079" s="86"/>
      <c r="V1079" s="86"/>
      <c r="W1079" s="86"/>
      <c r="X1079" s="86"/>
      <c r="Y1079" s="86"/>
      <c r="Z1079" s="86"/>
      <c r="AA1079" s="86"/>
      <c r="AB1079" s="86"/>
      <c r="AC1079" s="86"/>
      <c r="AD1079" s="190"/>
      <c r="AE1079" s="188"/>
      <c r="AF1079" s="190"/>
      <c r="AG1079" s="188"/>
      <c r="AH1079" s="190"/>
      <c r="AI1079" s="188"/>
      <c r="AJ1079" s="190"/>
      <c r="AK1079" s="188"/>
      <c r="AL1079" s="190"/>
      <c r="AM1079" s="188"/>
      <c r="AN1079" s="190"/>
      <c r="AO1079" s="188"/>
      <c r="AP1079" s="51"/>
      <c r="AQ1079" s="97"/>
    </row>
    <row r="1080" spans="1:43" x14ac:dyDescent="0.2">
      <c r="A1080" s="86"/>
      <c r="F1080" s="86"/>
      <c r="G1080" s="86"/>
      <c r="H1080" s="86"/>
      <c r="I1080" s="86"/>
      <c r="J1080" s="86"/>
      <c r="K1080" s="86"/>
      <c r="L1080" s="86"/>
      <c r="M1080" s="86"/>
      <c r="N1080" s="86"/>
      <c r="O1080" s="86"/>
      <c r="P1080" s="86"/>
      <c r="Q1080" s="86"/>
      <c r="R1080" s="86"/>
      <c r="S1080" s="86"/>
      <c r="T1080" s="86"/>
      <c r="U1080" s="86"/>
      <c r="V1080" s="86"/>
      <c r="W1080" s="86"/>
      <c r="X1080" s="86"/>
      <c r="Y1080" s="86"/>
      <c r="Z1080" s="86"/>
      <c r="AA1080" s="86"/>
      <c r="AB1080" s="86"/>
      <c r="AC1080" s="86"/>
      <c r="AD1080" s="190"/>
      <c r="AE1080" s="188"/>
      <c r="AF1080" s="190"/>
      <c r="AG1080" s="188"/>
      <c r="AH1080" s="190"/>
      <c r="AI1080" s="188"/>
      <c r="AJ1080" s="190"/>
      <c r="AK1080" s="188"/>
      <c r="AL1080" s="190"/>
      <c r="AM1080" s="188"/>
      <c r="AN1080" s="190"/>
      <c r="AO1080" s="188"/>
      <c r="AP1080" s="51"/>
      <c r="AQ1080" s="97"/>
    </row>
    <row r="1081" spans="1:43" x14ac:dyDescent="0.2">
      <c r="A1081" s="86"/>
      <c r="F1081" s="86"/>
      <c r="G1081" s="86"/>
      <c r="H1081" s="86"/>
      <c r="I1081" s="86"/>
      <c r="J1081" s="86"/>
      <c r="K1081" s="86"/>
      <c r="L1081" s="86"/>
      <c r="M1081" s="86"/>
      <c r="N1081" s="86"/>
      <c r="O1081" s="86"/>
      <c r="P1081" s="86"/>
      <c r="Q1081" s="86"/>
      <c r="R1081" s="86"/>
      <c r="S1081" s="86"/>
      <c r="T1081" s="86"/>
      <c r="U1081" s="86"/>
      <c r="V1081" s="86"/>
      <c r="W1081" s="86"/>
      <c r="X1081" s="86"/>
      <c r="Y1081" s="86"/>
      <c r="Z1081" s="86"/>
      <c r="AA1081" s="86"/>
      <c r="AB1081" s="86"/>
      <c r="AC1081" s="86"/>
      <c r="AD1081" s="190"/>
      <c r="AE1081" s="188"/>
      <c r="AF1081" s="190"/>
      <c r="AG1081" s="188"/>
      <c r="AH1081" s="190"/>
      <c r="AI1081" s="188"/>
      <c r="AJ1081" s="190"/>
      <c r="AK1081" s="188"/>
      <c r="AL1081" s="190"/>
      <c r="AM1081" s="188"/>
      <c r="AN1081" s="190"/>
      <c r="AO1081" s="188"/>
      <c r="AP1081" s="51"/>
      <c r="AQ1081" s="97"/>
    </row>
    <row r="1082" spans="1:43" x14ac:dyDescent="0.2">
      <c r="A1082" s="86"/>
      <c r="F1082" s="86"/>
      <c r="G1082" s="86"/>
      <c r="H1082" s="86"/>
      <c r="I1082" s="86"/>
      <c r="J1082" s="86"/>
      <c r="K1082" s="86"/>
      <c r="L1082" s="86"/>
      <c r="M1082" s="86"/>
      <c r="N1082" s="86"/>
      <c r="O1082" s="86"/>
      <c r="P1082" s="86"/>
      <c r="Q1082" s="86"/>
      <c r="R1082" s="86"/>
      <c r="S1082" s="86"/>
      <c r="T1082" s="86"/>
      <c r="U1082" s="86"/>
      <c r="V1082" s="86"/>
      <c r="W1082" s="86"/>
      <c r="X1082" s="86"/>
      <c r="Y1082" s="86"/>
      <c r="Z1082" s="86"/>
      <c r="AA1082" s="86"/>
      <c r="AB1082" s="86"/>
      <c r="AC1082" s="86"/>
      <c r="AD1082" s="190"/>
      <c r="AE1082" s="188"/>
      <c r="AF1082" s="190"/>
      <c r="AG1082" s="188"/>
      <c r="AH1082" s="190"/>
      <c r="AI1082" s="188"/>
      <c r="AJ1082" s="190"/>
      <c r="AK1082" s="188"/>
      <c r="AL1082" s="190"/>
      <c r="AM1082" s="188"/>
      <c r="AN1082" s="190"/>
      <c r="AO1082" s="188"/>
      <c r="AP1082" s="51"/>
      <c r="AQ1082" s="97"/>
    </row>
    <row r="1083" spans="1:43" x14ac:dyDescent="0.2">
      <c r="A1083" s="86"/>
      <c r="F1083" s="86"/>
      <c r="G1083" s="86"/>
      <c r="H1083" s="86"/>
      <c r="I1083" s="86"/>
      <c r="J1083" s="86"/>
      <c r="K1083" s="86"/>
      <c r="L1083" s="86"/>
      <c r="M1083" s="86"/>
      <c r="N1083" s="86"/>
      <c r="O1083" s="86"/>
      <c r="P1083" s="86"/>
      <c r="Q1083" s="86"/>
      <c r="R1083" s="86"/>
      <c r="S1083" s="86"/>
      <c r="T1083" s="86"/>
      <c r="U1083" s="86"/>
      <c r="V1083" s="86"/>
      <c r="W1083" s="86"/>
      <c r="X1083" s="86"/>
      <c r="Y1083" s="86"/>
      <c r="Z1083" s="86"/>
      <c r="AA1083" s="86"/>
      <c r="AB1083" s="86"/>
      <c r="AC1083" s="86"/>
      <c r="AD1083" s="190"/>
      <c r="AE1083" s="188"/>
      <c r="AF1083" s="190"/>
      <c r="AG1083" s="188"/>
      <c r="AH1083" s="190"/>
      <c r="AI1083" s="188"/>
      <c r="AJ1083" s="190"/>
      <c r="AK1083" s="188"/>
      <c r="AL1083" s="190"/>
      <c r="AM1083" s="188"/>
      <c r="AN1083" s="190"/>
      <c r="AO1083" s="188"/>
      <c r="AP1083" s="51"/>
      <c r="AQ1083" s="97"/>
    </row>
    <row r="1084" spans="1:43" x14ac:dyDescent="0.2">
      <c r="A1084" s="86"/>
      <c r="F1084" s="86"/>
      <c r="G1084" s="86"/>
      <c r="H1084" s="86"/>
      <c r="I1084" s="86"/>
      <c r="J1084" s="86"/>
      <c r="K1084" s="86"/>
      <c r="L1084" s="86"/>
      <c r="M1084" s="86"/>
      <c r="N1084" s="86"/>
      <c r="O1084" s="86"/>
      <c r="P1084" s="86"/>
      <c r="Q1084" s="86"/>
      <c r="R1084" s="86"/>
      <c r="S1084" s="86"/>
      <c r="T1084" s="86"/>
      <c r="U1084" s="86"/>
      <c r="V1084" s="86"/>
      <c r="W1084" s="86"/>
      <c r="X1084" s="86"/>
      <c r="Y1084" s="86"/>
      <c r="Z1084" s="86"/>
      <c r="AA1084" s="86"/>
      <c r="AB1084" s="86"/>
      <c r="AC1084" s="86"/>
      <c r="AD1084" s="190"/>
      <c r="AE1084" s="188"/>
      <c r="AF1084" s="190"/>
      <c r="AG1084" s="188"/>
      <c r="AH1084" s="190"/>
      <c r="AI1084" s="188"/>
      <c r="AJ1084" s="190"/>
      <c r="AK1084" s="188"/>
      <c r="AL1084" s="190"/>
      <c r="AM1084" s="188"/>
      <c r="AN1084" s="190"/>
      <c r="AO1084" s="188"/>
      <c r="AP1084" s="51"/>
      <c r="AQ1084" s="97"/>
    </row>
    <row r="1085" spans="1:43" x14ac:dyDescent="0.2">
      <c r="A1085" s="86"/>
      <c r="F1085" s="86"/>
      <c r="G1085" s="86"/>
      <c r="H1085" s="86"/>
      <c r="I1085" s="86"/>
      <c r="J1085" s="86"/>
      <c r="K1085" s="86"/>
      <c r="L1085" s="86"/>
      <c r="M1085" s="86"/>
      <c r="N1085" s="86"/>
      <c r="O1085" s="86"/>
      <c r="P1085" s="86"/>
      <c r="Q1085" s="86"/>
      <c r="R1085" s="86"/>
      <c r="S1085" s="86"/>
      <c r="T1085" s="86"/>
      <c r="U1085" s="86"/>
      <c r="V1085" s="86"/>
      <c r="W1085" s="86"/>
      <c r="X1085" s="86"/>
      <c r="Y1085" s="86"/>
      <c r="Z1085" s="86"/>
      <c r="AA1085" s="86"/>
      <c r="AB1085" s="86"/>
      <c r="AC1085" s="86"/>
      <c r="AD1085" s="190"/>
      <c r="AE1085" s="188"/>
      <c r="AF1085" s="190"/>
      <c r="AG1085" s="188"/>
      <c r="AH1085" s="190"/>
      <c r="AI1085" s="188"/>
      <c r="AJ1085" s="190"/>
      <c r="AK1085" s="188"/>
      <c r="AL1085" s="190"/>
      <c r="AM1085" s="188"/>
      <c r="AN1085" s="190"/>
      <c r="AO1085" s="188"/>
      <c r="AP1085" s="51"/>
      <c r="AQ1085" s="97"/>
    </row>
    <row r="1086" spans="1:43" x14ac:dyDescent="0.2">
      <c r="A1086" s="86"/>
      <c r="F1086" s="86"/>
      <c r="G1086" s="86"/>
      <c r="H1086" s="86"/>
      <c r="I1086" s="86"/>
      <c r="J1086" s="86"/>
      <c r="K1086" s="86"/>
      <c r="L1086" s="86"/>
      <c r="M1086" s="86"/>
      <c r="N1086" s="86"/>
      <c r="O1086" s="86"/>
      <c r="P1086" s="86"/>
      <c r="Q1086" s="86"/>
      <c r="R1086" s="86"/>
      <c r="S1086" s="86"/>
      <c r="T1086" s="86"/>
      <c r="U1086" s="86"/>
      <c r="V1086" s="86"/>
      <c r="W1086" s="86"/>
      <c r="X1086" s="86"/>
      <c r="Y1086" s="86"/>
      <c r="Z1086" s="86"/>
      <c r="AA1086" s="86"/>
      <c r="AB1086" s="86"/>
      <c r="AC1086" s="86"/>
      <c r="AD1086" s="190"/>
      <c r="AE1086" s="188"/>
      <c r="AF1086" s="190"/>
      <c r="AG1086" s="188"/>
      <c r="AH1086" s="190"/>
      <c r="AI1086" s="188"/>
      <c r="AJ1086" s="190"/>
      <c r="AK1086" s="188"/>
      <c r="AL1086" s="190"/>
      <c r="AM1086" s="188"/>
      <c r="AN1086" s="190"/>
      <c r="AO1086" s="188"/>
      <c r="AP1086" s="51"/>
      <c r="AQ1086" s="97"/>
    </row>
    <row r="1087" spans="1:43" x14ac:dyDescent="0.2">
      <c r="A1087" s="86"/>
      <c r="F1087" s="86"/>
      <c r="G1087" s="86"/>
      <c r="H1087" s="86"/>
      <c r="I1087" s="86"/>
      <c r="J1087" s="86"/>
      <c r="K1087" s="86"/>
      <c r="L1087" s="86"/>
      <c r="M1087" s="86"/>
      <c r="N1087" s="86"/>
      <c r="O1087" s="86"/>
      <c r="P1087" s="86"/>
      <c r="Q1087" s="86"/>
      <c r="R1087" s="86"/>
      <c r="S1087" s="86"/>
      <c r="T1087" s="86"/>
      <c r="U1087" s="86"/>
      <c r="V1087" s="86"/>
      <c r="W1087" s="86"/>
      <c r="X1087" s="86"/>
      <c r="Y1087" s="86"/>
      <c r="Z1087" s="86"/>
      <c r="AA1087" s="86"/>
      <c r="AB1087" s="86"/>
      <c r="AC1087" s="86"/>
      <c r="AD1087" s="190"/>
      <c r="AE1087" s="188"/>
      <c r="AF1087" s="190"/>
      <c r="AG1087" s="188"/>
      <c r="AH1087" s="190"/>
      <c r="AI1087" s="188"/>
      <c r="AJ1087" s="190"/>
      <c r="AK1087" s="188"/>
      <c r="AL1087" s="190"/>
      <c r="AM1087" s="188"/>
      <c r="AN1087" s="190"/>
      <c r="AO1087" s="188"/>
      <c r="AP1087" s="51"/>
      <c r="AQ1087" s="97"/>
    </row>
    <row r="1088" spans="1:43" x14ac:dyDescent="0.2">
      <c r="A1088" s="86"/>
      <c r="F1088" s="86"/>
      <c r="G1088" s="86"/>
      <c r="H1088" s="86"/>
      <c r="I1088" s="86"/>
      <c r="J1088" s="86"/>
      <c r="K1088" s="86"/>
      <c r="L1088" s="86"/>
      <c r="M1088" s="86"/>
      <c r="N1088" s="86"/>
      <c r="O1088" s="86"/>
      <c r="P1088" s="86"/>
      <c r="Q1088" s="86"/>
      <c r="R1088" s="86"/>
      <c r="S1088" s="86"/>
      <c r="T1088" s="86"/>
      <c r="U1088" s="86"/>
      <c r="V1088" s="86"/>
      <c r="W1088" s="86"/>
      <c r="X1088" s="86"/>
      <c r="Y1088" s="86"/>
      <c r="Z1088" s="86"/>
      <c r="AA1088" s="86"/>
      <c r="AB1088" s="86"/>
      <c r="AC1088" s="86"/>
      <c r="AD1088" s="190"/>
      <c r="AE1088" s="188"/>
      <c r="AF1088" s="190"/>
      <c r="AG1088" s="188"/>
      <c r="AH1088" s="190"/>
      <c r="AI1088" s="188"/>
      <c r="AJ1088" s="190"/>
      <c r="AK1088" s="188"/>
      <c r="AL1088" s="190"/>
      <c r="AM1088" s="188"/>
      <c r="AN1088" s="190"/>
      <c r="AO1088" s="188"/>
      <c r="AP1088" s="51"/>
      <c r="AQ1088" s="97"/>
    </row>
    <row r="1089" spans="1:43" x14ac:dyDescent="0.2">
      <c r="A1089" s="86"/>
      <c r="F1089" s="86"/>
      <c r="G1089" s="86"/>
      <c r="H1089" s="86"/>
      <c r="I1089" s="86"/>
      <c r="J1089" s="86"/>
      <c r="K1089" s="86"/>
      <c r="L1089" s="86"/>
      <c r="M1089" s="86"/>
      <c r="N1089" s="86"/>
      <c r="O1089" s="86"/>
      <c r="P1089" s="86"/>
      <c r="Q1089" s="86"/>
      <c r="R1089" s="86"/>
      <c r="S1089" s="86"/>
      <c r="T1089" s="86"/>
      <c r="U1089" s="86"/>
      <c r="V1089" s="86"/>
      <c r="W1089" s="86"/>
      <c r="X1089" s="86"/>
      <c r="Y1089" s="86"/>
      <c r="Z1089" s="86"/>
      <c r="AA1089" s="86"/>
      <c r="AB1089" s="86"/>
      <c r="AC1089" s="86"/>
      <c r="AD1089" s="190"/>
      <c r="AE1089" s="188"/>
      <c r="AF1089" s="190"/>
      <c r="AG1089" s="188"/>
      <c r="AH1089" s="190"/>
      <c r="AI1089" s="188"/>
      <c r="AJ1089" s="190"/>
      <c r="AK1089" s="188"/>
      <c r="AL1089" s="190"/>
      <c r="AM1089" s="188"/>
      <c r="AN1089" s="190"/>
      <c r="AO1089" s="188"/>
      <c r="AP1089" s="51"/>
      <c r="AQ1089" s="97"/>
    </row>
    <row r="1090" spans="1:43" x14ac:dyDescent="0.2">
      <c r="A1090" s="86"/>
      <c r="F1090" s="86"/>
      <c r="G1090" s="86"/>
      <c r="H1090" s="86"/>
      <c r="I1090" s="86"/>
      <c r="J1090" s="86"/>
      <c r="K1090" s="86"/>
      <c r="L1090" s="86"/>
      <c r="M1090" s="86"/>
      <c r="N1090" s="86"/>
      <c r="O1090" s="86"/>
      <c r="P1090" s="86"/>
      <c r="Q1090" s="86"/>
      <c r="R1090" s="86"/>
      <c r="S1090" s="86"/>
      <c r="T1090" s="86"/>
      <c r="U1090" s="86"/>
      <c r="V1090" s="86"/>
      <c r="W1090" s="86"/>
      <c r="X1090" s="86"/>
      <c r="Y1090" s="86"/>
      <c r="Z1090" s="86"/>
      <c r="AA1090" s="86"/>
      <c r="AB1090" s="86"/>
      <c r="AC1090" s="86"/>
      <c r="AD1090" s="190"/>
      <c r="AE1090" s="188"/>
      <c r="AF1090" s="190"/>
      <c r="AG1090" s="188"/>
      <c r="AH1090" s="190"/>
      <c r="AI1090" s="188"/>
      <c r="AJ1090" s="190"/>
      <c r="AK1090" s="188"/>
      <c r="AL1090" s="190"/>
      <c r="AM1090" s="188"/>
      <c r="AN1090" s="190"/>
      <c r="AO1090" s="188"/>
      <c r="AP1090" s="51"/>
      <c r="AQ1090" s="97"/>
    </row>
    <row r="1091" spans="1:43" x14ac:dyDescent="0.2">
      <c r="A1091" s="86"/>
      <c r="F1091" s="86"/>
      <c r="G1091" s="86"/>
      <c r="H1091" s="86"/>
      <c r="I1091" s="86"/>
      <c r="J1091" s="86"/>
      <c r="K1091" s="86"/>
      <c r="L1091" s="86"/>
      <c r="M1091" s="86"/>
      <c r="N1091" s="86"/>
      <c r="O1091" s="86"/>
      <c r="P1091" s="86"/>
      <c r="Q1091" s="86"/>
      <c r="R1091" s="86"/>
      <c r="S1091" s="86"/>
      <c r="T1091" s="86"/>
      <c r="U1091" s="86"/>
      <c r="V1091" s="86"/>
      <c r="W1091" s="86"/>
      <c r="X1091" s="86"/>
      <c r="Y1091" s="86"/>
      <c r="Z1091" s="86"/>
      <c r="AA1091" s="86"/>
      <c r="AB1091" s="86"/>
      <c r="AC1091" s="86"/>
      <c r="AD1091" s="190"/>
      <c r="AE1091" s="188"/>
      <c r="AF1091" s="190"/>
      <c r="AG1091" s="188"/>
      <c r="AH1091" s="190"/>
      <c r="AI1091" s="188"/>
      <c r="AJ1091" s="190"/>
      <c r="AK1091" s="188"/>
      <c r="AL1091" s="190"/>
      <c r="AM1091" s="188"/>
      <c r="AN1091" s="190"/>
      <c r="AO1091" s="188"/>
      <c r="AP1091" s="51"/>
      <c r="AQ1091" s="97"/>
    </row>
    <row r="1092" spans="1:43" x14ac:dyDescent="0.2">
      <c r="A1092" s="86"/>
      <c r="F1092" s="86"/>
      <c r="G1092" s="86"/>
      <c r="H1092" s="86"/>
      <c r="I1092" s="86"/>
      <c r="J1092" s="86"/>
      <c r="K1092" s="86"/>
      <c r="L1092" s="86"/>
      <c r="M1092" s="86"/>
      <c r="N1092" s="86"/>
      <c r="O1092" s="86"/>
      <c r="P1092" s="86"/>
      <c r="Q1092" s="86"/>
      <c r="R1092" s="86"/>
      <c r="S1092" s="86"/>
      <c r="T1092" s="86"/>
      <c r="U1092" s="86"/>
      <c r="V1092" s="86"/>
      <c r="W1092" s="86"/>
      <c r="X1092" s="86"/>
      <c r="Y1092" s="86"/>
      <c r="Z1092" s="86"/>
      <c r="AA1092" s="86"/>
      <c r="AB1092" s="86"/>
      <c r="AC1092" s="86"/>
      <c r="AD1092" s="190"/>
      <c r="AE1092" s="188"/>
      <c r="AF1092" s="190"/>
      <c r="AG1092" s="188"/>
      <c r="AH1092" s="190"/>
      <c r="AI1092" s="188"/>
      <c r="AJ1092" s="190"/>
      <c r="AK1092" s="188"/>
      <c r="AL1092" s="190"/>
      <c r="AM1092" s="188"/>
      <c r="AN1092" s="190"/>
      <c r="AO1092" s="188"/>
      <c r="AP1092" s="51"/>
      <c r="AQ1092" s="97"/>
    </row>
    <row r="1093" spans="1:43" x14ac:dyDescent="0.2">
      <c r="A1093" s="86"/>
      <c r="F1093" s="86"/>
      <c r="G1093" s="86"/>
      <c r="H1093" s="86"/>
      <c r="I1093" s="86"/>
      <c r="J1093" s="86"/>
      <c r="K1093" s="86"/>
      <c r="L1093" s="86"/>
      <c r="M1093" s="86"/>
      <c r="N1093" s="86"/>
      <c r="O1093" s="86"/>
      <c r="P1093" s="86"/>
      <c r="Q1093" s="86"/>
      <c r="R1093" s="86"/>
      <c r="S1093" s="86"/>
      <c r="T1093" s="86"/>
      <c r="U1093" s="86"/>
      <c r="V1093" s="86"/>
      <c r="W1093" s="86"/>
      <c r="X1093" s="86"/>
      <c r="Y1093" s="86"/>
      <c r="Z1093" s="86"/>
      <c r="AA1093" s="86"/>
      <c r="AB1093" s="86"/>
      <c r="AC1093" s="86"/>
      <c r="AD1093" s="190"/>
      <c r="AE1093" s="188"/>
      <c r="AF1093" s="190"/>
      <c r="AG1093" s="188"/>
      <c r="AH1093" s="190"/>
      <c r="AI1093" s="188"/>
      <c r="AJ1093" s="190"/>
      <c r="AK1093" s="188"/>
      <c r="AL1093" s="190"/>
      <c r="AM1093" s="188"/>
      <c r="AN1093" s="190"/>
      <c r="AO1093" s="188"/>
      <c r="AP1093" s="51"/>
      <c r="AQ1093" s="97"/>
    </row>
    <row r="1094" spans="1:43" x14ac:dyDescent="0.2">
      <c r="A1094" s="86"/>
      <c r="F1094" s="86"/>
      <c r="G1094" s="86"/>
      <c r="H1094" s="86"/>
      <c r="I1094" s="86"/>
      <c r="J1094" s="86"/>
      <c r="K1094" s="86"/>
      <c r="L1094" s="86"/>
      <c r="M1094" s="86"/>
      <c r="N1094" s="86"/>
      <c r="O1094" s="86"/>
      <c r="P1094" s="86"/>
      <c r="Q1094" s="86"/>
      <c r="R1094" s="86"/>
      <c r="S1094" s="86"/>
      <c r="T1094" s="86"/>
      <c r="U1094" s="86"/>
      <c r="V1094" s="86"/>
      <c r="W1094" s="86"/>
      <c r="X1094" s="86"/>
      <c r="Y1094" s="86"/>
      <c r="Z1094" s="86"/>
      <c r="AA1094" s="86"/>
      <c r="AB1094" s="86"/>
      <c r="AC1094" s="86"/>
      <c r="AD1094" s="190"/>
      <c r="AE1094" s="188"/>
      <c r="AF1094" s="190"/>
      <c r="AG1094" s="188"/>
      <c r="AH1094" s="190"/>
      <c r="AI1094" s="188"/>
      <c r="AJ1094" s="190"/>
      <c r="AK1094" s="188"/>
      <c r="AL1094" s="190"/>
      <c r="AM1094" s="188"/>
      <c r="AN1094" s="190"/>
      <c r="AO1094" s="188"/>
      <c r="AP1094" s="51"/>
      <c r="AQ1094" s="97"/>
    </row>
    <row r="1095" spans="1:43" x14ac:dyDescent="0.2">
      <c r="A1095" s="86"/>
      <c r="F1095" s="86"/>
      <c r="G1095" s="86"/>
      <c r="H1095" s="86"/>
      <c r="I1095" s="86"/>
      <c r="J1095" s="86"/>
      <c r="K1095" s="86"/>
      <c r="L1095" s="86"/>
      <c r="M1095" s="86"/>
      <c r="N1095" s="86"/>
      <c r="O1095" s="86"/>
      <c r="P1095" s="86"/>
      <c r="Q1095" s="86"/>
      <c r="R1095" s="86"/>
      <c r="S1095" s="86"/>
      <c r="T1095" s="86"/>
      <c r="U1095" s="86"/>
      <c r="V1095" s="86"/>
      <c r="W1095" s="86"/>
      <c r="X1095" s="86"/>
      <c r="Y1095" s="86"/>
      <c r="Z1095" s="86"/>
      <c r="AA1095" s="86"/>
      <c r="AB1095" s="86"/>
      <c r="AC1095" s="86"/>
      <c r="AD1095" s="190"/>
      <c r="AE1095" s="188"/>
      <c r="AF1095" s="190"/>
      <c r="AG1095" s="188"/>
      <c r="AH1095" s="190"/>
      <c r="AI1095" s="188"/>
      <c r="AJ1095" s="190"/>
      <c r="AK1095" s="188"/>
      <c r="AL1095" s="190"/>
      <c r="AM1095" s="188"/>
      <c r="AN1095" s="190"/>
      <c r="AO1095" s="188"/>
      <c r="AP1095" s="51"/>
      <c r="AQ1095" s="97"/>
    </row>
    <row r="1096" spans="1:43" x14ac:dyDescent="0.2">
      <c r="A1096" s="86"/>
      <c r="F1096" s="86"/>
      <c r="G1096" s="86"/>
      <c r="H1096" s="86"/>
      <c r="I1096" s="86"/>
      <c r="J1096" s="86"/>
      <c r="K1096" s="86"/>
      <c r="L1096" s="86"/>
      <c r="M1096" s="86"/>
      <c r="N1096" s="86"/>
      <c r="O1096" s="86"/>
      <c r="P1096" s="86"/>
      <c r="Q1096" s="86"/>
      <c r="R1096" s="86"/>
      <c r="S1096" s="86"/>
      <c r="T1096" s="86"/>
      <c r="U1096" s="86"/>
      <c r="V1096" s="86"/>
      <c r="W1096" s="86"/>
      <c r="X1096" s="86"/>
      <c r="Y1096" s="86"/>
      <c r="Z1096" s="86"/>
      <c r="AA1096" s="86"/>
      <c r="AB1096" s="86"/>
      <c r="AC1096" s="86"/>
      <c r="AD1096" s="190"/>
      <c r="AE1096" s="188"/>
      <c r="AF1096" s="190"/>
      <c r="AG1096" s="188"/>
      <c r="AH1096" s="190"/>
      <c r="AI1096" s="188"/>
      <c r="AJ1096" s="190"/>
      <c r="AK1096" s="188"/>
      <c r="AL1096" s="190"/>
      <c r="AM1096" s="188"/>
      <c r="AN1096" s="190"/>
      <c r="AO1096" s="188"/>
      <c r="AP1096" s="51"/>
      <c r="AQ1096" s="97"/>
    </row>
    <row r="1097" spans="1:43" x14ac:dyDescent="0.2">
      <c r="A1097" s="86"/>
      <c r="F1097" s="86"/>
      <c r="G1097" s="86"/>
      <c r="H1097" s="86"/>
      <c r="I1097" s="86"/>
      <c r="J1097" s="86"/>
      <c r="K1097" s="86"/>
      <c r="L1097" s="86"/>
      <c r="M1097" s="86"/>
      <c r="N1097" s="86"/>
      <c r="O1097" s="86"/>
      <c r="P1097" s="86"/>
      <c r="Q1097" s="86"/>
      <c r="R1097" s="86"/>
      <c r="S1097" s="86"/>
      <c r="T1097" s="86"/>
      <c r="U1097" s="86"/>
      <c r="V1097" s="86"/>
      <c r="W1097" s="86"/>
      <c r="X1097" s="86"/>
      <c r="Y1097" s="86"/>
      <c r="Z1097" s="86"/>
      <c r="AA1097" s="86"/>
      <c r="AB1097" s="86"/>
      <c r="AC1097" s="86"/>
      <c r="AD1097" s="190"/>
      <c r="AE1097" s="188"/>
      <c r="AF1097" s="190"/>
      <c r="AG1097" s="188"/>
      <c r="AH1097" s="190"/>
      <c r="AI1097" s="188"/>
      <c r="AJ1097" s="190"/>
      <c r="AK1097" s="188"/>
      <c r="AL1097" s="190"/>
      <c r="AM1097" s="188"/>
      <c r="AN1097" s="190"/>
      <c r="AO1097" s="188"/>
      <c r="AP1097" s="51"/>
      <c r="AQ1097" s="97"/>
    </row>
    <row r="1098" spans="1:43" x14ac:dyDescent="0.2">
      <c r="A1098" s="86"/>
      <c r="F1098" s="86"/>
      <c r="G1098" s="86"/>
      <c r="H1098" s="86"/>
      <c r="I1098" s="86"/>
      <c r="J1098" s="86"/>
      <c r="K1098" s="86"/>
      <c r="L1098" s="86"/>
      <c r="M1098" s="86"/>
      <c r="N1098" s="86"/>
      <c r="O1098" s="86"/>
      <c r="P1098" s="86"/>
      <c r="Q1098" s="86"/>
      <c r="R1098" s="86"/>
      <c r="S1098" s="86"/>
      <c r="T1098" s="86"/>
      <c r="U1098" s="86"/>
      <c r="V1098" s="86"/>
      <c r="W1098" s="86"/>
      <c r="X1098" s="86"/>
      <c r="Y1098" s="86"/>
      <c r="Z1098" s="86"/>
      <c r="AA1098" s="86"/>
      <c r="AB1098" s="86"/>
      <c r="AC1098" s="86"/>
      <c r="AD1098" s="190"/>
      <c r="AE1098" s="188"/>
      <c r="AF1098" s="190"/>
      <c r="AG1098" s="188"/>
      <c r="AH1098" s="190"/>
      <c r="AI1098" s="188"/>
      <c r="AJ1098" s="190"/>
      <c r="AK1098" s="188"/>
      <c r="AL1098" s="190"/>
      <c r="AM1098" s="188"/>
      <c r="AN1098" s="190"/>
      <c r="AO1098" s="188"/>
      <c r="AP1098" s="51"/>
      <c r="AQ1098" s="97"/>
    </row>
    <row r="1099" spans="1:43" x14ac:dyDescent="0.2">
      <c r="A1099" s="86"/>
      <c r="F1099" s="86"/>
      <c r="G1099" s="86"/>
      <c r="H1099" s="86"/>
      <c r="I1099" s="86"/>
      <c r="J1099" s="86"/>
      <c r="K1099" s="86"/>
      <c r="L1099" s="86"/>
      <c r="M1099" s="86"/>
      <c r="N1099" s="86"/>
      <c r="O1099" s="86"/>
      <c r="P1099" s="86"/>
      <c r="Q1099" s="86"/>
      <c r="R1099" s="86"/>
      <c r="S1099" s="86"/>
      <c r="T1099" s="86"/>
      <c r="U1099" s="86"/>
      <c r="V1099" s="86"/>
      <c r="W1099" s="86"/>
      <c r="X1099" s="86"/>
      <c r="Y1099" s="86"/>
      <c r="Z1099" s="86"/>
      <c r="AA1099" s="86"/>
      <c r="AB1099" s="86"/>
      <c r="AC1099" s="86"/>
      <c r="AD1099" s="190"/>
      <c r="AE1099" s="188"/>
      <c r="AF1099" s="190"/>
      <c r="AG1099" s="188"/>
      <c r="AH1099" s="190"/>
      <c r="AI1099" s="188"/>
      <c r="AJ1099" s="190"/>
      <c r="AK1099" s="188"/>
      <c r="AL1099" s="190"/>
      <c r="AM1099" s="188"/>
      <c r="AN1099" s="190"/>
      <c r="AO1099" s="188"/>
      <c r="AP1099" s="51"/>
      <c r="AQ1099" s="97"/>
    </row>
    <row r="1100" spans="1:43" x14ac:dyDescent="0.2">
      <c r="A1100" s="86"/>
      <c r="F1100" s="86"/>
      <c r="G1100" s="86"/>
      <c r="H1100" s="86"/>
      <c r="I1100" s="86"/>
      <c r="J1100" s="86"/>
      <c r="K1100" s="86"/>
      <c r="L1100" s="86"/>
      <c r="M1100" s="86"/>
      <c r="N1100" s="86"/>
      <c r="O1100" s="86"/>
      <c r="P1100" s="86"/>
      <c r="Q1100" s="86"/>
      <c r="R1100" s="86"/>
      <c r="S1100" s="86"/>
      <c r="T1100" s="86"/>
      <c r="U1100" s="86"/>
      <c r="V1100" s="86"/>
      <c r="W1100" s="86"/>
      <c r="X1100" s="86"/>
      <c r="Y1100" s="86"/>
      <c r="Z1100" s="86"/>
      <c r="AA1100" s="86"/>
      <c r="AB1100" s="86"/>
      <c r="AC1100" s="86"/>
      <c r="AD1100" s="190"/>
      <c r="AE1100" s="188"/>
      <c r="AF1100" s="190"/>
      <c r="AG1100" s="188"/>
      <c r="AH1100" s="190"/>
      <c r="AI1100" s="188"/>
      <c r="AJ1100" s="190"/>
      <c r="AK1100" s="188"/>
      <c r="AL1100" s="190"/>
      <c r="AM1100" s="188"/>
      <c r="AN1100" s="190"/>
      <c r="AO1100" s="188"/>
      <c r="AP1100" s="51"/>
      <c r="AQ1100" s="97"/>
    </row>
    <row r="1101" spans="1:43" x14ac:dyDescent="0.2">
      <c r="A1101" s="86"/>
      <c r="F1101" s="86"/>
      <c r="G1101" s="86"/>
      <c r="H1101" s="86"/>
      <c r="I1101" s="86"/>
      <c r="J1101" s="86"/>
      <c r="K1101" s="86"/>
      <c r="L1101" s="86"/>
      <c r="M1101" s="86"/>
      <c r="N1101" s="86"/>
      <c r="O1101" s="86"/>
      <c r="P1101" s="86"/>
      <c r="Q1101" s="86"/>
      <c r="R1101" s="86"/>
      <c r="S1101" s="86"/>
      <c r="T1101" s="86"/>
      <c r="U1101" s="86"/>
      <c r="V1101" s="86"/>
      <c r="W1101" s="86"/>
      <c r="X1101" s="86"/>
      <c r="Y1101" s="86"/>
      <c r="Z1101" s="86"/>
      <c r="AA1101" s="86"/>
      <c r="AB1101" s="86"/>
      <c r="AC1101" s="86"/>
      <c r="AD1101" s="190"/>
      <c r="AE1101" s="188"/>
      <c r="AF1101" s="190"/>
      <c r="AG1101" s="188"/>
      <c r="AH1101" s="190"/>
      <c r="AI1101" s="188"/>
      <c r="AJ1101" s="190"/>
      <c r="AK1101" s="188"/>
      <c r="AL1101" s="190"/>
      <c r="AM1101" s="188"/>
      <c r="AN1101" s="190"/>
      <c r="AO1101" s="188"/>
      <c r="AP1101" s="51"/>
      <c r="AQ1101" s="97"/>
    </row>
    <row r="1102" spans="1:43" x14ac:dyDescent="0.2">
      <c r="A1102" s="86"/>
      <c r="F1102" s="86"/>
      <c r="G1102" s="86"/>
      <c r="H1102" s="86"/>
      <c r="I1102" s="86"/>
      <c r="J1102" s="86"/>
      <c r="K1102" s="86"/>
      <c r="L1102" s="86"/>
      <c r="M1102" s="86"/>
      <c r="N1102" s="86"/>
      <c r="O1102" s="86"/>
      <c r="P1102" s="86"/>
      <c r="Q1102" s="86"/>
      <c r="R1102" s="86"/>
      <c r="S1102" s="86"/>
      <c r="T1102" s="86"/>
      <c r="U1102" s="86"/>
      <c r="V1102" s="86"/>
      <c r="W1102" s="86"/>
      <c r="X1102" s="86"/>
      <c r="Y1102" s="86"/>
      <c r="Z1102" s="86"/>
      <c r="AA1102" s="86"/>
      <c r="AB1102" s="86"/>
      <c r="AC1102" s="86"/>
      <c r="AD1102" s="190"/>
      <c r="AE1102" s="188"/>
      <c r="AF1102" s="190"/>
      <c r="AG1102" s="188"/>
      <c r="AH1102" s="190"/>
      <c r="AI1102" s="188"/>
      <c r="AJ1102" s="190"/>
      <c r="AK1102" s="188"/>
      <c r="AL1102" s="190"/>
      <c r="AM1102" s="188"/>
      <c r="AN1102" s="190"/>
      <c r="AO1102" s="188"/>
      <c r="AP1102" s="51"/>
      <c r="AQ1102" s="97"/>
    </row>
    <row r="1103" spans="1:43" x14ac:dyDescent="0.2">
      <c r="A1103" s="86"/>
      <c r="F1103" s="86"/>
      <c r="G1103" s="86"/>
      <c r="H1103" s="86"/>
      <c r="I1103" s="86"/>
      <c r="J1103" s="86"/>
      <c r="K1103" s="86"/>
      <c r="L1103" s="86"/>
      <c r="M1103" s="86"/>
      <c r="N1103" s="86"/>
      <c r="O1103" s="86"/>
      <c r="P1103" s="86"/>
      <c r="Q1103" s="86"/>
      <c r="R1103" s="86"/>
      <c r="S1103" s="86"/>
      <c r="T1103" s="86"/>
      <c r="U1103" s="86"/>
      <c r="V1103" s="86"/>
      <c r="W1103" s="86"/>
      <c r="X1103" s="86"/>
      <c r="Y1103" s="86"/>
      <c r="Z1103" s="86"/>
      <c r="AA1103" s="86"/>
      <c r="AB1103" s="86"/>
      <c r="AC1103" s="86"/>
      <c r="AD1103" s="190"/>
      <c r="AE1103" s="188"/>
      <c r="AF1103" s="190"/>
      <c r="AG1103" s="188"/>
      <c r="AH1103" s="190"/>
      <c r="AI1103" s="188"/>
      <c r="AJ1103" s="190"/>
      <c r="AK1103" s="188"/>
      <c r="AL1103" s="190"/>
      <c r="AM1103" s="188"/>
      <c r="AN1103" s="190"/>
      <c r="AO1103" s="188"/>
      <c r="AP1103" s="51"/>
      <c r="AQ1103" s="97"/>
    </row>
    <row r="1104" spans="1:43" x14ac:dyDescent="0.2">
      <c r="A1104" s="86"/>
      <c r="F1104" s="86"/>
      <c r="G1104" s="86"/>
      <c r="H1104" s="86"/>
      <c r="I1104" s="86"/>
      <c r="J1104" s="86"/>
      <c r="K1104" s="86"/>
      <c r="L1104" s="86"/>
      <c r="M1104" s="86"/>
      <c r="N1104" s="86"/>
      <c r="O1104" s="86"/>
      <c r="P1104" s="86"/>
      <c r="Q1104" s="86"/>
      <c r="R1104" s="86"/>
      <c r="S1104" s="86"/>
      <c r="T1104" s="86"/>
      <c r="U1104" s="86"/>
      <c r="V1104" s="86"/>
      <c r="W1104" s="86"/>
      <c r="X1104" s="86"/>
      <c r="Y1104" s="86"/>
      <c r="Z1104" s="86"/>
      <c r="AA1104" s="86"/>
      <c r="AB1104" s="86"/>
      <c r="AC1104" s="86"/>
      <c r="AD1104" s="190"/>
      <c r="AE1104" s="188"/>
      <c r="AF1104" s="190"/>
      <c r="AG1104" s="188"/>
      <c r="AH1104" s="190"/>
      <c r="AI1104" s="188"/>
      <c r="AJ1104" s="190"/>
      <c r="AK1104" s="188"/>
      <c r="AL1104" s="190"/>
      <c r="AM1104" s="188"/>
      <c r="AN1104" s="190"/>
      <c r="AO1104" s="188"/>
      <c r="AP1104" s="51"/>
      <c r="AQ1104" s="97"/>
    </row>
    <row r="1105" spans="1:43" x14ac:dyDescent="0.2">
      <c r="A1105" s="86"/>
      <c r="F1105" s="86"/>
      <c r="G1105" s="86"/>
      <c r="H1105" s="86"/>
      <c r="I1105" s="86"/>
      <c r="J1105" s="86"/>
      <c r="K1105" s="86"/>
      <c r="L1105" s="86"/>
      <c r="M1105" s="86"/>
      <c r="N1105" s="86"/>
      <c r="O1105" s="86"/>
      <c r="P1105" s="86"/>
      <c r="Q1105" s="86"/>
      <c r="R1105" s="86"/>
      <c r="S1105" s="86"/>
      <c r="T1105" s="86"/>
      <c r="U1105" s="86"/>
      <c r="V1105" s="86"/>
      <c r="W1105" s="86"/>
      <c r="X1105" s="86"/>
      <c r="Y1105" s="86"/>
      <c r="Z1105" s="86"/>
      <c r="AA1105" s="86"/>
      <c r="AB1105" s="86"/>
      <c r="AC1105" s="86"/>
      <c r="AD1105" s="190"/>
      <c r="AE1105" s="188"/>
      <c r="AF1105" s="190"/>
      <c r="AG1105" s="188"/>
      <c r="AH1105" s="190"/>
      <c r="AI1105" s="188"/>
      <c r="AJ1105" s="190"/>
      <c r="AK1105" s="188"/>
      <c r="AL1105" s="190"/>
      <c r="AM1105" s="188"/>
      <c r="AN1105" s="190"/>
      <c r="AO1105" s="188"/>
      <c r="AP1105" s="51"/>
      <c r="AQ1105" s="97"/>
    </row>
    <row r="1106" spans="1:43" x14ac:dyDescent="0.2">
      <c r="A1106" s="86"/>
      <c r="F1106" s="86"/>
      <c r="G1106" s="86"/>
      <c r="H1106" s="86"/>
      <c r="I1106" s="86"/>
      <c r="J1106" s="86"/>
      <c r="K1106" s="86"/>
      <c r="L1106" s="86"/>
      <c r="M1106" s="86"/>
      <c r="N1106" s="86"/>
      <c r="O1106" s="86"/>
      <c r="P1106" s="86"/>
      <c r="Q1106" s="86"/>
      <c r="R1106" s="86"/>
      <c r="S1106" s="86"/>
      <c r="T1106" s="86"/>
      <c r="U1106" s="86"/>
      <c r="V1106" s="86"/>
      <c r="W1106" s="86"/>
      <c r="X1106" s="86"/>
      <c r="Y1106" s="86"/>
      <c r="Z1106" s="86"/>
      <c r="AA1106" s="86"/>
      <c r="AB1106" s="86"/>
      <c r="AC1106" s="86"/>
      <c r="AD1106" s="190"/>
      <c r="AE1106" s="188"/>
      <c r="AF1106" s="190"/>
      <c r="AG1106" s="188"/>
      <c r="AH1106" s="190"/>
      <c r="AI1106" s="188"/>
      <c r="AJ1106" s="190"/>
      <c r="AK1106" s="188"/>
      <c r="AL1106" s="190"/>
      <c r="AM1106" s="188"/>
      <c r="AN1106" s="190"/>
      <c r="AO1106" s="188"/>
      <c r="AP1106" s="51"/>
      <c r="AQ1106" s="97"/>
    </row>
    <row r="1107" spans="1:43" x14ac:dyDescent="0.2">
      <c r="A1107" s="86"/>
      <c r="F1107" s="86"/>
      <c r="G1107" s="86"/>
      <c r="H1107" s="86"/>
      <c r="I1107" s="86"/>
      <c r="J1107" s="86"/>
      <c r="K1107" s="86"/>
      <c r="L1107" s="86"/>
      <c r="M1107" s="86"/>
      <c r="N1107" s="86"/>
      <c r="O1107" s="86"/>
      <c r="P1107" s="86"/>
      <c r="Q1107" s="86"/>
      <c r="R1107" s="86"/>
      <c r="S1107" s="86"/>
      <c r="T1107" s="86"/>
      <c r="U1107" s="86"/>
      <c r="V1107" s="86"/>
      <c r="W1107" s="86"/>
      <c r="X1107" s="86"/>
      <c r="Y1107" s="86"/>
      <c r="Z1107" s="86"/>
      <c r="AA1107" s="86"/>
      <c r="AB1107" s="86"/>
      <c r="AC1107" s="86"/>
      <c r="AD1107" s="190"/>
      <c r="AE1107" s="188"/>
      <c r="AF1107" s="190"/>
      <c r="AG1107" s="188"/>
      <c r="AH1107" s="190"/>
      <c r="AI1107" s="188"/>
      <c r="AJ1107" s="190"/>
      <c r="AK1107" s="188"/>
      <c r="AL1107" s="190"/>
      <c r="AM1107" s="188"/>
      <c r="AN1107" s="190"/>
      <c r="AO1107" s="188"/>
      <c r="AP1107" s="51"/>
      <c r="AQ1107" s="97"/>
    </row>
    <row r="1108" spans="1:43" x14ac:dyDescent="0.2">
      <c r="A1108" s="86"/>
      <c r="F1108" s="86"/>
      <c r="G1108" s="86"/>
      <c r="H1108" s="86"/>
      <c r="I1108" s="86"/>
      <c r="J1108" s="86"/>
      <c r="K1108" s="86"/>
      <c r="L1108" s="86"/>
      <c r="M1108" s="86"/>
      <c r="N1108" s="86"/>
      <c r="O1108" s="86"/>
      <c r="P1108" s="86"/>
      <c r="Q1108" s="86"/>
      <c r="R1108" s="86"/>
      <c r="S1108" s="86"/>
      <c r="T1108" s="86"/>
      <c r="U1108" s="86"/>
      <c r="V1108" s="86"/>
      <c r="W1108" s="86"/>
      <c r="X1108" s="86"/>
      <c r="Y1108" s="86"/>
      <c r="Z1108" s="86"/>
      <c r="AA1108" s="86"/>
      <c r="AB1108" s="86"/>
      <c r="AC1108" s="86"/>
      <c r="AD1108" s="190"/>
      <c r="AE1108" s="188"/>
      <c r="AF1108" s="190"/>
      <c r="AG1108" s="188"/>
      <c r="AH1108" s="190"/>
      <c r="AI1108" s="188"/>
      <c r="AJ1108" s="190"/>
      <c r="AK1108" s="188"/>
      <c r="AL1108" s="190"/>
      <c r="AM1108" s="188"/>
      <c r="AN1108" s="190"/>
      <c r="AO1108" s="188"/>
      <c r="AP1108" s="51"/>
      <c r="AQ1108" s="97"/>
    </row>
    <row r="1109" spans="1:43" x14ac:dyDescent="0.2">
      <c r="A1109" s="86"/>
      <c r="F1109" s="86"/>
      <c r="G1109" s="86"/>
      <c r="H1109" s="86"/>
      <c r="I1109" s="86"/>
      <c r="J1109" s="86"/>
      <c r="K1109" s="86"/>
      <c r="L1109" s="86"/>
      <c r="M1109" s="86"/>
      <c r="N1109" s="86"/>
      <c r="O1109" s="86"/>
      <c r="P1109" s="86"/>
      <c r="Q1109" s="86"/>
      <c r="R1109" s="86"/>
      <c r="S1109" s="86"/>
      <c r="T1109" s="86"/>
      <c r="U1109" s="86"/>
      <c r="V1109" s="86"/>
      <c r="W1109" s="86"/>
      <c r="X1109" s="86"/>
      <c r="Y1109" s="86"/>
      <c r="Z1109" s="86"/>
      <c r="AA1109" s="86"/>
      <c r="AB1109" s="86"/>
      <c r="AC1109" s="86"/>
      <c r="AD1109" s="190"/>
      <c r="AE1109" s="188"/>
      <c r="AF1109" s="190"/>
      <c r="AG1109" s="188"/>
      <c r="AH1109" s="190"/>
      <c r="AI1109" s="188"/>
      <c r="AJ1109" s="190"/>
      <c r="AK1109" s="188"/>
      <c r="AL1109" s="190"/>
      <c r="AM1109" s="188"/>
      <c r="AN1109" s="190"/>
      <c r="AO1109" s="188"/>
      <c r="AP1109" s="51"/>
      <c r="AQ1109" s="97"/>
    </row>
    <row r="1110" spans="1:43" x14ac:dyDescent="0.2">
      <c r="A1110" s="86"/>
      <c r="F1110" s="86"/>
      <c r="G1110" s="86"/>
      <c r="H1110" s="86"/>
      <c r="I1110" s="86"/>
      <c r="J1110" s="86"/>
      <c r="K1110" s="86"/>
      <c r="L1110" s="86"/>
      <c r="M1110" s="86"/>
      <c r="N1110" s="86"/>
      <c r="O1110" s="86"/>
      <c r="P1110" s="86"/>
      <c r="Q1110" s="86"/>
      <c r="R1110" s="86"/>
      <c r="S1110" s="86"/>
      <c r="T1110" s="86"/>
      <c r="U1110" s="86"/>
      <c r="V1110" s="86"/>
      <c r="W1110" s="86"/>
      <c r="X1110" s="86"/>
      <c r="Y1110" s="86"/>
      <c r="Z1110" s="86"/>
      <c r="AA1110" s="86"/>
      <c r="AB1110" s="86"/>
      <c r="AC1110" s="86"/>
      <c r="AD1110" s="190"/>
      <c r="AE1110" s="188"/>
      <c r="AF1110" s="190"/>
      <c r="AG1110" s="188"/>
      <c r="AH1110" s="190"/>
      <c r="AI1110" s="188"/>
      <c r="AJ1110" s="190"/>
      <c r="AK1110" s="188"/>
      <c r="AL1110" s="190"/>
      <c r="AM1110" s="188"/>
      <c r="AN1110" s="190"/>
      <c r="AO1110" s="188"/>
      <c r="AP1110" s="51"/>
      <c r="AQ1110" s="97"/>
    </row>
    <row r="1111" spans="1:43" x14ac:dyDescent="0.2">
      <c r="A1111" s="86"/>
      <c r="F1111" s="86"/>
      <c r="G1111" s="86"/>
      <c r="H1111" s="86"/>
      <c r="I1111" s="86"/>
      <c r="J1111" s="86"/>
      <c r="K1111" s="86"/>
      <c r="L1111" s="86"/>
      <c r="M1111" s="86"/>
      <c r="N1111" s="86"/>
      <c r="O1111" s="86"/>
      <c r="P1111" s="86"/>
      <c r="Q1111" s="86"/>
      <c r="R1111" s="86"/>
      <c r="S1111" s="86"/>
      <c r="T1111" s="86"/>
      <c r="U1111" s="86"/>
      <c r="V1111" s="86"/>
      <c r="W1111" s="86"/>
      <c r="X1111" s="86"/>
      <c r="Y1111" s="86"/>
      <c r="Z1111" s="86"/>
      <c r="AA1111" s="86"/>
      <c r="AB1111" s="86"/>
      <c r="AC1111" s="86"/>
      <c r="AD1111" s="190"/>
      <c r="AE1111" s="188"/>
      <c r="AF1111" s="190"/>
      <c r="AG1111" s="188"/>
      <c r="AH1111" s="190"/>
      <c r="AI1111" s="188"/>
      <c r="AJ1111" s="190"/>
      <c r="AK1111" s="188"/>
      <c r="AL1111" s="190"/>
      <c r="AM1111" s="188"/>
      <c r="AN1111" s="190"/>
      <c r="AO1111" s="188"/>
      <c r="AP1111" s="51"/>
      <c r="AQ1111" s="97"/>
    </row>
    <row r="1112" spans="1:43" x14ac:dyDescent="0.2">
      <c r="A1112" s="86"/>
      <c r="F1112" s="86"/>
      <c r="G1112" s="86"/>
      <c r="H1112" s="86"/>
      <c r="I1112" s="86"/>
      <c r="J1112" s="86"/>
      <c r="K1112" s="86"/>
      <c r="L1112" s="86"/>
      <c r="M1112" s="86"/>
      <c r="N1112" s="86"/>
      <c r="O1112" s="86"/>
      <c r="P1112" s="86"/>
      <c r="Q1112" s="86"/>
      <c r="R1112" s="86"/>
      <c r="S1112" s="86"/>
      <c r="T1112" s="86"/>
      <c r="U1112" s="86"/>
      <c r="V1112" s="86"/>
      <c r="W1112" s="86"/>
      <c r="X1112" s="86"/>
      <c r="Y1112" s="86"/>
      <c r="Z1112" s="86"/>
      <c r="AA1112" s="86"/>
      <c r="AB1112" s="86"/>
      <c r="AC1112" s="86"/>
      <c r="AD1112" s="190"/>
      <c r="AE1112" s="188"/>
      <c r="AF1112" s="190"/>
      <c r="AG1112" s="188"/>
      <c r="AH1112" s="190"/>
      <c r="AI1112" s="188"/>
      <c r="AJ1112" s="190"/>
      <c r="AK1112" s="188"/>
      <c r="AL1112" s="190"/>
      <c r="AM1112" s="188"/>
      <c r="AN1112" s="190"/>
      <c r="AO1112" s="188"/>
      <c r="AP1112" s="51"/>
      <c r="AQ1112" s="97"/>
    </row>
    <row r="1113" spans="1:43" x14ac:dyDescent="0.2">
      <c r="A1113" s="86"/>
      <c r="F1113" s="86"/>
      <c r="G1113" s="86"/>
      <c r="H1113" s="86"/>
      <c r="I1113" s="86"/>
      <c r="J1113" s="86"/>
      <c r="K1113" s="86"/>
      <c r="L1113" s="86"/>
      <c r="M1113" s="86"/>
      <c r="N1113" s="86"/>
      <c r="O1113" s="86"/>
      <c r="P1113" s="86"/>
      <c r="Q1113" s="86"/>
      <c r="R1113" s="86"/>
      <c r="S1113" s="86"/>
      <c r="T1113" s="86"/>
      <c r="U1113" s="86"/>
      <c r="V1113" s="86"/>
      <c r="W1113" s="86"/>
      <c r="X1113" s="86"/>
      <c r="Y1113" s="86"/>
      <c r="Z1113" s="86"/>
      <c r="AA1113" s="86"/>
      <c r="AB1113" s="86"/>
      <c r="AC1113" s="86"/>
      <c r="AD1113" s="190"/>
      <c r="AE1113" s="188"/>
      <c r="AF1113" s="190"/>
      <c r="AG1113" s="188"/>
      <c r="AH1113" s="190"/>
      <c r="AI1113" s="188"/>
      <c r="AJ1113" s="190"/>
      <c r="AK1113" s="188"/>
      <c r="AL1113" s="190"/>
      <c r="AM1113" s="188"/>
      <c r="AN1113" s="190"/>
      <c r="AO1113" s="188"/>
      <c r="AP1113" s="51"/>
      <c r="AQ1113" s="97"/>
    </row>
    <row r="1114" spans="1:43" x14ac:dyDescent="0.2">
      <c r="A1114" s="86"/>
      <c r="F1114" s="86"/>
      <c r="G1114" s="86"/>
      <c r="H1114" s="86"/>
      <c r="I1114" s="86"/>
      <c r="J1114" s="86"/>
      <c r="K1114" s="86"/>
      <c r="L1114" s="86"/>
      <c r="M1114" s="86"/>
      <c r="N1114" s="86"/>
      <c r="O1114" s="86"/>
      <c r="P1114" s="86"/>
      <c r="Q1114" s="86"/>
      <c r="R1114" s="86"/>
      <c r="S1114" s="86"/>
      <c r="T1114" s="86"/>
      <c r="U1114" s="86"/>
      <c r="V1114" s="86"/>
      <c r="W1114" s="86"/>
      <c r="X1114" s="86"/>
      <c r="Y1114" s="86"/>
      <c r="Z1114" s="86"/>
      <c r="AA1114" s="86"/>
      <c r="AB1114" s="86"/>
      <c r="AC1114" s="86"/>
      <c r="AD1114" s="190"/>
      <c r="AE1114" s="188"/>
      <c r="AF1114" s="190"/>
      <c r="AG1114" s="188"/>
      <c r="AH1114" s="190"/>
      <c r="AI1114" s="188"/>
      <c r="AJ1114" s="190"/>
      <c r="AK1114" s="188"/>
      <c r="AL1114" s="190"/>
      <c r="AM1114" s="188"/>
      <c r="AN1114" s="190"/>
      <c r="AO1114" s="188"/>
      <c r="AP1114" s="51"/>
      <c r="AQ1114" s="97"/>
    </row>
    <row r="1115" spans="1:43" x14ac:dyDescent="0.2">
      <c r="A1115" s="86"/>
      <c r="F1115" s="86"/>
      <c r="G1115" s="86"/>
      <c r="H1115" s="86"/>
      <c r="I1115" s="86"/>
      <c r="J1115" s="86"/>
      <c r="K1115" s="86"/>
      <c r="L1115" s="86"/>
      <c r="M1115" s="86"/>
      <c r="N1115" s="86"/>
      <c r="O1115" s="86"/>
      <c r="P1115" s="86"/>
      <c r="Q1115" s="86"/>
      <c r="R1115" s="86"/>
      <c r="S1115" s="86"/>
      <c r="T1115" s="86"/>
      <c r="U1115" s="86"/>
      <c r="V1115" s="86"/>
      <c r="W1115" s="86"/>
      <c r="X1115" s="86"/>
      <c r="Y1115" s="86"/>
      <c r="Z1115" s="86"/>
      <c r="AA1115" s="86"/>
      <c r="AB1115" s="86"/>
      <c r="AC1115" s="86"/>
      <c r="AD1115" s="190"/>
      <c r="AE1115" s="188"/>
      <c r="AF1115" s="190"/>
      <c r="AG1115" s="188"/>
      <c r="AH1115" s="190"/>
      <c r="AI1115" s="188"/>
      <c r="AJ1115" s="190"/>
      <c r="AK1115" s="188"/>
      <c r="AL1115" s="190"/>
      <c r="AM1115" s="188"/>
      <c r="AN1115" s="190"/>
      <c r="AO1115" s="188"/>
      <c r="AP1115" s="51"/>
      <c r="AQ1115" s="97"/>
    </row>
    <row r="1116" spans="1:43" x14ac:dyDescent="0.2">
      <c r="A1116" s="86"/>
      <c r="F1116" s="86"/>
      <c r="G1116" s="86"/>
      <c r="H1116" s="86"/>
      <c r="I1116" s="86"/>
      <c r="J1116" s="86"/>
      <c r="K1116" s="86"/>
      <c r="L1116" s="86"/>
      <c r="M1116" s="86"/>
      <c r="N1116" s="86"/>
      <c r="O1116" s="86"/>
      <c r="P1116" s="86"/>
      <c r="Q1116" s="86"/>
      <c r="R1116" s="86"/>
      <c r="S1116" s="86"/>
      <c r="T1116" s="86"/>
      <c r="U1116" s="86"/>
      <c r="V1116" s="86"/>
      <c r="W1116" s="86"/>
      <c r="X1116" s="86"/>
      <c r="Y1116" s="86"/>
      <c r="Z1116" s="86"/>
      <c r="AA1116" s="86"/>
      <c r="AB1116" s="86"/>
      <c r="AC1116" s="86"/>
      <c r="AD1116" s="190"/>
      <c r="AE1116" s="188"/>
      <c r="AF1116" s="190"/>
      <c r="AG1116" s="188"/>
      <c r="AH1116" s="190"/>
      <c r="AI1116" s="188"/>
      <c r="AJ1116" s="190"/>
      <c r="AK1116" s="188"/>
      <c r="AL1116" s="190"/>
      <c r="AM1116" s="188"/>
      <c r="AN1116" s="190"/>
      <c r="AO1116" s="188"/>
      <c r="AP1116" s="51"/>
      <c r="AQ1116" s="97"/>
    </row>
    <row r="1117" spans="1:43" x14ac:dyDescent="0.2">
      <c r="A1117" s="86"/>
      <c r="F1117" s="86"/>
      <c r="G1117" s="86"/>
      <c r="H1117" s="86"/>
      <c r="I1117" s="86"/>
      <c r="J1117" s="86"/>
      <c r="K1117" s="86"/>
      <c r="L1117" s="86"/>
      <c r="M1117" s="86"/>
      <c r="N1117" s="86"/>
      <c r="O1117" s="86"/>
      <c r="P1117" s="86"/>
      <c r="Q1117" s="86"/>
      <c r="R1117" s="86"/>
      <c r="S1117" s="86"/>
      <c r="T1117" s="86"/>
      <c r="U1117" s="86"/>
      <c r="V1117" s="86"/>
      <c r="W1117" s="86"/>
      <c r="X1117" s="86"/>
      <c r="Y1117" s="86"/>
      <c r="Z1117" s="86"/>
      <c r="AA1117" s="86"/>
      <c r="AB1117" s="86"/>
      <c r="AC1117" s="86"/>
      <c r="AD1117" s="190"/>
      <c r="AE1117" s="188"/>
      <c r="AF1117" s="190"/>
      <c r="AG1117" s="188"/>
      <c r="AH1117" s="190"/>
      <c r="AI1117" s="188"/>
      <c r="AJ1117" s="190"/>
      <c r="AK1117" s="188"/>
      <c r="AL1117" s="190"/>
      <c r="AM1117" s="188"/>
      <c r="AN1117" s="190"/>
      <c r="AO1117" s="188"/>
      <c r="AP1117" s="51"/>
      <c r="AQ1117" s="97"/>
    </row>
    <row r="1118" spans="1:43" x14ac:dyDescent="0.2">
      <c r="A1118" s="86"/>
      <c r="F1118" s="86"/>
      <c r="G1118" s="86"/>
      <c r="H1118" s="86"/>
      <c r="I1118" s="86"/>
      <c r="J1118" s="86"/>
      <c r="K1118" s="86"/>
      <c r="L1118" s="86"/>
      <c r="M1118" s="86"/>
      <c r="N1118" s="86"/>
      <c r="O1118" s="86"/>
      <c r="P1118" s="86"/>
      <c r="Q1118" s="86"/>
      <c r="R1118" s="86"/>
      <c r="S1118" s="86"/>
      <c r="T1118" s="86"/>
      <c r="U1118" s="86"/>
      <c r="V1118" s="86"/>
      <c r="W1118" s="86"/>
      <c r="X1118" s="86"/>
      <c r="Y1118" s="86"/>
      <c r="Z1118" s="86"/>
      <c r="AA1118" s="86"/>
      <c r="AB1118" s="86"/>
      <c r="AC1118" s="86"/>
      <c r="AD1118" s="190"/>
      <c r="AE1118" s="188"/>
      <c r="AF1118" s="190"/>
      <c r="AG1118" s="188"/>
      <c r="AH1118" s="190"/>
      <c r="AI1118" s="188"/>
      <c r="AJ1118" s="190"/>
      <c r="AK1118" s="188"/>
      <c r="AL1118" s="190"/>
      <c r="AM1118" s="188"/>
      <c r="AN1118" s="190"/>
      <c r="AO1118" s="188"/>
      <c r="AP1118" s="51"/>
      <c r="AQ1118" s="97"/>
    </row>
    <row r="1119" spans="1:43" x14ac:dyDescent="0.2">
      <c r="A1119" s="86"/>
      <c r="F1119" s="86"/>
      <c r="G1119" s="86"/>
      <c r="H1119" s="86"/>
      <c r="I1119" s="86"/>
      <c r="J1119" s="86"/>
      <c r="K1119" s="86"/>
      <c r="L1119" s="86"/>
      <c r="M1119" s="86"/>
      <c r="N1119" s="86"/>
      <c r="O1119" s="86"/>
      <c r="P1119" s="86"/>
      <c r="Q1119" s="86"/>
      <c r="R1119" s="86"/>
      <c r="S1119" s="86"/>
      <c r="T1119" s="86"/>
      <c r="U1119" s="86"/>
      <c r="V1119" s="86"/>
      <c r="W1119" s="86"/>
      <c r="X1119" s="86"/>
      <c r="Y1119" s="86"/>
      <c r="Z1119" s="86"/>
      <c r="AA1119" s="86"/>
      <c r="AB1119" s="86"/>
      <c r="AC1119" s="86"/>
      <c r="AD1119" s="190"/>
      <c r="AE1119" s="188"/>
      <c r="AF1119" s="190"/>
      <c r="AG1119" s="188"/>
      <c r="AH1119" s="190"/>
      <c r="AI1119" s="188"/>
      <c r="AJ1119" s="190"/>
      <c r="AK1119" s="188"/>
      <c r="AL1119" s="190"/>
      <c r="AM1119" s="188"/>
      <c r="AN1119" s="190"/>
      <c r="AO1119" s="188"/>
      <c r="AP1119" s="51"/>
      <c r="AQ1119" s="97"/>
    </row>
    <row r="1120" spans="1:43" x14ac:dyDescent="0.2">
      <c r="A1120" s="86"/>
      <c r="F1120" s="86"/>
      <c r="G1120" s="86"/>
      <c r="H1120" s="86"/>
      <c r="I1120" s="86"/>
      <c r="J1120" s="86"/>
      <c r="K1120" s="86"/>
      <c r="L1120" s="86"/>
      <c r="M1120" s="86"/>
      <c r="N1120" s="86"/>
      <c r="O1120" s="86"/>
      <c r="P1120" s="86"/>
      <c r="Q1120" s="86"/>
      <c r="R1120" s="86"/>
      <c r="S1120" s="86"/>
      <c r="T1120" s="86"/>
      <c r="U1120" s="86"/>
      <c r="V1120" s="86"/>
      <c r="W1120" s="86"/>
      <c r="X1120" s="86"/>
      <c r="Y1120" s="86"/>
      <c r="Z1120" s="86"/>
      <c r="AA1120" s="86"/>
      <c r="AB1120" s="86"/>
      <c r="AC1120" s="86"/>
      <c r="AD1120" s="190"/>
      <c r="AE1120" s="188"/>
      <c r="AF1120" s="190"/>
      <c r="AG1120" s="188"/>
      <c r="AH1120" s="190"/>
      <c r="AI1120" s="188"/>
      <c r="AJ1120" s="190"/>
      <c r="AK1120" s="188"/>
      <c r="AL1120" s="190"/>
      <c r="AM1120" s="188"/>
      <c r="AN1120" s="190"/>
      <c r="AO1120" s="188"/>
      <c r="AP1120" s="51"/>
      <c r="AQ1120" s="97"/>
    </row>
    <row r="1121" spans="1:43" x14ac:dyDescent="0.2">
      <c r="A1121" s="86"/>
      <c r="F1121" s="86"/>
      <c r="G1121" s="86"/>
      <c r="H1121" s="86"/>
      <c r="I1121" s="86"/>
      <c r="J1121" s="86"/>
      <c r="K1121" s="86"/>
      <c r="L1121" s="86"/>
      <c r="M1121" s="86"/>
      <c r="N1121" s="86"/>
      <c r="O1121" s="86"/>
      <c r="P1121" s="86"/>
      <c r="Q1121" s="86"/>
      <c r="R1121" s="86"/>
      <c r="S1121" s="86"/>
      <c r="T1121" s="86"/>
      <c r="U1121" s="86"/>
      <c r="V1121" s="86"/>
      <c r="W1121" s="86"/>
      <c r="X1121" s="86"/>
      <c r="Y1121" s="86"/>
      <c r="Z1121" s="86"/>
      <c r="AA1121" s="86"/>
      <c r="AB1121" s="86"/>
      <c r="AC1121" s="86"/>
      <c r="AD1121" s="190"/>
      <c r="AE1121" s="188"/>
      <c r="AF1121" s="190"/>
      <c r="AG1121" s="188"/>
      <c r="AH1121" s="190"/>
      <c r="AI1121" s="188"/>
      <c r="AJ1121" s="190"/>
      <c r="AK1121" s="188"/>
      <c r="AL1121" s="190"/>
      <c r="AM1121" s="188"/>
      <c r="AN1121" s="190"/>
      <c r="AO1121" s="188"/>
      <c r="AP1121" s="51"/>
      <c r="AQ1121" s="97"/>
    </row>
    <row r="1122" spans="1:43" x14ac:dyDescent="0.2">
      <c r="A1122" s="86"/>
      <c r="F1122" s="86"/>
      <c r="G1122" s="86"/>
      <c r="H1122" s="86"/>
      <c r="I1122" s="86"/>
      <c r="J1122" s="86"/>
      <c r="K1122" s="86"/>
      <c r="L1122" s="86"/>
      <c r="M1122" s="86"/>
      <c r="N1122" s="86"/>
      <c r="O1122" s="86"/>
      <c r="P1122" s="86"/>
      <c r="Q1122" s="86"/>
      <c r="R1122" s="86"/>
      <c r="S1122" s="86"/>
      <c r="T1122" s="86"/>
      <c r="U1122" s="86"/>
      <c r="V1122" s="86"/>
      <c r="W1122" s="86"/>
      <c r="X1122" s="86"/>
      <c r="Y1122" s="86"/>
      <c r="Z1122" s="86"/>
      <c r="AA1122" s="86"/>
      <c r="AB1122" s="86"/>
      <c r="AC1122" s="86"/>
      <c r="AD1122" s="190"/>
      <c r="AE1122" s="188"/>
      <c r="AF1122" s="190"/>
      <c r="AG1122" s="188"/>
      <c r="AH1122" s="190"/>
      <c r="AI1122" s="188"/>
      <c r="AJ1122" s="190"/>
      <c r="AK1122" s="188"/>
      <c r="AL1122" s="190"/>
      <c r="AM1122" s="188"/>
      <c r="AN1122" s="190"/>
      <c r="AO1122" s="188"/>
      <c r="AP1122" s="51"/>
      <c r="AQ1122" s="97"/>
    </row>
    <row r="1123" spans="1:43" x14ac:dyDescent="0.2">
      <c r="A1123" s="86"/>
      <c r="F1123" s="86"/>
      <c r="G1123" s="86"/>
      <c r="H1123" s="86"/>
      <c r="I1123" s="86"/>
      <c r="J1123" s="86"/>
      <c r="K1123" s="86"/>
      <c r="L1123" s="86"/>
      <c r="M1123" s="86"/>
      <c r="N1123" s="86"/>
      <c r="O1123" s="86"/>
      <c r="P1123" s="86"/>
      <c r="Q1123" s="86"/>
      <c r="R1123" s="86"/>
      <c r="S1123" s="86"/>
      <c r="T1123" s="86"/>
      <c r="U1123" s="86"/>
      <c r="V1123" s="86"/>
      <c r="W1123" s="86"/>
      <c r="X1123" s="86"/>
      <c r="Y1123" s="86"/>
      <c r="Z1123" s="86"/>
      <c r="AA1123" s="86"/>
      <c r="AB1123" s="86"/>
      <c r="AC1123" s="86"/>
      <c r="AD1123" s="190"/>
      <c r="AE1123" s="188"/>
      <c r="AF1123" s="190"/>
      <c r="AG1123" s="188"/>
      <c r="AH1123" s="190"/>
      <c r="AI1123" s="188"/>
      <c r="AJ1123" s="190"/>
      <c r="AK1123" s="188"/>
      <c r="AL1123" s="190"/>
      <c r="AM1123" s="188"/>
      <c r="AN1123" s="190"/>
      <c r="AO1123" s="188"/>
      <c r="AP1123" s="51"/>
      <c r="AQ1123" s="97"/>
    </row>
    <row r="1124" spans="1:43" x14ac:dyDescent="0.2">
      <c r="A1124" s="86"/>
      <c r="F1124" s="86"/>
      <c r="G1124" s="86"/>
      <c r="H1124" s="86"/>
      <c r="I1124" s="86"/>
      <c r="J1124" s="86"/>
      <c r="K1124" s="86"/>
      <c r="L1124" s="86"/>
      <c r="M1124" s="86"/>
      <c r="N1124" s="86"/>
      <c r="O1124" s="86"/>
      <c r="P1124" s="86"/>
      <c r="Q1124" s="86"/>
      <c r="R1124" s="86"/>
      <c r="S1124" s="86"/>
      <c r="T1124" s="86"/>
      <c r="U1124" s="86"/>
      <c r="V1124" s="86"/>
      <c r="W1124" s="86"/>
      <c r="X1124" s="86"/>
      <c r="Y1124" s="86"/>
      <c r="Z1124" s="86"/>
      <c r="AA1124" s="86"/>
      <c r="AB1124" s="86"/>
      <c r="AC1124" s="86"/>
      <c r="AD1124" s="190"/>
      <c r="AE1124" s="188"/>
      <c r="AF1124" s="190"/>
      <c r="AG1124" s="188"/>
      <c r="AH1124" s="190"/>
      <c r="AI1124" s="188"/>
      <c r="AJ1124" s="190"/>
      <c r="AK1124" s="188"/>
      <c r="AL1124" s="190"/>
      <c r="AM1124" s="188"/>
      <c r="AN1124" s="190"/>
      <c r="AO1124" s="188"/>
      <c r="AP1124" s="51"/>
      <c r="AQ1124" s="97"/>
    </row>
    <row r="1125" spans="1:43" x14ac:dyDescent="0.2">
      <c r="A1125" s="86"/>
      <c r="F1125" s="86"/>
      <c r="G1125" s="86"/>
      <c r="H1125" s="86"/>
      <c r="I1125" s="86"/>
      <c r="J1125" s="86"/>
      <c r="K1125" s="86"/>
      <c r="L1125" s="86"/>
      <c r="M1125" s="86"/>
      <c r="N1125" s="86"/>
      <c r="O1125" s="86"/>
      <c r="P1125" s="86"/>
      <c r="Q1125" s="86"/>
      <c r="R1125" s="86"/>
      <c r="S1125" s="86"/>
      <c r="T1125" s="86"/>
      <c r="U1125" s="86"/>
      <c r="V1125" s="86"/>
      <c r="W1125" s="86"/>
      <c r="X1125" s="86"/>
      <c r="Y1125" s="86"/>
      <c r="Z1125" s="86"/>
      <c r="AA1125" s="86"/>
      <c r="AB1125" s="86"/>
      <c r="AC1125" s="86"/>
      <c r="AD1125" s="190"/>
      <c r="AE1125" s="188"/>
      <c r="AF1125" s="190"/>
      <c r="AG1125" s="188"/>
      <c r="AH1125" s="190"/>
      <c r="AI1125" s="188"/>
      <c r="AJ1125" s="190"/>
      <c r="AK1125" s="188"/>
      <c r="AL1125" s="190"/>
      <c r="AM1125" s="188"/>
      <c r="AN1125" s="190"/>
      <c r="AO1125" s="188"/>
      <c r="AP1125" s="51"/>
      <c r="AQ1125" s="97"/>
    </row>
    <row r="1126" spans="1:43" x14ac:dyDescent="0.2">
      <c r="A1126" s="86"/>
      <c r="F1126" s="86"/>
      <c r="G1126" s="86"/>
      <c r="H1126" s="86"/>
      <c r="I1126" s="86"/>
      <c r="J1126" s="86"/>
      <c r="K1126" s="86"/>
      <c r="L1126" s="86"/>
      <c r="M1126" s="86"/>
      <c r="N1126" s="86"/>
      <c r="O1126" s="86"/>
      <c r="P1126" s="86"/>
      <c r="Q1126" s="86"/>
      <c r="R1126" s="86"/>
      <c r="S1126" s="86"/>
      <c r="T1126" s="86"/>
      <c r="U1126" s="86"/>
      <c r="V1126" s="86"/>
      <c r="W1126" s="86"/>
      <c r="X1126" s="86"/>
      <c r="Y1126" s="86"/>
      <c r="Z1126" s="86"/>
      <c r="AA1126" s="86"/>
      <c r="AB1126" s="86"/>
      <c r="AC1126" s="86"/>
      <c r="AD1126" s="190"/>
      <c r="AE1126" s="188"/>
      <c r="AF1126" s="190"/>
      <c r="AG1126" s="188"/>
      <c r="AH1126" s="190"/>
      <c r="AI1126" s="188"/>
      <c r="AJ1126" s="190"/>
      <c r="AK1126" s="188"/>
      <c r="AL1126" s="190"/>
      <c r="AM1126" s="188"/>
      <c r="AN1126" s="190"/>
      <c r="AO1126" s="188"/>
      <c r="AP1126" s="51"/>
      <c r="AQ1126" s="97"/>
    </row>
    <row r="1127" spans="1:43" x14ac:dyDescent="0.2">
      <c r="A1127" s="86"/>
      <c r="F1127" s="86"/>
      <c r="G1127" s="86"/>
      <c r="H1127" s="86"/>
      <c r="I1127" s="86"/>
      <c r="J1127" s="86"/>
      <c r="K1127" s="86"/>
      <c r="L1127" s="86"/>
      <c r="M1127" s="86"/>
      <c r="N1127" s="86"/>
      <c r="O1127" s="86"/>
      <c r="P1127" s="86"/>
      <c r="Q1127" s="86"/>
      <c r="R1127" s="86"/>
      <c r="S1127" s="86"/>
      <c r="T1127" s="86"/>
      <c r="U1127" s="86"/>
      <c r="V1127" s="86"/>
      <c r="W1127" s="86"/>
      <c r="X1127" s="86"/>
      <c r="Y1127" s="86"/>
      <c r="Z1127" s="86"/>
      <c r="AA1127" s="86"/>
      <c r="AB1127" s="86"/>
      <c r="AC1127" s="86"/>
      <c r="AD1127" s="190"/>
      <c r="AE1127" s="188"/>
      <c r="AF1127" s="190"/>
      <c r="AG1127" s="188"/>
      <c r="AH1127" s="190"/>
      <c r="AI1127" s="188"/>
      <c r="AJ1127" s="190"/>
      <c r="AK1127" s="188"/>
      <c r="AL1127" s="190"/>
      <c r="AM1127" s="188"/>
      <c r="AN1127" s="190"/>
      <c r="AO1127" s="188"/>
      <c r="AP1127" s="51"/>
      <c r="AQ1127" s="97"/>
    </row>
    <row r="1128" spans="1:43" x14ac:dyDescent="0.2">
      <c r="A1128" s="86"/>
      <c r="F1128" s="86"/>
      <c r="G1128" s="86"/>
      <c r="H1128" s="86"/>
      <c r="I1128" s="86"/>
      <c r="J1128" s="86"/>
      <c r="K1128" s="86"/>
      <c r="L1128" s="86"/>
      <c r="M1128" s="86"/>
      <c r="N1128" s="86"/>
      <c r="O1128" s="86"/>
      <c r="P1128" s="86"/>
      <c r="Q1128" s="86"/>
      <c r="R1128" s="86"/>
      <c r="S1128" s="86"/>
      <c r="T1128" s="86"/>
      <c r="U1128" s="86"/>
      <c r="V1128" s="86"/>
      <c r="W1128" s="86"/>
      <c r="X1128" s="86"/>
      <c r="Y1128" s="86"/>
      <c r="Z1128" s="86"/>
      <c r="AA1128" s="86"/>
      <c r="AB1128" s="86"/>
      <c r="AC1128" s="86"/>
      <c r="AD1128" s="190"/>
      <c r="AE1128" s="188"/>
      <c r="AF1128" s="190"/>
      <c r="AG1128" s="188"/>
      <c r="AH1128" s="190"/>
      <c r="AI1128" s="188"/>
      <c r="AJ1128" s="190"/>
      <c r="AK1128" s="188"/>
      <c r="AL1128" s="190"/>
      <c r="AM1128" s="188"/>
      <c r="AN1128" s="190"/>
      <c r="AO1128" s="188"/>
      <c r="AP1128" s="51"/>
      <c r="AQ1128" s="97"/>
    </row>
    <row r="1129" spans="1:43" x14ac:dyDescent="0.2">
      <c r="A1129" s="86"/>
      <c r="F1129" s="86"/>
      <c r="G1129" s="86"/>
      <c r="H1129" s="86"/>
      <c r="I1129" s="86"/>
      <c r="J1129" s="86"/>
      <c r="K1129" s="86"/>
      <c r="L1129" s="86"/>
      <c r="M1129" s="86"/>
      <c r="N1129" s="86"/>
      <c r="O1129" s="86"/>
      <c r="P1129" s="86"/>
      <c r="Q1129" s="86"/>
      <c r="R1129" s="86"/>
      <c r="S1129" s="86"/>
      <c r="T1129" s="86"/>
      <c r="U1129" s="86"/>
      <c r="V1129" s="86"/>
      <c r="W1129" s="86"/>
      <c r="X1129" s="86"/>
      <c r="Y1129" s="86"/>
      <c r="Z1129" s="86"/>
      <c r="AA1129" s="86"/>
      <c r="AB1129" s="86"/>
      <c r="AC1129" s="86"/>
      <c r="AD1129" s="190"/>
      <c r="AE1129" s="188"/>
      <c r="AF1129" s="190"/>
      <c r="AG1129" s="188"/>
      <c r="AH1129" s="190"/>
      <c r="AI1129" s="188"/>
      <c r="AJ1129" s="190"/>
      <c r="AK1129" s="188"/>
      <c r="AL1129" s="190"/>
      <c r="AM1129" s="188"/>
      <c r="AN1129" s="190"/>
      <c r="AO1129" s="188"/>
      <c r="AP1129" s="51"/>
      <c r="AQ1129" s="97"/>
    </row>
    <row r="1130" spans="1:43" x14ac:dyDescent="0.2">
      <c r="A1130" s="86"/>
      <c r="F1130" s="86"/>
      <c r="G1130" s="86"/>
      <c r="H1130" s="86"/>
      <c r="I1130" s="86"/>
      <c r="J1130" s="86"/>
      <c r="K1130" s="86"/>
      <c r="L1130" s="86"/>
      <c r="M1130" s="86"/>
      <c r="N1130" s="86"/>
      <c r="O1130" s="86"/>
      <c r="P1130" s="86"/>
      <c r="Q1130" s="86"/>
      <c r="R1130" s="86"/>
      <c r="S1130" s="86"/>
      <c r="T1130" s="86"/>
      <c r="U1130" s="86"/>
      <c r="V1130" s="86"/>
      <c r="W1130" s="86"/>
      <c r="X1130" s="86"/>
      <c r="Y1130" s="86"/>
      <c r="Z1130" s="86"/>
      <c r="AA1130" s="86"/>
      <c r="AB1130" s="86"/>
      <c r="AC1130" s="86"/>
      <c r="AD1130" s="190"/>
      <c r="AE1130" s="188"/>
      <c r="AF1130" s="190"/>
      <c r="AG1130" s="188"/>
      <c r="AH1130" s="190"/>
      <c r="AI1130" s="188"/>
      <c r="AJ1130" s="190"/>
      <c r="AK1130" s="188"/>
      <c r="AL1130" s="190"/>
      <c r="AM1130" s="188"/>
      <c r="AN1130" s="190"/>
      <c r="AO1130" s="188"/>
      <c r="AP1130" s="51"/>
      <c r="AQ1130" s="97"/>
    </row>
    <row r="1131" spans="1:43" x14ac:dyDescent="0.2">
      <c r="A1131" s="86"/>
      <c r="F1131" s="86"/>
      <c r="G1131" s="86"/>
      <c r="H1131" s="86"/>
      <c r="I1131" s="86"/>
      <c r="J1131" s="86"/>
      <c r="K1131" s="86"/>
      <c r="L1131" s="86"/>
      <c r="M1131" s="86"/>
      <c r="N1131" s="86"/>
      <c r="O1131" s="86"/>
      <c r="P1131" s="86"/>
      <c r="Q1131" s="86"/>
      <c r="R1131" s="86"/>
      <c r="S1131" s="86"/>
      <c r="T1131" s="86"/>
      <c r="U1131" s="86"/>
      <c r="V1131" s="86"/>
      <c r="W1131" s="86"/>
      <c r="X1131" s="86"/>
      <c r="Y1131" s="86"/>
      <c r="Z1131" s="86"/>
      <c r="AA1131" s="86"/>
      <c r="AB1131" s="86"/>
      <c r="AC1131" s="86"/>
      <c r="AD1131" s="190"/>
      <c r="AE1131" s="188"/>
      <c r="AF1131" s="190"/>
      <c r="AG1131" s="188"/>
      <c r="AH1131" s="190"/>
      <c r="AI1131" s="188"/>
      <c r="AJ1131" s="190"/>
      <c r="AK1131" s="188"/>
      <c r="AL1131" s="190"/>
      <c r="AM1131" s="188"/>
      <c r="AN1131" s="190"/>
      <c r="AO1131" s="188"/>
      <c r="AP1131" s="51"/>
      <c r="AQ1131" s="97"/>
    </row>
    <row r="1132" spans="1:43" x14ac:dyDescent="0.2">
      <c r="A1132" s="86"/>
      <c r="F1132" s="86"/>
      <c r="G1132" s="86"/>
      <c r="H1132" s="86"/>
      <c r="I1132" s="86"/>
      <c r="J1132" s="86"/>
      <c r="K1132" s="86"/>
      <c r="L1132" s="86"/>
      <c r="M1132" s="86"/>
      <c r="N1132" s="86"/>
      <c r="O1132" s="86"/>
      <c r="P1132" s="86"/>
      <c r="Q1132" s="86"/>
      <c r="R1132" s="86"/>
      <c r="S1132" s="86"/>
      <c r="T1132" s="86"/>
      <c r="U1132" s="86"/>
      <c r="V1132" s="86"/>
      <c r="W1132" s="86"/>
      <c r="X1132" s="86"/>
      <c r="Y1132" s="86"/>
      <c r="Z1132" s="86"/>
      <c r="AA1132" s="86"/>
      <c r="AB1132" s="86"/>
      <c r="AC1132" s="86"/>
      <c r="AD1132" s="190"/>
      <c r="AE1132" s="188"/>
      <c r="AF1132" s="190"/>
      <c r="AG1132" s="188"/>
      <c r="AH1132" s="190"/>
      <c r="AI1132" s="188"/>
      <c r="AJ1132" s="190"/>
      <c r="AK1132" s="188"/>
      <c r="AL1132" s="190"/>
      <c r="AM1132" s="188"/>
      <c r="AN1132" s="190"/>
      <c r="AO1132" s="188"/>
      <c r="AP1132" s="51"/>
      <c r="AQ1132" s="97"/>
    </row>
    <row r="1133" spans="1:43" x14ac:dyDescent="0.2">
      <c r="A1133" s="86"/>
      <c r="F1133" s="86"/>
      <c r="G1133" s="86"/>
      <c r="H1133" s="86"/>
      <c r="I1133" s="86"/>
      <c r="J1133" s="86"/>
      <c r="K1133" s="86"/>
      <c r="L1133" s="86"/>
      <c r="M1133" s="86"/>
      <c r="N1133" s="86"/>
      <c r="O1133" s="86"/>
      <c r="P1133" s="86"/>
      <c r="Q1133" s="86"/>
      <c r="R1133" s="86"/>
      <c r="S1133" s="86"/>
      <c r="T1133" s="86"/>
      <c r="U1133" s="86"/>
      <c r="V1133" s="86"/>
      <c r="W1133" s="86"/>
      <c r="X1133" s="86"/>
      <c r="Y1133" s="86"/>
      <c r="Z1133" s="86"/>
      <c r="AA1133" s="86"/>
      <c r="AB1133" s="86"/>
      <c r="AC1133" s="86"/>
      <c r="AD1133" s="190"/>
      <c r="AE1133" s="188"/>
      <c r="AF1133" s="190"/>
      <c r="AG1133" s="188"/>
      <c r="AH1133" s="190"/>
      <c r="AI1133" s="188"/>
      <c r="AJ1133" s="190"/>
      <c r="AK1133" s="188"/>
      <c r="AL1133" s="190"/>
      <c r="AM1133" s="188"/>
      <c r="AN1133" s="190"/>
      <c r="AO1133" s="188"/>
      <c r="AP1133" s="51"/>
      <c r="AQ1133" s="97"/>
    </row>
    <row r="1134" spans="1:43" x14ac:dyDescent="0.2">
      <c r="A1134" s="86"/>
      <c r="F1134" s="86"/>
      <c r="G1134" s="86"/>
      <c r="H1134" s="86"/>
      <c r="I1134" s="86"/>
      <c r="J1134" s="86"/>
      <c r="K1134" s="86"/>
      <c r="L1134" s="86"/>
      <c r="M1134" s="86"/>
      <c r="N1134" s="86"/>
      <c r="O1134" s="86"/>
      <c r="P1134" s="86"/>
      <c r="Q1134" s="86"/>
      <c r="R1134" s="86"/>
      <c r="S1134" s="86"/>
      <c r="T1134" s="86"/>
      <c r="U1134" s="86"/>
      <c r="V1134" s="86"/>
      <c r="W1134" s="86"/>
      <c r="X1134" s="86"/>
      <c r="Y1134" s="86"/>
      <c r="Z1134" s="86"/>
      <c r="AA1134" s="86"/>
      <c r="AB1134" s="86"/>
      <c r="AC1134" s="86"/>
      <c r="AD1134" s="190"/>
      <c r="AE1134" s="188"/>
      <c r="AF1134" s="190"/>
      <c r="AG1134" s="188"/>
      <c r="AH1134" s="190"/>
      <c r="AI1134" s="188"/>
      <c r="AJ1134" s="190"/>
      <c r="AK1134" s="188"/>
      <c r="AL1134" s="190"/>
      <c r="AM1134" s="188"/>
      <c r="AN1134" s="190"/>
      <c r="AO1134" s="188"/>
      <c r="AP1134" s="51"/>
      <c r="AQ1134" s="97"/>
    </row>
    <row r="1135" spans="1:43" x14ac:dyDescent="0.2">
      <c r="A1135" s="86"/>
      <c r="F1135" s="86"/>
      <c r="G1135" s="86"/>
      <c r="H1135" s="86"/>
      <c r="I1135" s="86"/>
      <c r="J1135" s="86"/>
      <c r="K1135" s="86"/>
      <c r="L1135" s="86"/>
      <c r="M1135" s="86"/>
      <c r="N1135" s="86"/>
      <c r="O1135" s="86"/>
      <c r="P1135" s="86"/>
      <c r="Q1135" s="86"/>
      <c r="R1135" s="86"/>
      <c r="S1135" s="86"/>
      <c r="T1135" s="86"/>
      <c r="U1135" s="86"/>
      <c r="V1135" s="86"/>
      <c r="W1135" s="86"/>
      <c r="X1135" s="86"/>
      <c r="Y1135" s="86"/>
      <c r="Z1135" s="86"/>
      <c r="AA1135" s="86"/>
      <c r="AB1135" s="86"/>
      <c r="AC1135" s="86"/>
      <c r="AD1135" s="190"/>
      <c r="AE1135" s="188"/>
      <c r="AF1135" s="190"/>
      <c r="AG1135" s="188"/>
      <c r="AH1135" s="190"/>
      <c r="AI1135" s="188"/>
      <c r="AJ1135" s="190"/>
      <c r="AK1135" s="188"/>
      <c r="AL1135" s="190"/>
      <c r="AM1135" s="188"/>
      <c r="AN1135" s="190"/>
      <c r="AO1135" s="188"/>
      <c r="AP1135" s="51"/>
      <c r="AQ1135" s="97"/>
    </row>
    <row r="1136" spans="1:43" x14ac:dyDescent="0.2">
      <c r="A1136" s="86"/>
      <c r="F1136" s="86"/>
      <c r="G1136" s="86"/>
      <c r="H1136" s="86"/>
      <c r="I1136" s="86"/>
      <c r="J1136" s="86"/>
      <c r="K1136" s="86"/>
      <c r="L1136" s="86"/>
      <c r="M1136" s="86"/>
      <c r="N1136" s="86"/>
      <c r="O1136" s="86"/>
      <c r="P1136" s="86"/>
      <c r="Q1136" s="86"/>
      <c r="R1136" s="86"/>
      <c r="S1136" s="86"/>
      <c r="T1136" s="86"/>
      <c r="U1136" s="86"/>
      <c r="V1136" s="86"/>
      <c r="W1136" s="86"/>
      <c r="X1136" s="86"/>
      <c r="Y1136" s="86"/>
      <c r="Z1136" s="86"/>
      <c r="AA1136" s="86"/>
      <c r="AB1136" s="86"/>
      <c r="AC1136" s="86"/>
      <c r="AD1136" s="190"/>
      <c r="AE1136" s="188"/>
      <c r="AF1136" s="190"/>
      <c r="AG1136" s="188"/>
      <c r="AH1136" s="190"/>
      <c r="AI1136" s="188"/>
      <c r="AJ1136" s="190"/>
      <c r="AK1136" s="188"/>
      <c r="AL1136" s="190"/>
      <c r="AM1136" s="188"/>
      <c r="AN1136" s="190"/>
      <c r="AO1136" s="188"/>
      <c r="AP1136" s="51"/>
      <c r="AQ1136" s="97"/>
    </row>
    <row r="1137" spans="1:43" x14ac:dyDescent="0.2">
      <c r="A1137" s="86"/>
      <c r="F1137" s="86"/>
      <c r="G1137" s="86"/>
      <c r="H1137" s="86"/>
      <c r="I1137" s="86"/>
      <c r="J1137" s="86"/>
      <c r="K1137" s="86"/>
      <c r="L1137" s="86"/>
      <c r="M1137" s="86"/>
      <c r="N1137" s="86"/>
      <c r="O1137" s="86"/>
      <c r="P1137" s="86"/>
      <c r="Q1137" s="86"/>
      <c r="R1137" s="86"/>
      <c r="S1137" s="86"/>
      <c r="T1137" s="86"/>
      <c r="U1137" s="86"/>
      <c r="V1137" s="86"/>
      <c r="W1137" s="86"/>
      <c r="X1137" s="86"/>
      <c r="Y1137" s="86"/>
      <c r="Z1137" s="86"/>
      <c r="AA1137" s="86"/>
      <c r="AB1137" s="86"/>
      <c r="AC1137" s="86"/>
      <c r="AD1137" s="190"/>
      <c r="AE1137" s="188"/>
      <c r="AF1137" s="190"/>
      <c r="AG1137" s="188"/>
      <c r="AH1137" s="190"/>
      <c r="AI1137" s="188"/>
      <c r="AJ1137" s="190"/>
      <c r="AK1137" s="188"/>
      <c r="AL1137" s="190"/>
      <c r="AM1137" s="188"/>
      <c r="AN1137" s="190"/>
      <c r="AO1137" s="188"/>
      <c r="AP1137" s="51"/>
      <c r="AQ1137" s="97"/>
    </row>
    <row r="1138" spans="1:43" x14ac:dyDescent="0.2">
      <c r="A1138" s="86"/>
      <c r="F1138" s="86"/>
      <c r="G1138" s="86"/>
      <c r="H1138" s="86"/>
      <c r="I1138" s="86"/>
      <c r="J1138" s="86"/>
      <c r="K1138" s="86"/>
      <c r="L1138" s="86"/>
      <c r="M1138" s="86"/>
      <c r="N1138" s="86"/>
      <c r="O1138" s="86"/>
      <c r="P1138" s="86"/>
      <c r="Q1138" s="86"/>
      <c r="R1138" s="86"/>
      <c r="S1138" s="86"/>
      <c r="T1138" s="86"/>
      <c r="U1138" s="86"/>
      <c r="V1138" s="86"/>
      <c r="W1138" s="86"/>
      <c r="X1138" s="86"/>
      <c r="Y1138" s="86"/>
      <c r="Z1138" s="86"/>
      <c r="AA1138" s="86"/>
      <c r="AB1138" s="86"/>
      <c r="AC1138" s="86"/>
      <c r="AD1138" s="190"/>
      <c r="AE1138" s="188"/>
      <c r="AF1138" s="190"/>
      <c r="AG1138" s="188"/>
      <c r="AH1138" s="190"/>
      <c r="AI1138" s="188"/>
      <c r="AJ1138" s="190"/>
      <c r="AK1138" s="188"/>
      <c r="AL1138" s="190"/>
      <c r="AM1138" s="188"/>
      <c r="AN1138" s="190"/>
      <c r="AO1138" s="188"/>
      <c r="AP1138" s="51"/>
      <c r="AQ1138" s="97"/>
    </row>
    <row r="1139" spans="1:43" x14ac:dyDescent="0.2">
      <c r="A1139" s="86"/>
      <c r="F1139" s="86"/>
      <c r="G1139" s="86"/>
      <c r="H1139" s="86"/>
      <c r="I1139" s="86"/>
      <c r="J1139" s="86"/>
      <c r="K1139" s="86"/>
      <c r="L1139" s="86"/>
      <c r="M1139" s="86"/>
      <c r="N1139" s="86"/>
      <c r="O1139" s="86"/>
      <c r="P1139" s="86"/>
      <c r="Q1139" s="86"/>
      <c r="R1139" s="86"/>
      <c r="S1139" s="86"/>
      <c r="T1139" s="86"/>
      <c r="U1139" s="86"/>
      <c r="V1139" s="86"/>
      <c r="W1139" s="86"/>
      <c r="X1139" s="86"/>
      <c r="Y1139" s="86"/>
      <c r="Z1139" s="86"/>
      <c r="AA1139" s="86"/>
      <c r="AB1139" s="86"/>
      <c r="AC1139" s="86"/>
      <c r="AD1139" s="190"/>
      <c r="AE1139" s="188"/>
      <c r="AF1139" s="190"/>
      <c r="AG1139" s="188"/>
      <c r="AH1139" s="190"/>
      <c r="AI1139" s="188"/>
      <c r="AJ1139" s="190"/>
      <c r="AK1139" s="188"/>
      <c r="AL1139" s="190"/>
      <c r="AM1139" s="188"/>
      <c r="AN1139" s="190"/>
      <c r="AO1139" s="188"/>
      <c r="AP1139" s="51"/>
      <c r="AQ1139" s="97"/>
    </row>
    <row r="1140" spans="1:43" x14ac:dyDescent="0.2">
      <c r="A1140" s="86"/>
      <c r="F1140" s="86"/>
      <c r="G1140" s="86"/>
      <c r="H1140" s="86"/>
      <c r="I1140" s="86"/>
      <c r="J1140" s="86"/>
      <c r="K1140" s="86"/>
      <c r="L1140" s="86"/>
      <c r="M1140" s="86"/>
      <c r="N1140" s="86"/>
      <c r="O1140" s="86"/>
      <c r="P1140" s="86"/>
      <c r="Q1140" s="86"/>
      <c r="R1140" s="86"/>
      <c r="S1140" s="86"/>
      <c r="T1140" s="86"/>
      <c r="U1140" s="86"/>
      <c r="V1140" s="86"/>
      <c r="W1140" s="86"/>
      <c r="X1140" s="86"/>
      <c r="Y1140" s="86"/>
      <c r="Z1140" s="86"/>
      <c r="AA1140" s="86"/>
      <c r="AB1140" s="86"/>
      <c r="AC1140" s="86"/>
      <c r="AD1140" s="190"/>
      <c r="AE1140" s="188"/>
      <c r="AF1140" s="190"/>
      <c r="AG1140" s="188"/>
      <c r="AH1140" s="190"/>
      <c r="AI1140" s="188"/>
      <c r="AJ1140" s="190"/>
      <c r="AK1140" s="188"/>
      <c r="AL1140" s="190"/>
      <c r="AM1140" s="188"/>
      <c r="AN1140" s="190"/>
      <c r="AO1140" s="188"/>
      <c r="AP1140" s="51"/>
      <c r="AQ1140" s="97"/>
    </row>
    <row r="1141" spans="1:43" x14ac:dyDescent="0.2">
      <c r="A1141" s="86"/>
      <c r="F1141" s="86"/>
      <c r="G1141" s="86"/>
      <c r="H1141" s="86"/>
      <c r="I1141" s="86"/>
      <c r="J1141" s="86"/>
      <c r="K1141" s="86"/>
      <c r="L1141" s="86"/>
      <c r="M1141" s="86"/>
      <c r="N1141" s="86"/>
      <c r="O1141" s="86"/>
      <c r="P1141" s="86"/>
      <c r="Q1141" s="86"/>
      <c r="R1141" s="86"/>
      <c r="S1141" s="86"/>
      <c r="T1141" s="86"/>
      <c r="U1141" s="86"/>
      <c r="V1141" s="86"/>
      <c r="W1141" s="86"/>
      <c r="X1141" s="86"/>
      <c r="Y1141" s="86"/>
      <c r="Z1141" s="86"/>
      <c r="AA1141" s="86"/>
      <c r="AB1141" s="86"/>
      <c r="AC1141" s="86"/>
      <c r="AD1141" s="190"/>
      <c r="AE1141" s="188"/>
      <c r="AF1141" s="190"/>
      <c r="AG1141" s="188"/>
      <c r="AH1141" s="190"/>
      <c r="AI1141" s="188"/>
      <c r="AJ1141" s="190"/>
      <c r="AK1141" s="188"/>
      <c r="AL1141" s="190"/>
      <c r="AM1141" s="188"/>
      <c r="AN1141" s="190"/>
      <c r="AO1141" s="188"/>
      <c r="AP1141" s="51"/>
      <c r="AQ1141" s="97"/>
    </row>
    <row r="1142" spans="1:43" x14ac:dyDescent="0.2">
      <c r="A1142" s="86"/>
      <c r="F1142" s="86"/>
      <c r="G1142" s="86"/>
      <c r="H1142" s="86"/>
      <c r="I1142" s="86"/>
      <c r="J1142" s="86"/>
      <c r="K1142" s="86"/>
      <c r="L1142" s="86"/>
      <c r="M1142" s="86"/>
      <c r="N1142" s="86"/>
      <c r="O1142" s="86"/>
      <c r="P1142" s="86"/>
      <c r="Q1142" s="86"/>
      <c r="R1142" s="86"/>
      <c r="S1142" s="86"/>
      <c r="T1142" s="86"/>
      <c r="U1142" s="86"/>
      <c r="V1142" s="86"/>
      <c r="W1142" s="86"/>
      <c r="X1142" s="86"/>
      <c r="Y1142" s="86"/>
      <c r="Z1142" s="86"/>
      <c r="AA1142" s="86"/>
      <c r="AB1142" s="86"/>
      <c r="AC1142" s="86"/>
      <c r="AD1142" s="190"/>
      <c r="AE1142" s="188"/>
      <c r="AF1142" s="190"/>
      <c r="AG1142" s="188"/>
      <c r="AH1142" s="190"/>
      <c r="AI1142" s="188"/>
      <c r="AJ1142" s="190"/>
      <c r="AK1142" s="188"/>
      <c r="AL1142" s="190"/>
      <c r="AM1142" s="188"/>
      <c r="AN1142" s="190"/>
      <c r="AO1142" s="188"/>
      <c r="AP1142" s="51"/>
      <c r="AQ1142" s="97"/>
    </row>
    <row r="1143" spans="1:43" x14ac:dyDescent="0.2">
      <c r="A1143" s="86"/>
      <c r="F1143" s="86"/>
      <c r="G1143" s="86"/>
      <c r="H1143" s="86"/>
      <c r="I1143" s="86"/>
      <c r="J1143" s="86"/>
      <c r="K1143" s="86"/>
      <c r="L1143" s="86"/>
      <c r="M1143" s="86"/>
      <c r="N1143" s="86"/>
      <c r="O1143" s="86"/>
      <c r="P1143" s="86"/>
      <c r="Q1143" s="86"/>
      <c r="R1143" s="86"/>
      <c r="S1143" s="86"/>
      <c r="T1143" s="86"/>
      <c r="U1143" s="86"/>
      <c r="V1143" s="86"/>
      <c r="W1143" s="86"/>
      <c r="X1143" s="86"/>
      <c r="Y1143" s="86"/>
      <c r="Z1143" s="86"/>
      <c r="AA1143" s="86"/>
      <c r="AB1143" s="86"/>
      <c r="AC1143" s="86"/>
      <c r="AD1143" s="190"/>
      <c r="AE1143" s="188"/>
      <c r="AF1143" s="190"/>
      <c r="AG1143" s="188"/>
      <c r="AH1143" s="190"/>
      <c r="AI1143" s="188"/>
      <c r="AJ1143" s="190"/>
      <c r="AK1143" s="188"/>
      <c r="AL1143" s="190"/>
      <c r="AM1143" s="188"/>
      <c r="AN1143" s="190"/>
      <c r="AO1143" s="188"/>
      <c r="AP1143" s="51"/>
      <c r="AQ1143" s="97"/>
    </row>
    <row r="1144" spans="1:43" x14ac:dyDescent="0.2">
      <c r="A1144" s="86"/>
      <c r="F1144" s="86"/>
      <c r="G1144" s="86"/>
      <c r="H1144" s="86"/>
      <c r="I1144" s="86"/>
      <c r="J1144" s="86"/>
      <c r="K1144" s="86"/>
      <c r="L1144" s="86"/>
      <c r="M1144" s="86"/>
      <c r="N1144" s="86"/>
      <c r="O1144" s="86"/>
      <c r="P1144" s="86"/>
      <c r="Q1144" s="86"/>
      <c r="R1144" s="86"/>
      <c r="S1144" s="86"/>
      <c r="T1144" s="86"/>
      <c r="U1144" s="86"/>
      <c r="V1144" s="86"/>
      <c r="W1144" s="86"/>
      <c r="X1144" s="86"/>
      <c r="Y1144" s="86"/>
      <c r="Z1144" s="86"/>
      <c r="AA1144" s="86"/>
      <c r="AB1144" s="86"/>
      <c r="AC1144" s="86"/>
      <c r="AD1144" s="190"/>
      <c r="AE1144" s="188"/>
      <c r="AF1144" s="190"/>
      <c r="AG1144" s="188"/>
      <c r="AH1144" s="190"/>
      <c r="AI1144" s="188"/>
      <c r="AJ1144" s="190"/>
      <c r="AK1144" s="188"/>
      <c r="AL1144" s="190"/>
      <c r="AM1144" s="188"/>
      <c r="AN1144" s="190"/>
      <c r="AO1144" s="188"/>
      <c r="AP1144" s="51"/>
      <c r="AQ1144" s="97"/>
    </row>
    <row r="1145" spans="1:43" x14ac:dyDescent="0.2">
      <c r="A1145" s="86"/>
      <c r="F1145" s="86"/>
      <c r="G1145" s="86"/>
      <c r="H1145" s="86"/>
      <c r="I1145" s="86"/>
      <c r="J1145" s="86"/>
      <c r="K1145" s="86"/>
      <c r="L1145" s="86"/>
      <c r="M1145" s="86"/>
      <c r="N1145" s="86"/>
      <c r="O1145" s="86"/>
      <c r="P1145" s="86"/>
      <c r="Q1145" s="86"/>
      <c r="R1145" s="86"/>
      <c r="S1145" s="86"/>
      <c r="T1145" s="86"/>
      <c r="U1145" s="86"/>
      <c r="V1145" s="86"/>
      <c r="W1145" s="86"/>
      <c r="X1145" s="86"/>
      <c r="Y1145" s="86"/>
      <c r="Z1145" s="86"/>
      <c r="AA1145" s="86"/>
      <c r="AB1145" s="86"/>
      <c r="AC1145" s="86"/>
      <c r="AD1145" s="190"/>
      <c r="AE1145" s="188"/>
      <c r="AF1145" s="190"/>
      <c r="AG1145" s="188"/>
      <c r="AH1145" s="190"/>
      <c r="AI1145" s="188"/>
      <c r="AJ1145" s="190"/>
      <c r="AK1145" s="188"/>
      <c r="AL1145" s="190"/>
      <c r="AM1145" s="188"/>
      <c r="AN1145" s="190"/>
      <c r="AO1145" s="188"/>
      <c r="AP1145" s="51"/>
      <c r="AQ1145" s="97"/>
    </row>
    <row r="1146" spans="1:43" x14ac:dyDescent="0.2">
      <c r="A1146" s="86"/>
      <c r="F1146" s="86"/>
      <c r="G1146" s="86"/>
      <c r="H1146" s="86"/>
      <c r="I1146" s="86"/>
      <c r="J1146" s="86"/>
      <c r="K1146" s="86"/>
      <c r="L1146" s="86"/>
      <c r="M1146" s="86"/>
      <c r="N1146" s="86"/>
      <c r="O1146" s="86"/>
      <c r="P1146" s="86"/>
      <c r="Q1146" s="86"/>
      <c r="R1146" s="86"/>
      <c r="S1146" s="86"/>
      <c r="T1146" s="86"/>
      <c r="U1146" s="86"/>
      <c r="V1146" s="86"/>
      <c r="W1146" s="86"/>
      <c r="X1146" s="86"/>
      <c r="Y1146" s="86"/>
      <c r="Z1146" s="86"/>
      <c r="AA1146" s="86"/>
      <c r="AB1146" s="86"/>
      <c r="AC1146" s="86"/>
      <c r="AD1146" s="190"/>
      <c r="AE1146" s="188"/>
      <c r="AF1146" s="190"/>
      <c r="AG1146" s="188"/>
      <c r="AH1146" s="190"/>
      <c r="AI1146" s="188"/>
      <c r="AJ1146" s="190"/>
      <c r="AK1146" s="188"/>
      <c r="AL1146" s="190"/>
      <c r="AM1146" s="188"/>
      <c r="AN1146" s="190"/>
      <c r="AO1146" s="188"/>
      <c r="AP1146" s="51"/>
      <c r="AQ1146" s="97"/>
    </row>
    <row r="1147" spans="1:43" x14ac:dyDescent="0.2">
      <c r="A1147" s="86"/>
      <c r="F1147" s="86"/>
      <c r="G1147" s="86"/>
      <c r="H1147" s="86"/>
      <c r="I1147" s="86"/>
      <c r="J1147" s="86"/>
      <c r="K1147" s="86"/>
      <c r="L1147" s="86"/>
      <c r="M1147" s="86"/>
      <c r="N1147" s="86"/>
      <c r="O1147" s="86"/>
      <c r="P1147" s="86"/>
      <c r="Q1147" s="86"/>
      <c r="R1147" s="86"/>
      <c r="S1147" s="86"/>
      <c r="T1147" s="86"/>
      <c r="U1147" s="86"/>
      <c r="V1147" s="86"/>
      <c r="W1147" s="86"/>
      <c r="X1147" s="86"/>
      <c r="Y1147" s="86"/>
      <c r="Z1147" s="86"/>
      <c r="AA1147" s="86"/>
      <c r="AB1147" s="86"/>
      <c r="AC1147" s="86"/>
      <c r="AD1147" s="190"/>
      <c r="AE1147" s="188"/>
      <c r="AF1147" s="190"/>
      <c r="AG1147" s="188"/>
      <c r="AH1147" s="190"/>
      <c r="AI1147" s="188"/>
      <c r="AJ1147" s="190"/>
      <c r="AK1147" s="188"/>
      <c r="AL1147" s="190"/>
      <c r="AM1147" s="188"/>
      <c r="AN1147" s="190"/>
      <c r="AO1147" s="188"/>
      <c r="AP1147" s="51"/>
      <c r="AQ1147" s="97"/>
    </row>
    <row r="1148" spans="1:43" x14ac:dyDescent="0.2">
      <c r="A1148" s="86"/>
      <c r="F1148" s="86"/>
      <c r="G1148" s="86"/>
      <c r="H1148" s="86"/>
      <c r="I1148" s="86"/>
      <c r="J1148" s="86"/>
      <c r="K1148" s="86"/>
      <c r="L1148" s="86"/>
      <c r="M1148" s="86"/>
      <c r="N1148" s="86"/>
      <c r="O1148" s="86"/>
      <c r="P1148" s="86"/>
      <c r="Q1148" s="86"/>
      <c r="R1148" s="86"/>
      <c r="S1148" s="86"/>
      <c r="T1148" s="86"/>
      <c r="U1148" s="86"/>
      <c r="V1148" s="86"/>
      <c r="W1148" s="86"/>
      <c r="X1148" s="86"/>
      <c r="Y1148" s="86"/>
      <c r="Z1148" s="86"/>
      <c r="AA1148" s="86"/>
      <c r="AB1148" s="86"/>
      <c r="AC1148" s="86"/>
      <c r="AD1148" s="190"/>
      <c r="AE1148" s="188"/>
      <c r="AF1148" s="190"/>
      <c r="AG1148" s="188"/>
      <c r="AH1148" s="190"/>
      <c r="AI1148" s="188"/>
      <c r="AJ1148" s="190"/>
      <c r="AK1148" s="188"/>
      <c r="AL1148" s="190"/>
      <c r="AM1148" s="188"/>
      <c r="AN1148" s="190"/>
      <c r="AO1148" s="188"/>
      <c r="AP1148" s="51"/>
      <c r="AQ1148" s="97"/>
    </row>
    <row r="1149" spans="1:43" x14ac:dyDescent="0.2">
      <c r="A1149" s="86"/>
      <c r="F1149" s="86"/>
      <c r="G1149" s="86"/>
      <c r="H1149" s="86"/>
      <c r="I1149" s="86"/>
      <c r="J1149" s="86"/>
      <c r="K1149" s="86"/>
      <c r="L1149" s="86"/>
      <c r="M1149" s="86"/>
      <c r="N1149" s="86"/>
      <c r="O1149" s="86"/>
      <c r="P1149" s="86"/>
      <c r="Q1149" s="86"/>
      <c r="R1149" s="86"/>
      <c r="S1149" s="86"/>
      <c r="T1149" s="86"/>
      <c r="U1149" s="86"/>
      <c r="V1149" s="86"/>
      <c r="W1149" s="86"/>
      <c r="X1149" s="86"/>
      <c r="Y1149" s="86"/>
      <c r="Z1149" s="86"/>
      <c r="AA1149" s="86"/>
      <c r="AB1149" s="86"/>
      <c r="AC1149" s="86"/>
      <c r="AD1149" s="190"/>
      <c r="AE1149" s="188"/>
      <c r="AF1149" s="190"/>
      <c r="AG1149" s="188"/>
      <c r="AH1149" s="190"/>
      <c r="AI1149" s="188"/>
      <c r="AJ1149" s="190"/>
      <c r="AK1149" s="188"/>
      <c r="AL1149" s="190"/>
      <c r="AM1149" s="188"/>
      <c r="AN1149" s="190"/>
      <c r="AO1149" s="188"/>
      <c r="AP1149" s="51"/>
      <c r="AQ1149" s="97"/>
    </row>
    <row r="1150" spans="1:43" x14ac:dyDescent="0.2">
      <c r="A1150" s="86"/>
      <c r="F1150" s="86"/>
      <c r="G1150" s="86"/>
      <c r="H1150" s="86"/>
      <c r="I1150" s="86"/>
      <c r="J1150" s="86"/>
      <c r="K1150" s="86"/>
      <c r="L1150" s="86"/>
      <c r="M1150" s="86"/>
      <c r="N1150" s="86"/>
      <c r="O1150" s="86"/>
      <c r="P1150" s="86"/>
      <c r="Q1150" s="86"/>
      <c r="R1150" s="86"/>
      <c r="S1150" s="86"/>
      <c r="T1150" s="86"/>
      <c r="U1150" s="86"/>
      <c r="V1150" s="86"/>
      <c r="W1150" s="86"/>
      <c r="X1150" s="86"/>
      <c r="Y1150" s="86"/>
      <c r="Z1150" s="86"/>
      <c r="AA1150" s="86"/>
      <c r="AB1150" s="86"/>
      <c r="AC1150" s="86"/>
      <c r="AD1150" s="190"/>
      <c r="AE1150" s="188"/>
      <c r="AF1150" s="190"/>
      <c r="AG1150" s="188"/>
      <c r="AH1150" s="190"/>
      <c r="AI1150" s="188"/>
      <c r="AJ1150" s="190"/>
      <c r="AK1150" s="188"/>
      <c r="AL1150" s="190"/>
      <c r="AM1150" s="188"/>
      <c r="AN1150" s="190"/>
      <c r="AO1150" s="188"/>
      <c r="AP1150" s="51"/>
      <c r="AQ1150" s="97"/>
    </row>
    <row r="1151" spans="1:43" x14ac:dyDescent="0.2">
      <c r="A1151" s="86"/>
      <c r="F1151" s="86"/>
      <c r="G1151" s="86"/>
      <c r="H1151" s="86"/>
      <c r="I1151" s="86"/>
      <c r="J1151" s="86"/>
      <c r="K1151" s="86"/>
      <c r="L1151" s="86"/>
      <c r="M1151" s="86"/>
      <c r="N1151" s="86"/>
      <c r="O1151" s="86"/>
      <c r="P1151" s="86"/>
      <c r="Q1151" s="86"/>
      <c r="R1151" s="86"/>
      <c r="S1151" s="86"/>
      <c r="T1151" s="86"/>
      <c r="U1151" s="86"/>
      <c r="V1151" s="86"/>
      <c r="W1151" s="86"/>
      <c r="X1151" s="86"/>
      <c r="Y1151" s="86"/>
      <c r="Z1151" s="86"/>
      <c r="AA1151" s="86"/>
      <c r="AB1151" s="86"/>
      <c r="AC1151" s="86"/>
      <c r="AD1151" s="190"/>
      <c r="AE1151" s="188"/>
      <c r="AF1151" s="190"/>
      <c r="AG1151" s="188"/>
      <c r="AH1151" s="190"/>
      <c r="AI1151" s="188"/>
      <c r="AJ1151" s="190"/>
      <c r="AK1151" s="188"/>
      <c r="AL1151" s="190"/>
      <c r="AM1151" s="188"/>
      <c r="AN1151" s="190"/>
      <c r="AO1151" s="188"/>
      <c r="AP1151" s="51"/>
      <c r="AQ1151" s="97"/>
    </row>
    <row r="1152" spans="1:43" x14ac:dyDescent="0.2">
      <c r="A1152" s="86"/>
      <c r="F1152" s="86"/>
      <c r="G1152" s="86"/>
      <c r="H1152" s="86"/>
      <c r="I1152" s="86"/>
      <c r="J1152" s="86"/>
      <c r="K1152" s="86"/>
      <c r="L1152" s="86"/>
      <c r="M1152" s="86"/>
      <c r="N1152" s="86"/>
      <c r="O1152" s="86"/>
      <c r="P1152" s="86"/>
      <c r="Q1152" s="86"/>
      <c r="R1152" s="86"/>
      <c r="S1152" s="86"/>
      <c r="T1152" s="86"/>
      <c r="U1152" s="86"/>
      <c r="V1152" s="86"/>
      <c r="W1152" s="86"/>
      <c r="X1152" s="86"/>
      <c r="Y1152" s="86"/>
      <c r="Z1152" s="86"/>
      <c r="AA1152" s="86"/>
      <c r="AB1152" s="86"/>
      <c r="AC1152" s="86"/>
      <c r="AD1152" s="190"/>
      <c r="AE1152" s="188"/>
      <c r="AF1152" s="190"/>
      <c r="AG1152" s="188"/>
      <c r="AH1152" s="190"/>
      <c r="AI1152" s="188"/>
      <c r="AJ1152" s="190"/>
      <c r="AK1152" s="188"/>
      <c r="AL1152" s="190"/>
      <c r="AM1152" s="188"/>
      <c r="AN1152" s="190"/>
      <c r="AO1152" s="188"/>
      <c r="AP1152" s="51"/>
      <c r="AQ1152" s="97"/>
    </row>
    <row r="1153" spans="1:43" x14ac:dyDescent="0.2">
      <c r="A1153" s="86"/>
      <c r="F1153" s="86"/>
      <c r="G1153" s="86"/>
      <c r="H1153" s="86"/>
      <c r="I1153" s="86"/>
      <c r="J1153" s="86"/>
      <c r="K1153" s="86"/>
      <c r="L1153" s="86"/>
      <c r="M1153" s="86"/>
      <c r="N1153" s="86"/>
      <c r="O1153" s="86"/>
      <c r="P1153" s="86"/>
      <c r="Q1153" s="86"/>
      <c r="R1153" s="86"/>
      <c r="S1153" s="86"/>
      <c r="T1153" s="86"/>
      <c r="U1153" s="86"/>
      <c r="V1153" s="86"/>
      <c r="W1153" s="86"/>
      <c r="X1153" s="86"/>
      <c r="Y1153" s="86"/>
      <c r="Z1153" s="86"/>
      <c r="AA1153" s="86"/>
      <c r="AB1153" s="86"/>
      <c r="AC1153" s="86"/>
      <c r="AD1153" s="190"/>
      <c r="AE1153" s="188"/>
      <c r="AF1153" s="190"/>
      <c r="AG1153" s="188"/>
      <c r="AH1153" s="190"/>
      <c r="AI1153" s="188"/>
      <c r="AJ1153" s="190"/>
      <c r="AK1153" s="188"/>
      <c r="AL1153" s="190"/>
      <c r="AM1153" s="188"/>
      <c r="AN1153" s="190"/>
      <c r="AO1153" s="188"/>
      <c r="AP1153" s="51"/>
      <c r="AQ1153" s="97"/>
    </row>
    <row r="1154" spans="1:43" x14ac:dyDescent="0.2">
      <c r="A1154" s="86"/>
      <c r="F1154" s="86"/>
      <c r="G1154" s="86"/>
      <c r="H1154" s="86"/>
      <c r="I1154" s="86"/>
      <c r="J1154" s="86"/>
      <c r="K1154" s="86"/>
      <c r="L1154" s="86"/>
      <c r="M1154" s="86"/>
      <c r="N1154" s="86"/>
      <c r="O1154" s="86"/>
      <c r="P1154" s="86"/>
      <c r="Q1154" s="86"/>
      <c r="R1154" s="86"/>
      <c r="S1154" s="86"/>
      <c r="T1154" s="86"/>
      <c r="U1154" s="86"/>
      <c r="V1154" s="86"/>
      <c r="W1154" s="86"/>
      <c r="X1154" s="86"/>
      <c r="Y1154" s="86"/>
      <c r="Z1154" s="86"/>
      <c r="AA1154" s="86"/>
      <c r="AB1154" s="86"/>
      <c r="AC1154" s="86"/>
      <c r="AD1154" s="190"/>
      <c r="AE1154" s="188"/>
      <c r="AF1154" s="190"/>
      <c r="AG1154" s="188"/>
      <c r="AH1154" s="190"/>
      <c r="AI1154" s="188"/>
      <c r="AJ1154" s="190"/>
      <c r="AK1154" s="188"/>
      <c r="AL1154" s="190"/>
      <c r="AM1154" s="188"/>
      <c r="AN1154" s="190"/>
      <c r="AO1154" s="188"/>
      <c r="AP1154" s="51"/>
      <c r="AQ1154" s="97"/>
    </row>
    <row r="1155" spans="1:43" x14ac:dyDescent="0.2">
      <c r="A1155" s="86"/>
      <c r="F1155" s="86"/>
      <c r="G1155" s="86"/>
      <c r="H1155" s="86"/>
      <c r="I1155" s="86"/>
      <c r="J1155" s="86"/>
      <c r="K1155" s="86"/>
      <c r="L1155" s="86"/>
      <c r="M1155" s="86"/>
      <c r="N1155" s="86"/>
      <c r="O1155" s="86"/>
      <c r="P1155" s="86"/>
      <c r="Q1155" s="86"/>
      <c r="R1155" s="86"/>
      <c r="S1155" s="86"/>
      <c r="T1155" s="86"/>
      <c r="U1155" s="86"/>
      <c r="V1155" s="86"/>
      <c r="W1155" s="86"/>
      <c r="X1155" s="86"/>
      <c r="Y1155" s="86"/>
      <c r="Z1155" s="86"/>
      <c r="AA1155" s="86"/>
      <c r="AB1155" s="86"/>
      <c r="AC1155" s="86"/>
      <c r="AD1155" s="190"/>
      <c r="AE1155" s="188"/>
      <c r="AF1155" s="190"/>
      <c r="AG1155" s="188"/>
      <c r="AH1155" s="190"/>
      <c r="AI1155" s="188"/>
      <c r="AJ1155" s="190"/>
      <c r="AK1155" s="188"/>
      <c r="AL1155" s="190"/>
      <c r="AM1155" s="188"/>
      <c r="AN1155" s="190"/>
      <c r="AO1155" s="188"/>
      <c r="AP1155" s="51"/>
      <c r="AQ1155" s="97"/>
    </row>
    <row r="1156" spans="1:43" x14ac:dyDescent="0.2">
      <c r="A1156" s="86"/>
      <c r="F1156" s="86"/>
      <c r="G1156" s="86"/>
      <c r="H1156" s="86"/>
      <c r="I1156" s="86"/>
      <c r="J1156" s="86"/>
      <c r="K1156" s="86"/>
      <c r="L1156" s="86"/>
      <c r="M1156" s="86"/>
      <c r="N1156" s="86"/>
      <c r="O1156" s="86"/>
      <c r="P1156" s="86"/>
      <c r="Q1156" s="86"/>
      <c r="R1156" s="86"/>
      <c r="S1156" s="86"/>
      <c r="T1156" s="86"/>
      <c r="U1156" s="86"/>
      <c r="V1156" s="86"/>
      <c r="W1156" s="86"/>
      <c r="X1156" s="86"/>
      <c r="Y1156" s="86"/>
      <c r="Z1156" s="86"/>
      <c r="AA1156" s="86"/>
      <c r="AB1156" s="86"/>
      <c r="AC1156" s="86"/>
      <c r="AD1156" s="190"/>
      <c r="AE1156" s="188"/>
      <c r="AF1156" s="190"/>
      <c r="AG1156" s="188"/>
      <c r="AH1156" s="190"/>
      <c r="AI1156" s="188"/>
      <c r="AJ1156" s="190"/>
      <c r="AK1156" s="188"/>
      <c r="AL1156" s="190"/>
      <c r="AM1156" s="188"/>
      <c r="AN1156" s="190"/>
      <c r="AO1156" s="188"/>
      <c r="AP1156" s="51"/>
      <c r="AQ1156" s="97"/>
    </row>
    <row r="1157" spans="1:43" x14ac:dyDescent="0.2">
      <c r="A1157" s="86"/>
      <c r="F1157" s="86"/>
      <c r="G1157" s="86"/>
      <c r="H1157" s="86"/>
      <c r="I1157" s="86"/>
      <c r="J1157" s="86"/>
      <c r="K1157" s="86"/>
      <c r="L1157" s="86"/>
      <c r="M1157" s="86"/>
      <c r="N1157" s="86"/>
      <c r="O1157" s="86"/>
      <c r="P1157" s="86"/>
      <c r="Q1157" s="86"/>
      <c r="R1157" s="86"/>
      <c r="S1157" s="86"/>
      <c r="T1157" s="86"/>
      <c r="U1157" s="86"/>
      <c r="V1157" s="86"/>
      <c r="W1157" s="86"/>
      <c r="X1157" s="86"/>
      <c r="Y1157" s="86"/>
      <c r="Z1157" s="86"/>
      <c r="AA1157" s="86"/>
      <c r="AB1157" s="86"/>
      <c r="AC1157" s="86"/>
      <c r="AD1157" s="190"/>
      <c r="AE1157" s="188"/>
      <c r="AF1157" s="190"/>
      <c r="AG1157" s="188"/>
      <c r="AH1157" s="190"/>
      <c r="AI1157" s="188"/>
      <c r="AJ1157" s="190"/>
      <c r="AK1157" s="188"/>
      <c r="AL1157" s="190"/>
      <c r="AM1157" s="188"/>
      <c r="AN1157" s="190"/>
      <c r="AO1157" s="188"/>
      <c r="AP1157" s="51"/>
      <c r="AQ1157" s="97"/>
    </row>
    <row r="1158" spans="1:43" x14ac:dyDescent="0.2">
      <c r="A1158" s="86"/>
      <c r="F1158" s="86"/>
      <c r="G1158" s="86"/>
      <c r="H1158" s="86"/>
      <c r="I1158" s="86"/>
      <c r="J1158" s="86"/>
      <c r="K1158" s="86"/>
      <c r="L1158" s="86"/>
      <c r="M1158" s="86"/>
      <c r="N1158" s="86"/>
      <c r="O1158" s="86"/>
      <c r="P1158" s="86"/>
      <c r="Q1158" s="86"/>
      <c r="R1158" s="86"/>
      <c r="S1158" s="86"/>
      <c r="T1158" s="86"/>
      <c r="U1158" s="86"/>
      <c r="V1158" s="86"/>
      <c r="W1158" s="86"/>
      <c r="X1158" s="86"/>
      <c r="Y1158" s="86"/>
      <c r="Z1158" s="86"/>
      <c r="AA1158" s="86"/>
      <c r="AB1158" s="86"/>
      <c r="AC1158" s="86"/>
      <c r="AD1158" s="190"/>
      <c r="AE1158" s="188"/>
      <c r="AF1158" s="190"/>
      <c r="AG1158" s="188"/>
      <c r="AH1158" s="190"/>
      <c r="AI1158" s="188"/>
      <c r="AJ1158" s="190"/>
      <c r="AK1158" s="188"/>
      <c r="AL1158" s="190"/>
      <c r="AM1158" s="188"/>
      <c r="AN1158" s="190"/>
      <c r="AO1158" s="188"/>
      <c r="AP1158" s="51"/>
      <c r="AQ1158" s="97"/>
    </row>
    <row r="1159" spans="1:43" x14ac:dyDescent="0.2">
      <c r="A1159" s="86"/>
      <c r="F1159" s="86"/>
      <c r="G1159" s="86"/>
      <c r="H1159" s="86"/>
      <c r="I1159" s="86"/>
      <c r="J1159" s="86"/>
      <c r="K1159" s="86"/>
      <c r="L1159" s="86"/>
      <c r="M1159" s="86"/>
      <c r="N1159" s="86"/>
      <c r="O1159" s="86"/>
      <c r="P1159" s="86"/>
      <c r="Q1159" s="86"/>
      <c r="R1159" s="86"/>
      <c r="S1159" s="86"/>
      <c r="T1159" s="86"/>
      <c r="U1159" s="86"/>
      <c r="V1159" s="86"/>
      <c r="W1159" s="86"/>
      <c r="X1159" s="86"/>
      <c r="Y1159" s="86"/>
      <c r="Z1159" s="86"/>
      <c r="AA1159" s="86"/>
      <c r="AB1159" s="86"/>
      <c r="AC1159" s="86"/>
      <c r="AD1159" s="190"/>
      <c r="AE1159" s="188"/>
      <c r="AF1159" s="190"/>
      <c r="AG1159" s="188"/>
      <c r="AH1159" s="190"/>
      <c r="AI1159" s="188"/>
      <c r="AJ1159" s="190"/>
      <c r="AK1159" s="188"/>
      <c r="AL1159" s="190"/>
      <c r="AM1159" s="188"/>
      <c r="AN1159" s="190"/>
      <c r="AO1159" s="188"/>
      <c r="AP1159" s="51"/>
      <c r="AQ1159" s="97"/>
    </row>
    <row r="1160" spans="1:43" x14ac:dyDescent="0.2">
      <c r="A1160" s="86"/>
      <c r="F1160" s="86"/>
      <c r="G1160" s="86"/>
      <c r="H1160" s="86"/>
      <c r="I1160" s="86"/>
      <c r="J1160" s="86"/>
      <c r="K1160" s="86"/>
      <c r="L1160" s="86"/>
      <c r="M1160" s="86"/>
      <c r="N1160" s="86"/>
      <c r="O1160" s="86"/>
      <c r="P1160" s="86"/>
      <c r="Q1160" s="86"/>
      <c r="R1160" s="86"/>
      <c r="S1160" s="86"/>
      <c r="T1160" s="86"/>
      <c r="U1160" s="86"/>
      <c r="V1160" s="86"/>
      <c r="W1160" s="86"/>
      <c r="X1160" s="86"/>
      <c r="Y1160" s="86"/>
      <c r="Z1160" s="86"/>
      <c r="AA1160" s="86"/>
      <c r="AB1160" s="86"/>
      <c r="AC1160" s="86"/>
      <c r="AD1160" s="190"/>
      <c r="AE1160" s="188"/>
      <c r="AF1160" s="190"/>
      <c r="AG1160" s="188"/>
      <c r="AH1160" s="190"/>
      <c r="AI1160" s="188"/>
      <c r="AJ1160" s="190"/>
      <c r="AK1160" s="188"/>
      <c r="AL1160" s="190"/>
      <c r="AM1160" s="188"/>
      <c r="AN1160" s="190"/>
      <c r="AO1160" s="188"/>
      <c r="AP1160" s="51"/>
      <c r="AQ1160" s="97"/>
    </row>
    <row r="1161" spans="1:43" x14ac:dyDescent="0.2">
      <c r="A1161" s="86"/>
      <c r="F1161" s="86"/>
      <c r="G1161" s="86"/>
      <c r="H1161" s="86"/>
      <c r="I1161" s="86"/>
      <c r="J1161" s="86"/>
      <c r="K1161" s="86"/>
      <c r="L1161" s="86"/>
      <c r="M1161" s="86"/>
      <c r="N1161" s="86"/>
      <c r="O1161" s="86"/>
      <c r="P1161" s="86"/>
      <c r="Q1161" s="86"/>
      <c r="R1161" s="86"/>
      <c r="S1161" s="86"/>
      <c r="T1161" s="86"/>
      <c r="U1161" s="86"/>
      <c r="V1161" s="86"/>
      <c r="W1161" s="86"/>
      <c r="X1161" s="86"/>
      <c r="Y1161" s="86"/>
      <c r="Z1161" s="86"/>
      <c r="AA1161" s="86"/>
      <c r="AB1161" s="86"/>
      <c r="AC1161" s="86"/>
      <c r="AD1161" s="190"/>
      <c r="AE1161" s="188"/>
      <c r="AF1161" s="190"/>
      <c r="AG1161" s="188"/>
      <c r="AH1161" s="190"/>
      <c r="AI1161" s="188"/>
      <c r="AJ1161" s="190"/>
      <c r="AK1161" s="188"/>
      <c r="AL1161" s="190"/>
      <c r="AM1161" s="188"/>
      <c r="AN1161" s="190"/>
      <c r="AO1161" s="188"/>
      <c r="AP1161" s="51"/>
      <c r="AQ1161" s="97"/>
    </row>
    <row r="1162" spans="1:43" x14ac:dyDescent="0.2">
      <c r="A1162" s="86"/>
      <c r="F1162" s="86"/>
      <c r="G1162" s="86"/>
      <c r="H1162" s="86"/>
      <c r="I1162" s="86"/>
      <c r="J1162" s="86"/>
      <c r="K1162" s="86"/>
      <c r="L1162" s="86"/>
      <c r="M1162" s="86"/>
      <c r="N1162" s="86"/>
      <c r="O1162" s="86"/>
      <c r="P1162" s="86"/>
      <c r="Q1162" s="86"/>
      <c r="R1162" s="86"/>
      <c r="S1162" s="86"/>
      <c r="T1162" s="86"/>
      <c r="U1162" s="86"/>
      <c r="V1162" s="86"/>
      <c r="W1162" s="86"/>
      <c r="X1162" s="86"/>
      <c r="Y1162" s="86"/>
      <c r="Z1162" s="86"/>
      <c r="AA1162" s="86"/>
      <c r="AB1162" s="86"/>
      <c r="AC1162" s="86"/>
      <c r="AD1162" s="190"/>
      <c r="AE1162" s="188"/>
      <c r="AF1162" s="190"/>
      <c r="AG1162" s="188"/>
      <c r="AH1162" s="190"/>
      <c r="AI1162" s="188"/>
      <c r="AJ1162" s="190"/>
      <c r="AK1162" s="188"/>
      <c r="AL1162" s="190"/>
      <c r="AM1162" s="188"/>
      <c r="AN1162" s="190"/>
      <c r="AO1162" s="188"/>
      <c r="AP1162" s="51"/>
      <c r="AQ1162" s="97"/>
    </row>
    <row r="1163" spans="1:43" x14ac:dyDescent="0.2">
      <c r="A1163" s="86"/>
      <c r="F1163" s="86"/>
      <c r="G1163" s="86"/>
      <c r="H1163" s="86"/>
      <c r="I1163" s="86"/>
      <c r="J1163" s="86"/>
      <c r="K1163" s="86"/>
      <c r="L1163" s="86"/>
      <c r="M1163" s="86"/>
      <c r="N1163" s="86"/>
      <c r="O1163" s="86"/>
      <c r="P1163" s="86"/>
      <c r="Q1163" s="86"/>
      <c r="R1163" s="86"/>
      <c r="S1163" s="86"/>
      <c r="T1163" s="86"/>
      <c r="U1163" s="86"/>
      <c r="V1163" s="86"/>
      <c r="W1163" s="86"/>
      <c r="X1163" s="86"/>
      <c r="Y1163" s="86"/>
      <c r="Z1163" s="86"/>
      <c r="AA1163" s="86"/>
      <c r="AB1163" s="86"/>
      <c r="AC1163" s="86"/>
      <c r="AD1163" s="190"/>
      <c r="AE1163" s="188"/>
      <c r="AF1163" s="190"/>
      <c r="AG1163" s="188"/>
      <c r="AH1163" s="190"/>
      <c r="AI1163" s="188"/>
      <c r="AJ1163" s="190"/>
      <c r="AK1163" s="188"/>
      <c r="AL1163" s="190"/>
      <c r="AM1163" s="188"/>
      <c r="AN1163" s="190"/>
      <c r="AO1163" s="188"/>
      <c r="AP1163" s="51"/>
      <c r="AQ1163" s="97"/>
    </row>
    <row r="1164" spans="1:43" x14ac:dyDescent="0.2">
      <c r="A1164" s="86"/>
      <c r="F1164" s="86"/>
      <c r="G1164" s="86"/>
      <c r="H1164" s="86"/>
      <c r="I1164" s="86"/>
      <c r="J1164" s="86"/>
      <c r="K1164" s="86"/>
      <c r="L1164" s="86"/>
      <c r="M1164" s="86"/>
      <c r="N1164" s="86"/>
      <c r="O1164" s="86"/>
      <c r="P1164" s="86"/>
      <c r="Q1164" s="86"/>
      <c r="R1164" s="86"/>
      <c r="S1164" s="86"/>
      <c r="T1164" s="86"/>
      <c r="U1164" s="86"/>
      <c r="V1164" s="86"/>
      <c r="W1164" s="86"/>
      <c r="X1164" s="86"/>
      <c r="Y1164" s="86"/>
      <c r="Z1164" s="86"/>
      <c r="AA1164" s="86"/>
      <c r="AB1164" s="86"/>
      <c r="AC1164" s="86"/>
      <c r="AD1164" s="190"/>
      <c r="AE1164" s="188"/>
      <c r="AF1164" s="190"/>
      <c r="AG1164" s="188"/>
      <c r="AH1164" s="190"/>
      <c r="AI1164" s="188"/>
      <c r="AJ1164" s="190"/>
      <c r="AK1164" s="188"/>
      <c r="AL1164" s="190"/>
      <c r="AM1164" s="188"/>
      <c r="AN1164" s="190"/>
      <c r="AO1164" s="188"/>
      <c r="AP1164" s="51"/>
      <c r="AQ1164" s="97"/>
    </row>
    <row r="1165" spans="1:43" x14ac:dyDescent="0.2">
      <c r="A1165" s="86"/>
      <c r="F1165" s="86"/>
      <c r="G1165" s="86"/>
      <c r="H1165" s="86"/>
      <c r="I1165" s="86"/>
      <c r="J1165" s="86"/>
      <c r="K1165" s="86"/>
      <c r="L1165" s="86"/>
      <c r="M1165" s="86"/>
      <c r="N1165" s="86"/>
      <c r="O1165" s="86"/>
      <c r="P1165" s="86"/>
      <c r="Q1165" s="86"/>
      <c r="R1165" s="86"/>
      <c r="S1165" s="86"/>
      <c r="T1165" s="86"/>
      <c r="U1165" s="86"/>
      <c r="V1165" s="86"/>
      <c r="W1165" s="86"/>
      <c r="X1165" s="86"/>
      <c r="Y1165" s="86"/>
      <c r="Z1165" s="86"/>
      <c r="AA1165" s="86"/>
      <c r="AB1165" s="86"/>
      <c r="AC1165" s="86"/>
      <c r="AD1165" s="190"/>
      <c r="AE1165" s="188"/>
      <c r="AF1165" s="190"/>
      <c r="AG1165" s="188"/>
      <c r="AH1165" s="190"/>
      <c r="AI1165" s="188"/>
      <c r="AJ1165" s="190"/>
      <c r="AK1165" s="188"/>
      <c r="AL1165" s="190"/>
      <c r="AM1165" s="188"/>
      <c r="AN1165" s="190"/>
      <c r="AO1165" s="188"/>
      <c r="AP1165" s="51"/>
      <c r="AQ1165" s="97"/>
    </row>
    <row r="1166" spans="1:43" x14ac:dyDescent="0.2">
      <c r="A1166" s="86"/>
      <c r="F1166" s="86"/>
      <c r="G1166" s="86"/>
      <c r="H1166" s="86"/>
      <c r="I1166" s="86"/>
      <c r="J1166" s="86"/>
      <c r="K1166" s="86"/>
      <c r="L1166" s="86"/>
      <c r="M1166" s="86"/>
      <c r="N1166" s="86"/>
      <c r="O1166" s="86"/>
      <c r="P1166" s="86"/>
      <c r="Q1166" s="86"/>
      <c r="R1166" s="86"/>
      <c r="S1166" s="86"/>
      <c r="T1166" s="86"/>
      <c r="U1166" s="86"/>
      <c r="V1166" s="86"/>
      <c r="W1166" s="86"/>
      <c r="X1166" s="86"/>
      <c r="Y1166" s="86"/>
      <c r="Z1166" s="86"/>
      <c r="AA1166" s="86"/>
      <c r="AB1166" s="86"/>
      <c r="AC1166" s="86"/>
      <c r="AD1166" s="190"/>
      <c r="AE1166" s="188"/>
      <c r="AF1166" s="190"/>
      <c r="AG1166" s="188"/>
      <c r="AH1166" s="190"/>
      <c r="AI1166" s="188"/>
      <c r="AJ1166" s="190"/>
      <c r="AK1166" s="188"/>
      <c r="AL1166" s="190"/>
      <c r="AM1166" s="188"/>
      <c r="AN1166" s="190"/>
      <c r="AO1166" s="188"/>
      <c r="AP1166" s="51"/>
      <c r="AQ1166" s="97"/>
    </row>
    <row r="1167" spans="1:43" x14ac:dyDescent="0.2">
      <c r="A1167" s="86"/>
      <c r="F1167" s="86"/>
      <c r="G1167" s="86"/>
      <c r="H1167" s="86"/>
      <c r="I1167" s="86"/>
      <c r="J1167" s="86"/>
      <c r="K1167" s="86"/>
      <c r="L1167" s="86"/>
      <c r="M1167" s="86"/>
      <c r="N1167" s="86"/>
      <c r="O1167" s="86"/>
      <c r="P1167" s="86"/>
      <c r="Q1167" s="86"/>
      <c r="R1167" s="86"/>
      <c r="S1167" s="86"/>
      <c r="T1167" s="86"/>
      <c r="U1167" s="86"/>
      <c r="V1167" s="86"/>
      <c r="W1167" s="86"/>
      <c r="X1167" s="86"/>
      <c r="Y1167" s="86"/>
      <c r="Z1167" s="86"/>
      <c r="AA1167" s="86"/>
      <c r="AB1167" s="86"/>
      <c r="AC1167" s="86"/>
      <c r="AD1167" s="190"/>
      <c r="AE1167" s="188"/>
      <c r="AF1167" s="190"/>
      <c r="AG1167" s="188"/>
      <c r="AH1167" s="190"/>
      <c r="AI1167" s="188"/>
      <c r="AJ1167" s="190"/>
      <c r="AK1167" s="188"/>
      <c r="AL1167" s="190"/>
      <c r="AM1167" s="188"/>
      <c r="AN1167" s="190"/>
      <c r="AO1167" s="188"/>
      <c r="AP1167" s="51"/>
      <c r="AQ1167" s="97"/>
    </row>
    <row r="1168" spans="1:43" x14ac:dyDescent="0.2">
      <c r="A1168" s="86"/>
      <c r="F1168" s="86"/>
      <c r="G1168" s="86"/>
      <c r="H1168" s="86"/>
      <c r="I1168" s="86"/>
      <c r="J1168" s="86"/>
      <c r="K1168" s="86"/>
      <c r="L1168" s="86"/>
      <c r="M1168" s="86"/>
      <c r="N1168" s="86"/>
      <c r="O1168" s="86"/>
      <c r="P1168" s="86"/>
      <c r="Q1168" s="86"/>
      <c r="R1168" s="86"/>
      <c r="S1168" s="86"/>
      <c r="T1168" s="86"/>
      <c r="U1168" s="86"/>
      <c r="V1168" s="86"/>
      <c r="W1168" s="86"/>
      <c r="X1168" s="86"/>
      <c r="Y1168" s="86"/>
      <c r="Z1168" s="86"/>
      <c r="AA1168" s="86"/>
      <c r="AB1168" s="86"/>
      <c r="AC1168" s="86"/>
      <c r="AD1168" s="190"/>
      <c r="AE1168" s="188"/>
      <c r="AF1168" s="190"/>
      <c r="AG1168" s="188"/>
      <c r="AH1168" s="190"/>
      <c r="AI1168" s="188"/>
      <c r="AJ1168" s="190"/>
      <c r="AK1168" s="188"/>
      <c r="AL1168" s="190"/>
      <c r="AM1168" s="188"/>
      <c r="AN1168" s="190"/>
      <c r="AO1168" s="188"/>
      <c r="AP1168" s="51"/>
      <c r="AQ1168" s="97"/>
    </row>
    <row r="1169" spans="1:43" x14ac:dyDescent="0.2">
      <c r="A1169" s="86"/>
      <c r="F1169" s="86"/>
      <c r="G1169" s="86"/>
      <c r="H1169" s="86"/>
      <c r="I1169" s="86"/>
      <c r="J1169" s="86"/>
      <c r="K1169" s="86"/>
      <c r="L1169" s="86"/>
      <c r="M1169" s="86"/>
      <c r="N1169" s="86"/>
      <c r="O1169" s="86"/>
      <c r="P1169" s="86"/>
      <c r="Q1169" s="86"/>
      <c r="R1169" s="86"/>
      <c r="S1169" s="86"/>
      <c r="T1169" s="86"/>
      <c r="U1169" s="86"/>
      <c r="V1169" s="86"/>
      <c r="W1169" s="86"/>
      <c r="X1169" s="86"/>
      <c r="Y1169" s="86"/>
      <c r="Z1169" s="86"/>
      <c r="AA1169" s="86"/>
      <c r="AB1169" s="86"/>
      <c r="AC1169" s="86"/>
      <c r="AD1169" s="190"/>
      <c r="AE1169" s="188"/>
      <c r="AF1169" s="190"/>
      <c r="AG1169" s="188"/>
      <c r="AH1169" s="190"/>
      <c r="AI1169" s="188"/>
      <c r="AJ1169" s="190"/>
      <c r="AK1169" s="188"/>
      <c r="AL1169" s="190"/>
      <c r="AM1169" s="188"/>
      <c r="AN1169" s="190"/>
      <c r="AO1169" s="188"/>
      <c r="AP1169" s="51"/>
      <c r="AQ1169" s="97"/>
    </row>
    <row r="1170" spans="1:43" x14ac:dyDescent="0.2">
      <c r="A1170" s="86"/>
      <c r="F1170" s="86"/>
      <c r="G1170" s="86"/>
      <c r="H1170" s="86"/>
      <c r="I1170" s="86"/>
      <c r="J1170" s="86"/>
      <c r="K1170" s="86"/>
      <c r="L1170" s="86"/>
      <c r="M1170" s="86"/>
      <c r="N1170" s="86"/>
      <c r="O1170" s="86"/>
      <c r="P1170" s="86"/>
      <c r="Q1170" s="86"/>
      <c r="R1170" s="86"/>
      <c r="S1170" s="86"/>
      <c r="T1170" s="86"/>
      <c r="U1170" s="86"/>
      <c r="V1170" s="86"/>
      <c r="W1170" s="86"/>
      <c r="X1170" s="86"/>
      <c r="Y1170" s="86"/>
      <c r="Z1170" s="86"/>
      <c r="AA1170" s="86"/>
      <c r="AB1170" s="86"/>
      <c r="AC1170" s="86"/>
      <c r="AD1170" s="190"/>
      <c r="AE1170" s="188"/>
      <c r="AF1170" s="190"/>
      <c r="AG1170" s="188"/>
      <c r="AH1170" s="190"/>
      <c r="AI1170" s="188"/>
      <c r="AJ1170" s="190"/>
      <c r="AK1170" s="188"/>
      <c r="AL1170" s="190"/>
      <c r="AM1170" s="188"/>
      <c r="AN1170" s="190"/>
      <c r="AO1170" s="188"/>
      <c r="AP1170" s="51"/>
      <c r="AQ1170" s="97"/>
    </row>
    <row r="1171" spans="1:43" x14ac:dyDescent="0.2">
      <c r="A1171" s="86"/>
      <c r="F1171" s="86"/>
      <c r="G1171" s="86"/>
      <c r="H1171" s="86"/>
      <c r="I1171" s="86"/>
      <c r="J1171" s="86"/>
      <c r="K1171" s="86"/>
      <c r="L1171" s="86"/>
      <c r="M1171" s="86"/>
      <c r="N1171" s="86"/>
      <c r="O1171" s="86"/>
      <c r="P1171" s="86"/>
      <c r="Q1171" s="86"/>
      <c r="R1171" s="86"/>
      <c r="S1171" s="86"/>
      <c r="T1171" s="86"/>
      <c r="U1171" s="86"/>
      <c r="V1171" s="86"/>
      <c r="W1171" s="86"/>
      <c r="X1171" s="86"/>
      <c r="Y1171" s="86"/>
      <c r="Z1171" s="86"/>
      <c r="AA1171" s="86"/>
      <c r="AB1171" s="86"/>
      <c r="AC1171" s="86"/>
      <c r="AD1171" s="190"/>
      <c r="AE1171" s="188"/>
      <c r="AF1171" s="190"/>
      <c r="AG1171" s="188"/>
      <c r="AH1171" s="190"/>
      <c r="AI1171" s="188"/>
      <c r="AJ1171" s="190"/>
      <c r="AK1171" s="188"/>
      <c r="AL1171" s="190"/>
      <c r="AM1171" s="188"/>
      <c r="AN1171" s="190"/>
      <c r="AO1171" s="188"/>
      <c r="AP1171" s="51"/>
      <c r="AQ1171" s="97"/>
    </row>
    <row r="1172" spans="1:43" x14ac:dyDescent="0.2">
      <c r="A1172" s="86"/>
      <c r="F1172" s="86"/>
      <c r="G1172" s="86"/>
      <c r="H1172" s="86"/>
      <c r="I1172" s="86"/>
      <c r="J1172" s="86"/>
      <c r="K1172" s="86"/>
      <c r="L1172" s="86"/>
      <c r="M1172" s="86"/>
      <c r="N1172" s="86"/>
      <c r="O1172" s="86"/>
      <c r="P1172" s="86"/>
      <c r="Q1172" s="86"/>
      <c r="R1172" s="86"/>
      <c r="S1172" s="86"/>
      <c r="T1172" s="86"/>
      <c r="U1172" s="86"/>
      <c r="V1172" s="86"/>
      <c r="W1172" s="86"/>
      <c r="X1172" s="86"/>
      <c r="Y1172" s="86"/>
      <c r="Z1172" s="86"/>
      <c r="AA1172" s="86"/>
      <c r="AB1172" s="86"/>
      <c r="AC1172" s="86"/>
      <c r="AD1172" s="190"/>
      <c r="AE1172" s="188"/>
      <c r="AF1172" s="190"/>
      <c r="AG1172" s="188"/>
      <c r="AH1172" s="190"/>
      <c r="AI1172" s="188"/>
      <c r="AJ1172" s="190"/>
      <c r="AK1172" s="188"/>
      <c r="AL1172" s="190"/>
      <c r="AM1172" s="188"/>
      <c r="AN1172" s="190"/>
      <c r="AO1172" s="188"/>
      <c r="AP1172" s="51"/>
      <c r="AQ1172" s="97"/>
    </row>
    <row r="1173" spans="1:43" x14ac:dyDescent="0.2">
      <c r="A1173" s="86"/>
      <c r="F1173" s="86"/>
      <c r="G1173" s="86"/>
      <c r="H1173" s="86"/>
      <c r="I1173" s="86"/>
      <c r="J1173" s="86"/>
      <c r="K1173" s="86"/>
      <c r="L1173" s="86"/>
      <c r="M1173" s="86"/>
      <c r="N1173" s="86"/>
      <c r="O1173" s="86"/>
      <c r="P1173" s="86"/>
      <c r="Q1173" s="86"/>
      <c r="R1173" s="86"/>
      <c r="S1173" s="86"/>
      <c r="T1173" s="86"/>
      <c r="U1173" s="86"/>
      <c r="V1173" s="86"/>
      <c r="W1173" s="86"/>
      <c r="X1173" s="86"/>
      <c r="Y1173" s="86"/>
      <c r="Z1173" s="86"/>
      <c r="AA1173" s="86"/>
      <c r="AB1173" s="86"/>
      <c r="AC1173" s="86"/>
      <c r="AD1173" s="190"/>
      <c r="AE1173" s="188"/>
      <c r="AF1173" s="190"/>
      <c r="AG1173" s="188"/>
      <c r="AH1173" s="190"/>
      <c r="AI1173" s="188"/>
      <c r="AJ1173" s="190"/>
      <c r="AK1173" s="188"/>
      <c r="AL1173" s="190"/>
      <c r="AM1173" s="188"/>
      <c r="AN1173" s="190"/>
      <c r="AO1173" s="188"/>
      <c r="AP1173" s="51"/>
      <c r="AQ1173" s="97"/>
    </row>
    <row r="1174" spans="1:43" x14ac:dyDescent="0.2">
      <c r="A1174" s="86"/>
      <c r="F1174" s="86"/>
      <c r="G1174" s="86"/>
      <c r="H1174" s="86"/>
      <c r="I1174" s="86"/>
      <c r="J1174" s="86"/>
      <c r="K1174" s="86"/>
      <c r="L1174" s="86"/>
      <c r="M1174" s="86"/>
      <c r="N1174" s="86"/>
      <c r="O1174" s="86"/>
      <c r="P1174" s="86"/>
      <c r="Q1174" s="86"/>
      <c r="R1174" s="86"/>
      <c r="S1174" s="86"/>
      <c r="T1174" s="86"/>
      <c r="U1174" s="86"/>
      <c r="V1174" s="86"/>
      <c r="W1174" s="86"/>
      <c r="X1174" s="86"/>
      <c r="Y1174" s="86"/>
      <c r="Z1174" s="86"/>
      <c r="AA1174" s="86"/>
      <c r="AB1174" s="86"/>
      <c r="AC1174" s="86"/>
      <c r="AD1174" s="190"/>
      <c r="AE1174" s="188"/>
      <c r="AF1174" s="190"/>
      <c r="AG1174" s="188"/>
      <c r="AH1174" s="190"/>
      <c r="AI1174" s="188"/>
      <c r="AJ1174" s="190"/>
      <c r="AK1174" s="188"/>
      <c r="AL1174" s="190"/>
      <c r="AM1174" s="188"/>
      <c r="AN1174" s="190"/>
      <c r="AO1174" s="188"/>
      <c r="AP1174" s="51"/>
      <c r="AQ1174" s="97"/>
    </row>
    <row r="1175" spans="1:43" x14ac:dyDescent="0.2">
      <c r="A1175" s="86"/>
      <c r="F1175" s="86"/>
      <c r="G1175" s="86"/>
      <c r="H1175" s="86"/>
      <c r="I1175" s="86"/>
      <c r="J1175" s="86"/>
      <c r="K1175" s="86"/>
      <c r="L1175" s="86"/>
      <c r="M1175" s="86"/>
      <c r="N1175" s="86"/>
      <c r="O1175" s="86"/>
      <c r="P1175" s="86"/>
      <c r="Q1175" s="86"/>
      <c r="R1175" s="86"/>
      <c r="S1175" s="86"/>
      <c r="T1175" s="86"/>
      <c r="U1175" s="86"/>
      <c r="V1175" s="86"/>
      <c r="W1175" s="86"/>
      <c r="X1175" s="86"/>
      <c r="Y1175" s="86"/>
      <c r="Z1175" s="86"/>
      <c r="AA1175" s="86"/>
      <c r="AB1175" s="86"/>
      <c r="AC1175" s="86"/>
      <c r="AD1175" s="190"/>
      <c r="AE1175" s="188"/>
      <c r="AF1175" s="190"/>
      <c r="AG1175" s="188"/>
      <c r="AH1175" s="190"/>
      <c r="AI1175" s="188"/>
      <c r="AJ1175" s="190"/>
      <c r="AK1175" s="188"/>
      <c r="AL1175" s="190"/>
      <c r="AM1175" s="188"/>
      <c r="AN1175" s="190"/>
      <c r="AO1175" s="188"/>
      <c r="AP1175" s="51"/>
      <c r="AQ1175" s="97"/>
    </row>
    <row r="1176" spans="1:43" x14ac:dyDescent="0.2">
      <c r="A1176" s="86"/>
      <c r="F1176" s="86"/>
      <c r="G1176" s="86"/>
      <c r="H1176" s="86"/>
      <c r="I1176" s="86"/>
      <c r="J1176" s="86"/>
      <c r="K1176" s="86"/>
      <c r="L1176" s="86"/>
      <c r="M1176" s="86"/>
      <c r="N1176" s="86"/>
      <c r="O1176" s="86"/>
      <c r="P1176" s="86"/>
      <c r="Q1176" s="86"/>
      <c r="R1176" s="86"/>
      <c r="S1176" s="86"/>
      <c r="T1176" s="86"/>
      <c r="U1176" s="86"/>
      <c r="V1176" s="86"/>
      <c r="W1176" s="86"/>
      <c r="X1176" s="86"/>
      <c r="Y1176" s="86"/>
      <c r="Z1176" s="86"/>
      <c r="AA1176" s="86"/>
      <c r="AB1176" s="86"/>
      <c r="AC1176" s="86"/>
      <c r="AD1176" s="190"/>
      <c r="AE1176" s="188"/>
      <c r="AF1176" s="190"/>
      <c r="AG1176" s="188"/>
      <c r="AH1176" s="190"/>
      <c r="AI1176" s="188"/>
      <c r="AJ1176" s="190"/>
      <c r="AK1176" s="188"/>
      <c r="AL1176" s="190"/>
      <c r="AM1176" s="188"/>
      <c r="AN1176" s="190"/>
      <c r="AO1176" s="188"/>
      <c r="AP1176" s="51"/>
      <c r="AQ1176" s="97"/>
    </row>
    <row r="1177" spans="1:43" x14ac:dyDescent="0.2">
      <c r="A1177" s="86"/>
      <c r="F1177" s="86"/>
      <c r="G1177" s="86"/>
      <c r="H1177" s="86"/>
      <c r="I1177" s="86"/>
      <c r="J1177" s="86"/>
      <c r="K1177" s="86"/>
      <c r="L1177" s="86"/>
      <c r="M1177" s="86"/>
      <c r="N1177" s="86"/>
      <c r="O1177" s="86"/>
      <c r="P1177" s="86"/>
      <c r="Q1177" s="86"/>
      <c r="R1177" s="86"/>
      <c r="S1177" s="86"/>
      <c r="T1177" s="86"/>
      <c r="U1177" s="86"/>
      <c r="V1177" s="86"/>
      <c r="W1177" s="86"/>
      <c r="X1177" s="86"/>
      <c r="Y1177" s="86"/>
      <c r="Z1177" s="86"/>
      <c r="AA1177" s="86"/>
      <c r="AB1177" s="86"/>
      <c r="AC1177" s="86"/>
      <c r="AD1177" s="190"/>
      <c r="AE1177" s="188"/>
      <c r="AF1177" s="190"/>
      <c r="AG1177" s="188"/>
      <c r="AH1177" s="190"/>
      <c r="AI1177" s="188"/>
      <c r="AJ1177" s="190"/>
      <c r="AK1177" s="188"/>
      <c r="AL1177" s="190"/>
      <c r="AM1177" s="188"/>
      <c r="AN1177" s="190"/>
      <c r="AO1177" s="188"/>
      <c r="AP1177" s="51"/>
      <c r="AQ1177" s="97"/>
    </row>
    <row r="1178" spans="1:43" x14ac:dyDescent="0.2">
      <c r="A1178" s="86"/>
      <c r="F1178" s="86"/>
      <c r="G1178" s="86"/>
      <c r="H1178" s="86"/>
      <c r="I1178" s="86"/>
      <c r="J1178" s="86"/>
      <c r="K1178" s="86"/>
      <c r="L1178" s="86"/>
      <c r="M1178" s="86"/>
      <c r="N1178" s="86"/>
      <c r="O1178" s="86"/>
      <c r="P1178" s="86"/>
      <c r="Q1178" s="86"/>
      <c r="R1178" s="86"/>
      <c r="S1178" s="86"/>
      <c r="T1178" s="86"/>
      <c r="U1178" s="86"/>
      <c r="V1178" s="86"/>
      <c r="W1178" s="86"/>
      <c r="X1178" s="86"/>
      <c r="Y1178" s="86"/>
      <c r="Z1178" s="86"/>
      <c r="AA1178" s="86"/>
      <c r="AB1178" s="86"/>
      <c r="AC1178" s="86"/>
      <c r="AD1178" s="190"/>
      <c r="AE1178" s="188"/>
      <c r="AF1178" s="190"/>
      <c r="AG1178" s="188"/>
      <c r="AH1178" s="190"/>
      <c r="AI1178" s="188"/>
      <c r="AJ1178" s="190"/>
      <c r="AK1178" s="188"/>
      <c r="AL1178" s="190"/>
      <c r="AM1178" s="188"/>
      <c r="AN1178" s="190"/>
      <c r="AO1178" s="188"/>
      <c r="AP1178" s="51"/>
      <c r="AQ1178" s="97"/>
    </row>
    <row r="1179" spans="1:43" x14ac:dyDescent="0.2">
      <c r="A1179" s="86"/>
      <c r="F1179" s="86"/>
      <c r="G1179" s="86"/>
      <c r="H1179" s="86"/>
      <c r="I1179" s="86"/>
      <c r="J1179" s="86"/>
      <c r="K1179" s="86"/>
      <c r="L1179" s="86"/>
      <c r="M1179" s="86"/>
      <c r="N1179" s="86"/>
      <c r="O1179" s="86"/>
      <c r="P1179" s="86"/>
      <c r="Q1179" s="86"/>
      <c r="R1179" s="86"/>
      <c r="S1179" s="86"/>
      <c r="T1179" s="86"/>
      <c r="U1179" s="86"/>
      <c r="V1179" s="86"/>
      <c r="W1179" s="86"/>
      <c r="X1179" s="86"/>
      <c r="Y1179" s="86"/>
      <c r="Z1179" s="86"/>
      <c r="AA1179" s="86"/>
      <c r="AB1179" s="86"/>
      <c r="AC1179" s="86"/>
      <c r="AD1179" s="190"/>
      <c r="AE1179" s="188"/>
      <c r="AF1179" s="190"/>
      <c r="AG1179" s="188"/>
      <c r="AH1179" s="190"/>
      <c r="AI1179" s="188"/>
      <c r="AJ1179" s="190"/>
      <c r="AK1179" s="188"/>
      <c r="AL1179" s="190"/>
      <c r="AM1179" s="188"/>
      <c r="AN1179" s="190"/>
      <c r="AO1179" s="188"/>
      <c r="AP1179" s="51"/>
      <c r="AQ1179" s="97"/>
    </row>
    <row r="1180" spans="1:43" x14ac:dyDescent="0.2">
      <c r="A1180" s="86"/>
      <c r="F1180" s="86"/>
      <c r="G1180" s="86"/>
      <c r="H1180" s="86"/>
      <c r="I1180" s="86"/>
      <c r="J1180" s="86"/>
      <c r="K1180" s="86"/>
      <c r="L1180" s="86"/>
      <c r="M1180" s="86"/>
      <c r="N1180" s="86"/>
      <c r="O1180" s="86"/>
      <c r="P1180" s="86"/>
      <c r="Q1180" s="86"/>
      <c r="R1180" s="86"/>
      <c r="S1180" s="86"/>
      <c r="T1180" s="86"/>
      <c r="U1180" s="86"/>
      <c r="V1180" s="86"/>
      <c r="W1180" s="86"/>
      <c r="X1180" s="86"/>
      <c r="Y1180" s="86"/>
      <c r="Z1180" s="86"/>
      <c r="AA1180" s="86"/>
      <c r="AB1180" s="86"/>
      <c r="AC1180" s="86"/>
      <c r="AD1180" s="190"/>
      <c r="AE1180" s="188"/>
      <c r="AF1180" s="190"/>
      <c r="AG1180" s="188"/>
      <c r="AH1180" s="190"/>
      <c r="AI1180" s="188"/>
      <c r="AJ1180" s="190"/>
      <c r="AK1180" s="188"/>
      <c r="AL1180" s="190"/>
      <c r="AM1180" s="188"/>
      <c r="AN1180" s="190"/>
      <c r="AO1180" s="188"/>
      <c r="AP1180" s="51"/>
      <c r="AQ1180" s="97"/>
    </row>
    <row r="1181" spans="1:43" x14ac:dyDescent="0.2">
      <c r="A1181" s="86"/>
      <c r="F1181" s="86"/>
      <c r="G1181" s="86"/>
      <c r="H1181" s="86"/>
      <c r="I1181" s="86"/>
      <c r="J1181" s="86"/>
      <c r="K1181" s="86"/>
      <c r="L1181" s="86"/>
      <c r="M1181" s="86"/>
      <c r="N1181" s="86"/>
      <c r="O1181" s="86"/>
      <c r="P1181" s="86"/>
      <c r="Q1181" s="86"/>
      <c r="R1181" s="86"/>
      <c r="S1181" s="86"/>
      <c r="T1181" s="86"/>
      <c r="U1181" s="86"/>
      <c r="V1181" s="86"/>
      <c r="W1181" s="86"/>
      <c r="X1181" s="86"/>
      <c r="Y1181" s="86"/>
      <c r="Z1181" s="86"/>
      <c r="AA1181" s="86"/>
      <c r="AB1181" s="86"/>
      <c r="AC1181" s="86"/>
      <c r="AD1181" s="190"/>
      <c r="AE1181" s="188"/>
      <c r="AF1181" s="190"/>
      <c r="AG1181" s="188"/>
      <c r="AH1181" s="190"/>
      <c r="AI1181" s="188"/>
      <c r="AJ1181" s="190"/>
      <c r="AK1181" s="188"/>
      <c r="AL1181" s="190"/>
      <c r="AM1181" s="188"/>
      <c r="AN1181" s="190"/>
      <c r="AO1181" s="188"/>
      <c r="AP1181" s="51"/>
      <c r="AQ1181" s="97"/>
    </row>
    <row r="1182" spans="1:43" x14ac:dyDescent="0.2">
      <c r="A1182" s="86"/>
      <c r="F1182" s="86"/>
      <c r="G1182" s="86"/>
      <c r="H1182" s="86"/>
      <c r="I1182" s="86"/>
      <c r="J1182" s="86"/>
      <c r="K1182" s="86"/>
      <c r="L1182" s="86"/>
      <c r="M1182" s="86"/>
      <c r="N1182" s="86"/>
      <c r="O1182" s="86"/>
      <c r="P1182" s="86"/>
      <c r="Q1182" s="86"/>
      <c r="R1182" s="86"/>
      <c r="S1182" s="86"/>
      <c r="T1182" s="86"/>
      <c r="U1182" s="86"/>
      <c r="V1182" s="86"/>
      <c r="W1182" s="86"/>
      <c r="X1182" s="86"/>
      <c r="Y1182" s="86"/>
      <c r="Z1182" s="86"/>
      <c r="AA1182" s="86"/>
      <c r="AB1182" s="86"/>
      <c r="AC1182" s="86"/>
      <c r="AD1182" s="190"/>
      <c r="AE1182" s="188"/>
      <c r="AF1182" s="190"/>
      <c r="AG1182" s="188"/>
      <c r="AH1182" s="190"/>
      <c r="AI1182" s="188"/>
      <c r="AJ1182" s="190"/>
      <c r="AK1182" s="188"/>
      <c r="AL1182" s="190"/>
      <c r="AM1182" s="188"/>
      <c r="AN1182" s="190"/>
      <c r="AO1182" s="188"/>
      <c r="AP1182" s="51"/>
      <c r="AQ1182" s="97"/>
    </row>
    <row r="1183" spans="1:43" x14ac:dyDescent="0.2">
      <c r="A1183" s="86"/>
      <c r="F1183" s="86"/>
      <c r="G1183" s="86"/>
      <c r="H1183" s="86"/>
      <c r="I1183" s="86"/>
      <c r="J1183" s="86"/>
      <c r="K1183" s="86"/>
      <c r="L1183" s="86"/>
      <c r="M1183" s="86"/>
      <c r="N1183" s="86"/>
      <c r="O1183" s="86"/>
      <c r="P1183" s="86"/>
      <c r="Q1183" s="86"/>
      <c r="R1183" s="86"/>
      <c r="S1183" s="86"/>
      <c r="T1183" s="86"/>
      <c r="U1183" s="86"/>
      <c r="V1183" s="86"/>
      <c r="W1183" s="86"/>
      <c r="X1183" s="86"/>
      <c r="Y1183" s="86"/>
      <c r="Z1183" s="86"/>
      <c r="AA1183" s="86"/>
      <c r="AB1183" s="86"/>
      <c r="AC1183" s="86"/>
      <c r="AD1183" s="190"/>
      <c r="AE1183" s="188"/>
      <c r="AF1183" s="190"/>
      <c r="AG1183" s="188"/>
      <c r="AH1183" s="190"/>
      <c r="AI1183" s="188"/>
      <c r="AJ1183" s="190"/>
      <c r="AK1183" s="188"/>
      <c r="AL1183" s="190"/>
      <c r="AM1183" s="188"/>
      <c r="AN1183" s="190"/>
      <c r="AO1183" s="188"/>
      <c r="AP1183" s="51"/>
      <c r="AQ1183" s="97"/>
    </row>
    <row r="1184" spans="1:43" x14ac:dyDescent="0.2">
      <c r="A1184" s="86"/>
      <c r="F1184" s="86"/>
      <c r="G1184" s="86"/>
      <c r="H1184" s="86"/>
      <c r="I1184" s="86"/>
      <c r="J1184" s="86"/>
      <c r="K1184" s="86"/>
      <c r="L1184" s="86"/>
      <c r="M1184" s="86"/>
      <c r="N1184" s="86"/>
      <c r="O1184" s="86"/>
      <c r="P1184" s="86"/>
      <c r="Q1184" s="86"/>
      <c r="R1184" s="86"/>
      <c r="S1184" s="86"/>
      <c r="T1184" s="86"/>
      <c r="U1184" s="86"/>
      <c r="V1184" s="86"/>
      <c r="W1184" s="86"/>
      <c r="X1184" s="86"/>
      <c r="Y1184" s="86"/>
      <c r="Z1184" s="86"/>
      <c r="AA1184" s="86"/>
      <c r="AB1184" s="86"/>
      <c r="AC1184" s="86"/>
      <c r="AD1184" s="190"/>
      <c r="AE1184" s="188"/>
      <c r="AF1184" s="190"/>
      <c r="AG1184" s="188"/>
      <c r="AH1184" s="190"/>
      <c r="AI1184" s="188"/>
      <c r="AJ1184" s="190"/>
      <c r="AK1184" s="188"/>
      <c r="AL1184" s="190"/>
      <c r="AM1184" s="188"/>
      <c r="AN1184" s="190"/>
      <c r="AO1184" s="188"/>
      <c r="AP1184" s="51"/>
      <c r="AQ1184" s="97"/>
    </row>
    <row r="1185" spans="1:43" x14ac:dyDescent="0.2">
      <c r="A1185" s="86"/>
      <c r="F1185" s="86"/>
      <c r="G1185" s="86"/>
      <c r="H1185" s="86"/>
      <c r="I1185" s="86"/>
      <c r="J1185" s="86"/>
      <c r="K1185" s="86"/>
      <c r="L1185" s="86"/>
      <c r="M1185" s="86"/>
      <c r="N1185" s="86"/>
      <c r="O1185" s="86"/>
      <c r="P1185" s="86"/>
      <c r="Q1185" s="86"/>
      <c r="R1185" s="86"/>
      <c r="S1185" s="86"/>
      <c r="T1185" s="86"/>
      <c r="U1185" s="86"/>
      <c r="V1185" s="86"/>
      <c r="W1185" s="86"/>
      <c r="X1185" s="86"/>
      <c r="Y1185" s="86"/>
      <c r="Z1185" s="86"/>
      <c r="AA1185" s="86"/>
      <c r="AB1185" s="86"/>
      <c r="AC1185" s="86"/>
      <c r="AD1185" s="190"/>
      <c r="AE1185" s="188"/>
      <c r="AF1185" s="190"/>
      <c r="AG1185" s="188"/>
      <c r="AH1185" s="190"/>
      <c r="AI1185" s="188"/>
      <c r="AJ1185" s="190"/>
      <c r="AK1185" s="188"/>
      <c r="AL1185" s="190"/>
      <c r="AM1185" s="188"/>
      <c r="AN1185" s="190"/>
      <c r="AO1185" s="188"/>
      <c r="AP1185" s="51"/>
      <c r="AQ1185" s="97"/>
    </row>
    <row r="1186" spans="1:43" x14ac:dyDescent="0.2">
      <c r="A1186" s="86"/>
      <c r="F1186" s="86"/>
      <c r="G1186" s="86"/>
      <c r="H1186" s="86"/>
      <c r="I1186" s="86"/>
      <c r="J1186" s="86"/>
      <c r="K1186" s="86"/>
      <c r="L1186" s="86"/>
      <c r="M1186" s="86"/>
      <c r="N1186" s="86"/>
      <c r="O1186" s="86"/>
      <c r="P1186" s="86"/>
      <c r="Q1186" s="86"/>
      <c r="R1186" s="86"/>
      <c r="S1186" s="86"/>
      <c r="T1186" s="86"/>
      <c r="U1186" s="86"/>
      <c r="V1186" s="86"/>
      <c r="W1186" s="86"/>
      <c r="X1186" s="86"/>
      <c r="Y1186" s="86"/>
      <c r="Z1186" s="86"/>
      <c r="AA1186" s="86"/>
      <c r="AB1186" s="86"/>
      <c r="AC1186" s="86"/>
      <c r="AD1186" s="190"/>
      <c r="AE1186" s="188"/>
      <c r="AF1186" s="190"/>
      <c r="AG1186" s="188"/>
      <c r="AH1186" s="190"/>
      <c r="AI1186" s="188"/>
      <c r="AJ1186" s="190"/>
      <c r="AK1186" s="188"/>
      <c r="AL1186" s="190"/>
      <c r="AM1186" s="188"/>
      <c r="AN1186" s="190"/>
      <c r="AO1186" s="188"/>
      <c r="AP1186" s="51"/>
      <c r="AQ1186" s="97"/>
    </row>
    <row r="1187" spans="1:43" x14ac:dyDescent="0.2">
      <c r="A1187" s="86"/>
      <c r="F1187" s="86"/>
      <c r="G1187" s="86"/>
      <c r="H1187" s="86"/>
      <c r="I1187" s="86"/>
      <c r="J1187" s="86"/>
      <c r="K1187" s="86"/>
      <c r="L1187" s="86"/>
      <c r="M1187" s="86"/>
      <c r="N1187" s="86"/>
      <c r="O1187" s="86"/>
      <c r="P1187" s="86"/>
      <c r="Q1187" s="86"/>
      <c r="R1187" s="86"/>
      <c r="S1187" s="86"/>
      <c r="T1187" s="86"/>
      <c r="U1187" s="86"/>
      <c r="V1187" s="86"/>
      <c r="W1187" s="86"/>
      <c r="X1187" s="86"/>
      <c r="Y1187" s="86"/>
      <c r="Z1187" s="86"/>
      <c r="AA1187" s="86"/>
      <c r="AB1187" s="86"/>
      <c r="AC1187" s="86"/>
      <c r="AD1187" s="190"/>
      <c r="AE1187" s="188"/>
      <c r="AF1187" s="190"/>
      <c r="AG1187" s="188"/>
      <c r="AH1187" s="190"/>
      <c r="AI1187" s="188"/>
      <c r="AJ1187" s="190"/>
      <c r="AK1187" s="188"/>
      <c r="AL1187" s="190"/>
      <c r="AM1187" s="188"/>
      <c r="AN1187" s="190"/>
      <c r="AO1187" s="188"/>
      <c r="AP1187" s="51"/>
      <c r="AQ1187" s="97"/>
    </row>
    <row r="1188" spans="1:43" x14ac:dyDescent="0.2">
      <c r="A1188" s="86"/>
      <c r="F1188" s="86"/>
      <c r="G1188" s="86"/>
      <c r="H1188" s="86"/>
      <c r="I1188" s="86"/>
      <c r="J1188" s="86"/>
      <c r="K1188" s="86"/>
      <c r="L1188" s="86"/>
      <c r="M1188" s="86"/>
      <c r="N1188" s="86"/>
      <c r="O1188" s="86"/>
      <c r="P1188" s="86"/>
      <c r="Q1188" s="86"/>
      <c r="R1188" s="86"/>
      <c r="S1188" s="86"/>
      <c r="T1188" s="86"/>
      <c r="U1188" s="86"/>
      <c r="V1188" s="86"/>
      <c r="W1188" s="86"/>
      <c r="X1188" s="86"/>
      <c r="Y1188" s="86"/>
      <c r="Z1188" s="86"/>
      <c r="AA1188" s="86"/>
      <c r="AB1188" s="86"/>
      <c r="AC1188" s="86"/>
      <c r="AD1188" s="190"/>
      <c r="AE1188" s="188"/>
      <c r="AF1188" s="190"/>
      <c r="AG1188" s="188"/>
      <c r="AH1188" s="190"/>
      <c r="AI1188" s="188"/>
      <c r="AJ1188" s="190"/>
      <c r="AK1188" s="188"/>
      <c r="AL1188" s="190"/>
      <c r="AM1188" s="188"/>
      <c r="AN1188" s="190"/>
      <c r="AO1188" s="188"/>
      <c r="AP1188" s="51"/>
      <c r="AQ1188" s="97"/>
    </row>
    <row r="1189" spans="1:43" x14ac:dyDescent="0.2">
      <c r="A1189" s="86"/>
      <c r="F1189" s="86"/>
      <c r="G1189" s="86"/>
      <c r="H1189" s="86"/>
      <c r="I1189" s="86"/>
      <c r="J1189" s="86"/>
      <c r="K1189" s="86"/>
      <c r="L1189" s="86"/>
      <c r="M1189" s="86"/>
      <c r="N1189" s="86"/>
      <c r="O1189" s="86"/>
      <c r="P1189" s="86"/>
      <c r="Q1189" s="86"/>
      <c r="R1189" s="86"/>
      <c r="S1189" s="86"/>
      <c r="T1189" s="86"/>
      <c r="U1189" s="86"/>
      <c r="V1189" s="86"/>
      <c r="W1189" s="86"/>
      <c r="X1189" s="86"/>
      <c r="Y1189" s="86"/>
      <c r="Z1189" s="86"/>
      <c r="AA1189" s="86"/>
      <c r="AB1189" s="86"/>
      <c r="AC1189" s="86"/>
      <c r="AD1189" s="190"/>
      <c r="AE1189" s="188"/>
      <c r="AF1189" s="190"/>
      <c r="AG1189" s="188"/>
      <c r="AH1189" s="190"/>
      <c r="AI1189" s="188"/>
      <c r="AJ1189" s="190"/>
      <c r="AK1189" s="188"/>
      <c r="AL1189" s="190"/>
      <c r="AM1189" s="188"/>
      <c r="AN1189" s="190"/>
      <c r="AO1189" s="188"/>
      <c r="AP1189" s="51"/>
      <c r="AQ1189" s="97"/>
    </row>
    <row r="1190" spans="1:43" x14ac:dyDescent="0.2">
      <c r="A1190" s="86"/>
      <c r="F1190" s="86"/>
      <c r="G1190" s="86"/>
      <c r="H1190" s="86"/>
      <c r="I1190" s="86"/>
      <c r="J1190" s="86"/>
      <c r="K1190" s="86"/>
      <c r="L1190" s="86"/>
      <c r="M1190" s="86"/>
      <c r="N1190" s="86"/>
      <c r="O1190" s="86"/>
      <c r="P1190" s="86"/>
      <c r="Q1190" s="86"/>
      <c r="R1190" s="86"/>
      <c r="S1190" s="86"/>
      <c r="T1190" s="86"/>
      <c r="U1190" s="86"/>
      <c r="V1190" s="86"/>
      <c r="W1190" s="86"/>
      <c r="X1190" s="86"/>
      <c r="Y1190" s="86"/>
      <c r="Z1190" s="86"/>
      <c r="AA1190" s="86"/>
      <c r="AB1190" s="86"/>
      <c r="AC1190" s="86"/>
      <c r="AD1190" s="190"/>
      <c r="AE1190" s="188"/>
      <c r="AF1190" s="190"/>
      <c r="AG1190" s="188"/>
      <c r="AH1190" s="190"/>
      <c r="AI1190" s="188"/>
      <c r="AJ1190" s="190"/>
      <c r="AK1190" s="188"/>
      <c r="AL1190" s="190"/>
      <c r="AM1190" s="188"/>
      <c r="AN1190" s="190"/>
      <c r="AO1190" s="188"/>
      <c r="AP1190" s="51"/>
      <c r="AQ1190" s="97"/>
    </row>
    <row r="1191" spans="1:43" x14ac:dyDescent="0.2">
      <c r="A1191" s="86"/>
      <c r="F1191" s="86"/>
      <c r="G1191" s="86"/>
      <c r="H1191" s="86"/>
      <c r="I1191" s="86"/>
      <c r="J1191" s="86"/>
      <c r="K1191" s="86"/>
      <c r="L1191" s="86"/>
      <c r="M1191" s="86"/>
      <c r="N1191" s="86"/>
      <c r="O1191" s="86"/>
      <c r="P1191" s="86"/>
      <c r="Q1191" s="86"/>
      <c r="R1191" s="86"/>
      <c r="S1191" s="86"/>
      <c r="T1191" s="86"/>
      <c r="U1191" s="86"/>
      <c r="V1191" s="86"/>
      <c r="W1191" s="86"/>
      <c r="X1191" s="86"/>
      <c r="Y1191" s="86"/>
      <c r="Z1191" s="86"/>
      <c r="AA1191" s="86"/>
      <c r="AB1191" s="86"/>
      <c r="AC1191" s="86"/>
      <c r="AD1191" s="190"/>
      <c r="AE1191" s="188"/>
      <c r="AF1191" s="190"/>
      <c r="AG1191" s="188"/>
      <c r="AH1191" s="190"/>
      <c r="AI1191" s="188"/>
      <c r="AJ1191" s="190"/>
      <c r="AK1191" s="188"/>
      <c r="AL1191" s="190"/>
      <c r="AM1191" s="188"/>
      <c r="AN1191" s="190"/>
      <c r="AO1191" s="188"/>
      <c r="AP1191" s="51"/>
      <c r="AQ1191" s="97"/>
    </row>
    <row r="1192" spans="1:43" x14ac:dyDescent="0.2">
      <c r="A1192" s="86"/>
      <c r="F1192" s="86"/>
      <c r="G1192" s="86"/>
      <c r="H1192" s="86"/>
      <c r="I1192" s="86"/>
      <c r="J1192" s="86"/>
      <c r="K1192" s="86"/>
      <c r="L1192" s="86"/>
      <c r="M1192" s="86"/>
      <c r="N1192" s="86"/>
      <c r="O1192" s="86"/>
      <c r="P1192" s="86"/>
      <c r="Q1192" s="86"/>
      <c r="R1192" s="86"/>
      <c r="S1192" s="86"/>
      <c r="T1192" s="86"/>
      <c r="U1192" s="86"/>
      <c r="V1192" s="86"/>
      <c r="W1192" s="86"/>
      <c r="X1192" s="86"/>
      <c r="Y1192" s="86"/>
      <c r="Z1192" s="86"/>
      <c r="AA1192" s="86"/>
      <c r="AB1192" s="86"/>
      <c r="AC1192" s="86"/>
      <c r="AD1192" s="190"/>
      <c r="AE1192" s="188"/>
      <c r="AF1192" s="190"/>
      <c r="AG1192" s="188"/>
      <c r="AH1192" s="190"/>
      <c r="AI1192" s="188"/>
      <c r="AJ1192" s="190"/>
      <c r="AK1192" s="188"/>
      <c r="AL1192" s="190"/>
      <c r="AM1192" s="188"/>
      <c r="AN1192" s="190"/>
      <c r="AO1192" s="188"/>
      <c r="AP1192" s="51"/>
      <c r="AQ1192" s="97"/>
    </row>
    <row r="1193" spans="1:43" x14ac:dyDescent="0.2">
      <c r="A1193" s="86"/>
      <c r="F1193" s="86"/>
      <c r="G1193" s="86"/>
      <c r="H1193" s="86"/>
      <c r="I1193" s="86"/>
      <c r="J1193" s="86"/>
      <c r="K1193" s="86"/>
      <c r="L1193" s="86"/>
      <c r="M1193" s="86"/>
      <c r="N1193" s="86"/>
      <c r="O1193" s="86"/>
      <c r="P1193" s="86"/>
      <c r="Q1193" s="86"/>
      <c r="R1193" s="86"/>
      <c r="S1193" s="86"/>
      <c r="T1193" s="86"/>
      <c r="U1193" s="86"/>
      <c r="V1193" s="86"/>
      <c r="W1193" s="86"/>
      <c r="X1193" s="86"/>
      <c r="Y1193" s="86"/>
      <c r="Z1193" s="86"/>
      <c r="AA1193" s="86"/>
      <c r="AB1193" s="86"/>
      <c r="AC1193" s="86"/>
      <c r="AD1193" s="190"/>
      <c r="AE1193" s="188"/>
      <c r="AF1193" s="190"/>
      <c r="AG1193" s="188"/>
      <c r="AH1193" s="190"/>
      <c r="AI1193" s="188"/>
      <c r="AJ1193" s="190"/>
      <c r="AK1193" s="188"/>
      <c r="AL1193" s="190"/>
      <c r="AM1193" s="188"/>
      <c r="AN1193" s="190"/>
      <c r="AO1193" s="188"/>
      <c r="AP1193" s="51"/>
      <c r="AQ1193" s="97"/>
    </row>
    <row r="1194" spans="1:43" x14ac:dyDescent="0.2">
      <c r="A1194" s="86"/>
      <c r="F1194" s="86"/>
      <c r="G1194" s="86"/>
      <c r="H1194" s="86"/>
      <c r="I1194" s="86"/>
      <c r="J1194" s="86"/>
      <c r="K1194" s="86"/>
      <c r="L1194" s="86"/>
      <c r="M1194" s="86"/>
      <c r="N1194" s="86"/>
      <c r="O1194" s="86"/>
      <c r="P1194" s="86"/>
      <c r="Q1194" s="86"/>
      <c r="R1194" s="86"/>
      <c r="S1194" s="86"/>
      <c r="T1194" s="86"/>
      <c r="U1194" s="86"/>
      <c r="V1194" s="86"/>
      <c r="W1194" s="86"/>
      <c r="X1194" s="86"/>
      <c r="Y1194" s="86"/>
      <c r="Z1194" s="86"/>
      <c r="AA1194" s="86"/>
      <c r="AB1194" s="86"/>
      <c r="AC1194" s="86"/>
      <c r="AD1194" s="190"/>
      <c r="AE1194" s="188"/>
      <c r="AF1194" s="190"/>
      <c r="AG1194" s="188"/>
      <c r="AH1194" s="190"/>
      <c r="AI1194" s="188"/>
      <c r="AJ1194" s="190"/>
      <c r="AK1194" s="188"/>
      <c r="AL1194" s="190"/>
      <c r="AM1194" s="188"/>
      <c r="AN1194" s="190"/>
      <c r="AO1194" s="188"/>
      <c r="AP1194" s="51"/>
      <c r="AQ1194" s="97"/>
    </row>
    <row r="1195" spans="1:43" x14ac:dyDescent="0.2">
      <c r="A1195" s="86"/>
      <c r="F1195" s="86"/>
      <c r="G1195" s="86"/>
      <c r="H1195" s="86"/>
      <c r="I1195" s="86"/>
      <c r="J1195" s="86"/>
      <c r="K1195" s="86"/>
      <c r="L1195" s="86"/>
      <c r="M1195" s="86"/>
      <c r="N1195" s="86"/>
      <c r="O1195" s="86"/>
      <c r="P1195" s="86"/>
      <c r="Q1195" s="86"/>
      <c r="R1195" s="86"/>
      <c r="S1195" s="86"/>
      <c r="T1195" s="86"/>
      <c r="U1195" s="86"/>
      <c r="V1195" s="86"/>
      <c r="W1195" s="86"/>
      <c r="X1195" s="86"/>
      <c r="Y1195" s="86"/>
      <c r="Z1195" s="86"/>
      <c r="AA1195" s="86"/>
      <c r="AB1195" s="86"/>
      <c r="AC1195" s="86"/>
      <c r="AD1195" s="190"/>
      <c r="AE1195" s="188"/>
      <c r="AF1195" s="190"/>
      <c r="AG1195" s="188"/>
      <c r="AH1195" s="190"/>
      <c r="AI1195" s="188"/>
      <c r="AJ1195" s="190"/>
      <c r="AK1195" s="188"/>
      <c r="AL1195" s="190"/>
      <c r="AM1195" s="188"/>
      <c r="AN1195" s="190"/>
      <c r="AO1195" s="188"/>
      <c r="AP1195" s="51"/>
      <c r="AQ1195" s="97"/>
    </row>
    <row r="1196" spans="1:43" x14ac:dyDescent="0.2">
      <c r="A1196" s="86"/>
      <c r="F1196" s="86"/>
      <c r="G1196" s="86"/>
      <c r="H1196" s="86"/>
      <c r="I1196" s="86"/>
      <c r="J1196" s="86"/>
      <c r="K1196" s="86"/>
      <c r="L1196" s="86"/>
      <c r="M1196" s="86"/>
      <c r="N1196" s="86"/>
      <c r="O1196" s="86"/>
      <c r="P1196" s="86"/>
      <c r="Q1196" s="86"/>
      <c r="R1196" s="86"/>
      <c r="S1196" s="86"/>
      <c r="T1196" s="86"/>
      <c r="U1196" s="86"/>
      <c r="V1196" s="86"/>
      <c r="W1196" s="86"/>
      <c r="X1196" s="86"/>
      <c r="Y1196" s="86"/>
      <c r="Z1196" s="86"/>
      <c r="AA1196" s="86"/>
      <c r="AB1196" s="86"/>
      <c r="AC1196" s="86"/>
      <c r="AD1196" s="190"/>
      <c r="AE1196" s="188"/>
      <c r="AF1196" s="190"/>
      <c r="AG1196" s="188"/>
      <c r="AH1196" s="190"/>
      <c r="AI1196" s="188"/>
      <c r="AJ1196" s="190"/>
      <c r="AK1196" s="188"/>
      <c r="AL1196" s="190"/>
      <c r="AM1196" s="188"/>
      <c r="AN1196" s="190"/>
      <c r="AO1196" s="188"/>
      <c r="AP1196" s="51"/>
      <c r="AQ1196" s="97"/>
    </row>
    <row r="1197" spans="1:43" x14ac:dyDescent="0.2">
      <c r="A1197" s="86"/>
      <c r="F1197" s="86"/>
      <c r="G1197" s="86"/>
      <c r="H1197" s="86"/>
      <c r="I1197" s="86"/>
      <c r="J1197" s="86"/>
      <c r="K1197" s="86"/>
      <c r="L1197" s="86"/>
      <c r="M1197" s="86"/>
      <c r="N1197" s="86"/>
      <c r="O1197" s="86"/>
      <c r="P1197" s="86"/>
      <c r="Q1197" s="86"/>
      <c r="R1197" s="86"/>
      <c r="S1197" s="86"/>
      <c r="T1197" s="86"/>
      <c r="U1197" s="86"/>
      <c r="V1197" s="86"/>
      <c r="W1197" s="86"/>
      <c r="X1197" s="86"/>
      <c r="Y1197" s="86"/>
      <c r="Z1197" s="86"/>
      <c r="AA1197" s="86"/>
      <c r="AB1197" s="86"/>
      <c r="AC1197" s="86"/>
      <c r="AD1197" s="190"/>
      <c r="AE1197" s="188"/>
      <c r="AF1197" s="190"/>
      <c r="AG1197" s="188"/>
      <c r="AH1197" s="190"/>
      <c r="AI1197" s="188"/>
      <c r="AJ1197" s="190"/>
      <c r="AK1197" s="188"/>
      <c r="AL1197" s="190"/>
      <c r="AM1197" s="188"/>
      <c r="AN1197" s="190"/>
      <c r="AO1197" s="188"/>
      <c r="AP1197" s="51"/>
      <c r="AQ1197" s="97"/>
    </row>
    <row r="1198" spans="1:43" x14ac:dyDescent="0.2">
      <c r="A1198" s="86"/>
      <c r="F1198" s="86"/>
      <c r="G1198" s="86"/>
      <c r="H1198" s="86"/>
      <c r="I1198" s="86"/>
      <c r="J1198" s="86"/>
      <c r="K1198" s="86"/>
      <c r="L1198" s="86"/>
      <c r="M1198" s="86"/>
      <c r="N1198" s="86"/>
      <c r="O1198" s="86"/>
      <c r="P1198" s="86"/>
      <c r="Q1198" s="86"/>
      <c r="R1198" s="86"/>
      <c r="S1198" s="86"/>
      <c r="T1198" s="86"/>
      <c r="U1198" s="86"/>
      <c r="V1198" s="86"/>
      <c r="W1198" s="86"/>
      <c r="X1198" s="86"/>
      <c r="Y1198" s="86"/>
      <c r="Z1198" s="86"/>
      <c r="AA1198" s="86"/>
      <c r="AB1198" s="86"/>
      <c r="AC1198" s="86"/>
      <c r="AD1198" s="190"/>
      <c r="AE1198" s="188"/>
      <c r="AF1198" s="190"/>
      <c r="AG1198" s="188"/>
      <c r="AH1198" s="190"/>
      <c r="AI1198" s="188"/>
      <c r="AJ1198" s="190"/>
      <c r="AK1198" s="188"/>
      <c r="AL1198" s="190"/>
      <c r="AM1198" s="188"/>
      <c r="AN1198" s="190"/>
      <c r="AO1198" s="188"/>
      <c r="AP1198" s="51"/>
      <c r="AQ1198" s="97"/>
    </row>
    <row r="1199" spans="1:43" x14ac:dyDescent="0.2">
      <c r="A1199" s="86"/>
      <c r="F1199" s="86"/>
      <c r="G1199" s="86"/>
      <c r="H1199" s="86"/>
      <c r="I1199" s="86"/>
      <c r="J1199" s="86"/>
      <c r="K1199" s="86"/>
      <c r="L1199" s="86"/>
      <c r="M1199" s="86"/>
      <c r="N1199" s="86"/>
      <c r="O1199" s="86"/>
      <c r="P1199" s="86"/>
      <c r="Q1199" s="86"/>
      <c r="R1199" s="86"/>
      <c r="S1199" s="86"/>
      <c r="T1199" s="86"/>
      <c r="U1199" s="86"/>
      <c r="V1199" s="86"/>
      <c r="W1199" s="86"/>
      <c r="X1199" s="86"/>
      <c r="Y1199" s="86"/>
      <c r="Z1199" s="86"/>
      <c r="AA1199" s="86"/>
      <c r="AB1199" s="86"/>
      <c r="AC1199" s="86"/>
      <c r="AD1199" s="190"/>
      <c r="AE1199" s="188"/>
      <c r="AF1199" s="190"/>
      <c r="AG1199" s="188"/>
      <c r="AH1199" s="190"/>
      <c r="AI1199" s="188"/>
      <c r="AJ1199" s="190"/>
      <c r="AK1199" s="188"/>
      <c r="AL1199" s="190"/>
      <c r="AM1199" s="188"/>
      <c r="AN1199" s="190"/>
      <c r="AO1199" s="188"/>
      <c r="AP1199" s="51"/>
      <c r="AQ1199" s="97"/>
    </row>
    <row r="1200" spans="1:43" x14ac:dyDescent="0.2">
      <c r="A1200" s="86"/>
      <c r="F1200" s="86"/>
      <c r="G1200" s="86"/>
      <c r="H1200" s="86"/>
      <c r="I1200" s="86"/>
      <c r="J1200" s="86"/>
      <c r="K1200" s="86"/>
      <c r="L1200" s="86"/>
      <c r="M1200" s="86"/>
      <c r="N1200" s="86"/>
      <c r="O1200" s="86"/>
      <c r="P1200" s="86"/>
      <c r="Q1200" s="86"/>
      <c r="R1200" s="86"/>
      <c r="S1200" s="86"/>
      <c r="T1200" s="86"/>
      <c r="U1200" s="86"/>
      <c r="V1200" s="86"/>
      <c r="W1200" s="86"/>
      <c r="X1200" s="86"/>
      <c r="Y1200" s="86"/>
      <c r="Z1200" s="86"/>
      <c r="AA1200" s="86"/>
      <c r="AB1200" s="86"/>
      <c r="AC1200" s="86"/>
      <c r="AD1200" s="190"/>
      <c r="AE1200" s="188"/>
      <c r="AF1200" s="190"/>
      <c r="AG1200" s="188"/>
      <c r="AH1200" s="190"/>
      <c r="AI1200" s="188"/>
      <c r="AJ1200" s="190"/>
      <c r="AK1200" s="188"/>
      <c r="AL1200" s="190"/>
      <c r="AM1200" s="188"/>
      <c r="AN1200" s="190"/>
      <c r="AO1200" s="188"/>
      <c r="AP1200" s="51"/>
      <c r="AQ1200" s="97"/>
    </row>
    <row r="1201" spans="1:43" x14ac:dyDescent="0.2">
      <c r="A1201" s="86"/>
      <c r="F1201" s="86"/>
      <c r="G1201" s="86"/>
      <c r="H1201" s="86"/>
      <c r="I1201" s="86"/>
      <c r="J1201" s="86"/>
      <c r="K1201" s="86"/>
      <c r="L1201" s="86"/>
      <c r="M1201" s="86"/>
      <c r="N1201" s="86"/>
      <c r="O1201" s="86"/>
      <c r="P1201" s="86"/>
      <c r="Q1201" s="86"/>
      <c r="R1201" s="86"/>
      <c r="S1201" s="86"/>
      <c r="T1201" s="86"/>
      <c r="U1201" s="86"/>
      <c r="V1201" s="86"/>
      <c r="W1201" s="86"/>
      <c r="X1201" s="86"/>
      <c r="Y1201" s="86"/>
      <c r="Z1201" s="86"/>
      <c r="AA1201" s="86"/>
      <c r="AB1201" s="86"/>
      <c r="AC1201" s="86"/>
      <c r="AD1201" s="190"/>
      <c r="AE1201" s="188"/>
      <c r="AF1201" s="190"/>
      <c r="AG1201" s="188"/>
      <c r="AH1201" s="190"/>
      <c r="AI1201" s="188"/>
      <c r="AJ1201" s="190"/>
      <c r="AK1201" s="188"/>
      <c r="AL1201" s="190"/>
      <c r="AM1201" s="188"/>
      <c r="AN1201" s="190"/>
      <c r="AO1201" s="188"/>
      <c r="AP1201" s="51"/>
      <c r="AQ1201" s="97"/>
    </row>
    <row r="1202" spans="1:43" x14ac:dyDescent="0.2">
      <c r="A1202" s="86"/>
      <c r="F1202" s="86"/>
      <c r="G1202" s="86"/>
      <c r="H1202" s="86"/>
      <c r="I1202" s="86"/>
      <c r="J1202" s="86"/>
      <c r="K1202" s="86"/>
      <c r="L1202" s="86"/>
      <c r="M1202" s="86"/>
      <c r="N1202" s="86"/>
      <c r="O1202" s="86"/>
      <c r="P1202" s="86"/>
      <c r="Q1202" s="86"/>
      <c r="R1202" s="86"/>
      <c r="S1202" s="86"/>
      <c r="T1202" s="86"/>
      <c r="U1202" s="86"/>
      <c r="V1202" s="86"/>
      <c r="W1202" s="86"/>
      <c r="X1202" s="86"/>
      <c r="Y1202" s="86"/>
      <c r="Z1202" s="86"/>
      <c r="AA1202" s="86"/>
      <c r="AB1202" s="86"/>
      <c r="AC1202" s="86"/>
      <c r="AD1202" s="190"/>
      <c r="AE1202" s="188"/>
      <c r="AF1202" s="190"/>
      <c r="AG1202" s="188"/>
      <c r="AH1202" s="190"/>
      <c r="AI1202" s="188"/>
      <c r="AJ1202" s="190"/>
      <c r="AK1202" s="188"/>
      <c r="AL1202" s="190"/>
      <c r="AM1202" s="188"/>
      <c r="AN1202" s="190"/>
      <c r="AO1202" s="188"/>
      <c r="AP1202" s="51"/>
      <c r="AQ1202" s="97"/>
    </row>
    <row r="1203" spans="1:43" x14ac:dyDescent="0.2">
      <c r="A1203" s="86"/>
      <c r="F1203" s="86"/>
      <c r="G1203" s="86"/>
      <c r="H1203" s="86"/>
      <c r="I1203" s="86"/>
      <c r="J1203" s="86"/>
      <c r="K1203" s="86"/>
      <c r="L1203" s="86"/>
      <c r="M1203" s="86"/>
      <c r="N1203" s="86"/>
      <c r="O1203" s="86"/>
      <c r="P1203" s="86"/>
      <c r="Q1203" s="86"/>
      <c r="R1203" s="86"/>
      <c r="S1203" s="86"/>
      <c r="T1203" s="86"/>
      <c r="U1203" s="86"/>
      <c r="V1203" s="86"/>
      <c r="W1203" s="86"/>
      <c r="X1203" s="86"/>
      <c r="Y1203" s="86"/>
      <c r="Z1203" s="86"/>
      <c r="AA1203" s="86"/>
      <c r="AB1203" s="86"/>
      <c r="AC1203" s="86"/>
      <c r="AD1203" s="190"/>
      <c r="AE1203" s="188"/>
      <c r="AF1203" s="190"/>
      <c r="AG1203" s="188"/>
      <c r="AH1203" s="190"/>
      <c r="AI1203" s="188"/>
      <c r="AJ1203" s="190"/>
      <c r="AK1203" s="188"/>
      <c r="AL1203" s="190"/>
      <c r="AM1203" s="188"/>
      <c r="AN1203" s="190"/>
      <c r="AO1203" s="188"/>
      <c r="AP1203" s="51"/>
      <c r="AQ1203" s="97"/>
    </row>
    <row r="1204" spans="1:43" x14ac:dyDescent="0.2">
      <c r="A1204" s="86"/>
      <c r="F1204" s="86"/>
      <c r="G1204" s="86"/>
      <c r="H1204" s="86"/>
      <c r="I1204" s="86"/>
      <c r="J1204" s="86"/>
      <c r="K1204" s="86"/>
      <c r="L1204" s="86"/>
      <c r="M1204" s="86"/>
      <c r="N1204" s="86"/>
      <c r="O1204" s="86"/>
      <c r="P1204" s="86"/>
      <c r="Q1204" s="86"/>
      <c r="R1204" s="86"/>
      <c r="S1204" s="86"/>
      <c r="T1204" s="86"/>
      <c r="U1204" s="86"/>
      <c r="V1204" s="86"/>
      <c r="W1204" s="86"/>
      <c r="X1204" s="86"/>
      <c r="Y1204" s="86"/>
      <c r="Z1204" s="86"/>
      <c r="AA1204" s="86"/>
      <c r="AB1204" s="86"/>
      <c r="AC1204" s="86"/>
      <c r="AD1204" s="190"/>
      <c r="AE1204" s="188"/>
      <c r="AF1204" s="190"/>
      <c r="AG1204" s="188"/>
      <c r="AH1204" s="190"/>
      <c r="AI1204" s="188"/>
      <c r="AJ1204" s="190"/>
      <c r="AK1204" s="188"/>
      <c r="AL1204" s="190"/>
      <c r="AM1204" s="188"/>
      <c r="AN1204" s="190"/>
      <c r="AO1204" s="188"/>
      <c r="AP1204" s="51"/>
      <c r="AQ1204" s="97"/>
    </row>
    <row r="1205" spans="1:43" x14ac:dyDescent="0.2">
      <c r="A1205" s="86"/>
      <c r="F1205" s="86"/>
      <c r="G1205" s="86"/>
      <c r="H1205" s="86"/>
      <c r="I1205" s="86"/>
      <c r="J1205" s="86"/>
      <c r="K1205" s="86"/>
      <c r="L1205" s="86"/>
      <c r="M1205" s="86"/>
      <c r="N1205" s="86"/>
      <c r="O1205" s="86"/>
      <c r="P1205" s="86"/>
      <c r="Q1205" s="86"/>
      <c r="R1205" s="86"/>
      <c r="S1205" s="86"/>
      <c r="T1205" s="86"/>
      <c r="U1205" s="86"/>
      <c r="V1205" s="86"/>
      <c r="W1205" s="86"/>
      <c r="X1205" s="86"/>
      <c r="Y1205" s="86"/>
      <c r="Z1205" s="86"/>
      <c r="AA1205" s="86"/>
      <c r="AB1205" s="86"/>
      <c r="AC1205" s="86"/>
      <c r="AD1205" s="190"/>
      <c r="AE1205" s="188"/>
      <c r="AF1205" s="190"/>
      <c r="AG1205" s="188"/>
      <c r="AH1205" s="190"/>
      <c r="AI1205" s="188"/>
      <c r="AJ1205" s="190"/>
      <c r="AK1205" s="188"/>
      <c r="AL1205" s="190"/>
      <c r="AM1205" s="188"/>
      <c r="AN1205" s="190"/>
      <c r="AO1205" s="188"/>
      <c r="AP1205" s="51"/>
      <c r="AQ1205" s="97"/>
    </row>
    <row r="1206" spans="1:43" x14ac:dyDescent="0.2">
      <c r="A1206" s="86"/>
      <c r="F1206" s="86"/>
      <c r="G1206" s="86"/>
      <c r="H1206" s="86"/>
      <c r="I1206" s="86"/>
      <c r="J1206" s="86"/>
      <c r="K1206" s="86"/>
      <c r="L1206" s="86"/>
      <c r="M1206" s="86"/>
      <c r="N1206" s="86"/>
      <c r="O1206" s="86"/>
      <c r="P1206" s="86"/>
      <c r="Q1206" s="86"/>
      <c r="R1206" s="86"/>
      <c r="S1206" s="86"/>
      <c r="T1206" s="86"/>
      <c r="U1206" s="86"/>
      <c r="V1206" s="86"/>
      <c r="W1206" s="86"/>
      <c r="X1206" s="86"/>
      <c r="Y1206" s="86"/>
      <c r="Z1206" s="86"/>
      <c r="AA1206" s="86"/>
      <c r="AB1206" s="86"/>
      <c r="AC1206" s="86"/>
      <c r="AD1206" s="190"/>
      <c r="AE1206" s="188"/>
      <c r="AF1206" s="190"/>
      <c r="AG1206" s="188"/>
      <c r="AH1206" s="190"/>
      <c r="AI1206" s="188"/>
      <c r="AJ1206" s="190"/>
      <c r="AK1206" s="188"/>
      <c r="AL1206" s="190"/>
      <c r="AM1206" s="188"/>
      <c r="AN1206" s="190"/>
      <c r="AO1206" s="188"/>
      <c r="AP1206" s="51"/>
      <c r="AQ1206" s="97"/>
    </row>
    <row r="1207" spans="1:43" x14ac:dyDescent="0.2">
      <c r="A1207" s="86"/>
      <c r="F1207" s="86"/>
      <c r="G1207" s="86"/>
      <c r="H1207" s="86"/>
      <c r="I1207" s="86"/>
      <c r="J1207" s="86"/>
      <c r="K1207" s="86"/>
      <c r="L1207" s="86"/>
      <c r="M1207" s="86"/>
      <c r="N1207" s="86"/>
      <c r="O1207" s="86"/>
      <c r="P1207" s="86"/>
      <c r="Q1207" s="86"/>
      <c r="R1207" s="86"/>
      <c r="S1207" s="86"/>
      <c r="T1207" s="86"/>
      <c r="U1207" s="86"/>
      <c r="V1207" s="86"/>
      <c r="W1207" s="86"/>
      <c r="X1207" s="86"/>
      <c r="Y1207" s="86"/>
      <c r="Z1207" s="86"/>
      <c r="AA1207" s="86"/>
      <c r="AB1207" s="86"/>
      <c r="AC1207" s="86"/>
      <c r="AD1207" s="190"/>
      <c r="AE1207" s="188"/>
      <c r="AF1207" s="190"/>
      <c r="AG1207" s="188"/>
      <c r="AH1207" s="190"/>
      <c r="AI1207" s="188"/>
      <c r="AJ1207" s="190"/>
      <c r="AK1207" s="188"/>
      <c r="AL1207" s="190"/>
      <c r="AM1207" s="188"/>
      <c r="AN1207" s="190"/>
      <c r="AO1207" s="188"/>
      <c r="AP1207" s="51"/>
      <c r="AQ1207" s="97"/>
    </row>
    <row r="1208" spans="1:43" x14ac:dyDescent="0.2">
      <c r="A1208" s="86"/>
      <c r="F1208" s="86"/>
      <c r="G1208" s="86"/>
      <c r="H1208" s="86"/>
      <c r="I1208" s="86"/>
      <c r="J1208" s="86"/>
      <c r="K1208" s="86"/>
      <c r="L1208" s="86"/>
      <c r="M1208" s="86"/>
      <c r="N1208" s="86"/>
      <c r="O1208" s="86"/>
      <c r="P1208" s="86"/>
      <c r="Q1208" s="86"/>
      <c r="R1208" s="86"/>
      <c r="S1208" s="86"/>
      <c r="T1208" s="86"/>
      <c r="U1208" s="86"/>
      <c r="V1208" s="86"/>
      <c r="W1208" s="86"/>
      <c r="X1208" s="86"/>
      <c r="Y1208" s="86"/>
      <c r="Z1208" s="86"/>
      <c r="AA1208" s="86"/>
      <c r="AB1208" s="86"/>
      <c r="AC1208" s="86"/>
      <c r="AD1208" s="190"/>
      <c r="AE1208" s="188"/>
      <c r="AF1208" s="190"/>
      <c r="AG1208" s="188"/>
      <c r="AH1208" s="190"/>
      <c r="AI1208" s="188"/>
      <c r="AJ1208" s="190"/>
      <c r="AK1208" s="188"/>
      <c r="AL1208" s="190"/>
      <c r="AM1208" s="188"/>
      <c r="AN1208" s="190"/>
      <c r="AO1208" s="188"/>
      <c r="AP1208" s="51"/>
      <c r="AQ1208" s="97"/>
    </row>
    <row r="1209" spans="1:43" x14ac:dyDescent="0.2">
      <c r="A1209" s="86"/>
      <c r="F1209" s="86"/>
      <c r="G1209" s="86"/>
      <c r="H1209" s="86"/>
      <c r="I1209" s="86"/>
      <c r="J1209" s="86"/>
      <c r="K1209" s="86"/>
      <c r="L1209" s="86"/>
      <c r="M1209" s="86"/>
      <c r="N1209" s="86"/>
      <c r="O1209" s="86"/>
      <c r="P1209" s="86"/>
      <c r="Q1209" s="86"/>
      <c r="R1209" s="86"/>
      <c r="S1209" s="86"/>
      <c r="T1209" s="86"/>
      <c r="U1209" s="86"/>
      <c r="V1209" s="86"/>
      <c r="W1209" s="86"/>
      <c r="X1209" s="86"/>
      <c r="Y1209" s="86"/>
      <c r="Z1209" s="86"/>
      <c r="AA1209" s="86"/>
      <c r="AB1209" s="86"/>
      <c r="AC1209" s="86"/>
      <c r="AD1209" s="190"/>
      <c r="AE1209" s="188"/>
      <c r="AF1209" s="190"/>
      <c r="AG1209" s="188"/>
      <c r="AH1209" s="190"/>
      <c r="AI1209" s="188"/>
      <c r="AJ1209" s="190"/>
      <c r="AK1209" s="188"/>
      <c r="AL1209" s="190"/>
      <c r="AM1209" s="188"/>
      <c r="AN1209" s="190"/>
      <c r="AO1209" s="188"/>
      <c r="AP1209" s="51"/>
      <c r="AQ1209" s="97"/>
    </row>
    <row r="1210" spans="1:43" x14ac:dyDescent="0.2">
      <c r="A1210" s="86"/>
      <c r="F1210" s="86"/>
      <c r="G1210" s="86"/>
      <c r="H1210" s="86"/>
      <c r="I1210" s="86"/>
      <c r="J1210" s="86"/>
      <c r="K1210" s="86"/>
      <c r="L1210" s="86"/>
      <c r="M1210" s="86"/>
      <c r="N1210" s="86"/>
      <c r="O1210" s="86"/>
      <c r="P1210" s="86"/>
      <c r="Q1210" s="86"/>
      <c r="R1210" s="86"/>
      <c r="S1210" s="86"/>
      <c r="T1210" s="86"/>
      <c r="U1210" s="86"/>
      <c r="V1210" s="86"/>
      <c r="W1210" s="86"/>
      <c r="X1210" s="86"/>
      <c r="Y1210" s="86"/>
      <c r="Z1210" s="86"/>
      <c r="AA1210" s="86"/>
      <c r="AB1210" s="86"/>
      <c r="AC1210" s="86"/>
      <c r="AD1210" s="190"/>
      <c r="AE1210" s="188"/>
      <c r="AF1210" s="190"/>
      <c r="AG1210" s="188"/>
      <c r="AH1210" s="190"/>
      <c r="AI1210" s="188"/>
      <c r="AJ1210" s="190"/>
      <c r="AK1210" s="188"/>
      <c r="AL1210" s="190"/>
      <c r="AM1210" s="188"/>
      <c r="AN1210" s="190"/>
      <c r="AO1210" s="188"/>
      <c r="AP1210" s="51"/>
      <c r="AQ1210" s="97"/>
    </row>
    <row r="1211" spans="1:43" x14ac:dyDescent="0.2">
      <c r="A1211" s="86"/>
      <c r="F1211" s="86"/>
      <c r="G1211" s="86"/>
      <c r="H1211" s="86"/>
      <c r="I1211" s="86"/>
      <c r="J1211" s="86"/>
      <c r="K1211" s="86"/>
      <c r="L1211" s="86"/>
      <c r="M1211" s="86"/>
      <c r="N1211" s="86"/>
      <c r="O1211" s="86"/>
      <c r="P1211" s="86"/>
      <c r="Q1211" s="86"/>
      <c r="R1211" s="86"/>
      <c r="S1211" s="86"/>
      <c r="T1211" s="86"/>
      <c r="U1211" s="86"/>
      <c r="V1211" s="86"/>
      <c r="W1211" s="86"/>
      <c r="X1211" s="86"/>
      <c r="Y1211" s="86"/>
      <c r="Z1211" s="86"/>
      <c r="AA1211" s="86"/>
      <c r="AB1211" s="86"/>
      <c r="AC1211" s="86"/>
      <c r="AD1211" s="190"/>
      <c r="AE1211" s="188"/>
      <c r="AF1211" s="190"/>
      <c r="AG1211" s="188"/>
      <c r="AH1211" s="190"/>
      <c r="AI1211" s="188"/>
      <c r="AJ1211" s="190"/>
      <c r="AK1211" s="188"/>
      <c r="AL1211" s="190"/>
      <c r="AM1211" s="188"/>
      <c r="AN1211" s="190"/>
      <c r="AO1211" s="188"/>
      <c r="AP1211" s="51"/>
      <c r="AQ1211" s="97"/>
    </row>
    <row r="1212" spans="1:43" x14ac:dyDescent="0.2">
      <c r="A1212" s="86"/>
      <c r="F1212" s="86"/>
      <c r="G1212" s="86"/>
      <c r="H1212" s="86"/>
      <c r="I1212" s="86"/>
      <c r="J1212" s="86"/>
      <c r="K1212" s="86"/>
      <c r="L1212" s="86"/>
      <c r="M1212" s="86"/>
      <c r="N1212" s="86"/>
      <c r="O1212" s="86"/>
      <c r="P1212" s="86"/>
      <c r="Q1212" s="86"/>
      <c r="R1212" s="86"/>
      <c r="S1212" s="86"/>
      <c r="T1212" s="86"/>
      <c r="U1212" s="86"/>
      <c r="V1212" s="86"/>
      <c r="W1212" s="86"/>
      <c r="X1212" s="86"/>
      <c r="Y1212" s="86"/>
      <c r="Z1212" s="86"/>
      <c r="AA1212" s="86"/>
      <c r="AB1212" s="86"/>
      <c r="AC1212" s="86"/>
      <c r="AD1212" s="190"/>
      <c r="AE1212" s="188"/>
      <c r="AF1212" s="190"/>
      <c r="AG1212" s="188"/>
      <c r="AH1212" s="190"/>
      <c r="AI1212" s="188"/>
      <c r="AJ1212" s="190"/>
      <c r="AK1212" s="188"/>
      <c r="AL1212" s="190"/>
      <c r="AM1212" s="188"/>
      <c r="AN1212" s="190"/>
      <c r="AO1212" s="188"/>
      <c r="AP1212" s="51"/>
      <c r="AQ1212" s="97"/>
    </row>
    <row r="1213" spans="1:43" x14ac:dyDescent="0.2">
      <c r="A1213" s="86"/>
      <c r="F1213" s="86"/>
      <c r="G1213" s="86"/>
      <c r="H1213" s="86"/>
      <c r="I1213" s="86"/>
      <c r="J1213" s="86"/>
      <c r="K1213" s="86"/>
      <c r="L1213" s="86"/>
      <c r="M1213" s="86"/>
      <c r="N1213" s="86"/>
      <c r="O1213" s="86"/>
      <c r="P1213" s="86"/>
      <c r="Q1213" s="86"/>
      <c r="R1213" s="86"/>
      <c r="S1213" s="86"/>
      <c r="T1213" s="86"/>
      <c r="U1213" s="86"/>
      <c r="V1213" s="86"/>
      <c r="W1213" s="86"/>
      <c r="X1213" s="86"/>
      <c r="Y1213" s="86"/>
      <c r="Z1213" s="86"/>
      <c r="AA1213" s="86"/>
      <c r="AB1213" s="86"/>
      <c r="AC1213" s="86"/>
      <c r="AD1213" s="190"/>
      <c r="AE1213" s="188"/>
      <c r="AF1213" s="190"/>
      <c r="AG1213" s="188"/>
      <c r="AH1213" s="190"/>
      <c r="AI1213" s="188"/>
      <c r="AJ1213" s="190"/>
      <c r="AK1213" s="188"/>
      <c r="AL1213" s="190"/>
      <c r="AM1213" s="188"/>
      <c r="AN1213" s="190"/>
      <c r="AO1213" s="188"/>
      <c r="AP1213" s="51"/>
      <c r="AQ1213" s="97"/>
    </row>
    <row r="1214" spans="1:43" x14ac:dyDescent="0.2">
      <c r="A1214" s="86"/>
      <c r="F1214" s="86"/>
      <c r="G1214" s="86"/>
      <c r="H1214" s="86"/>
      <c r="I1214" s="86"/>
      <c r="J1214" s="86"/>
      <c r="K1214" s="86"/>
      <c r="L1214" s="86"/>
      <c r="M1214" s="86"/>
      <c r="N1214" s="86"/>
      <c r="O1214" s="86"/>
      <c r="P1214" s="86"/>
      <c r="Q1214" s="86"/>
      <c r="R1214" s="86"/>
      <c r="S1214" s="86"/>
      <c r="T1214" s="86"/>
      <c r="U1214" s="86"/>
      <c r="V1214" s="86"/>
      <c r="W1214" s="86"/>
      <c r="X1214" s="86"/>
      <c r="Y1214" s="86"/>
      <c r="Z1214" s="86"/>
      <c r="AA1214" s="86"/>
      <c r="AB1214" s="86"/>
      <c r="AC1214" s="86"/>
      <c r="AD1214" s="190"/>
      <c r="AE1214" s="188"/>
      <c r="AF1214" s="190"/>
      <c r="AG1214" s="188"/>
      <c r="AH1214" s="190"/>
      <c r="AI1214" s="188"/>
      <c r="AJ1214" s="190"/>
      <c r="AK1214" s="188"/>
      <c r="AL1214" s="190"/>
      <c r="AM1214" s="188"/>
      <c r="AN1214" s="190"/>
      <c r="AO1214" s="188"/>
      <c r="AP1214" s="51"/>
      <c r="AQ1214" s="97"/>
    </row>
    <row r="1215" spans="1:43" x14ac:dyDescent="0.2">
      <c r="A1215" s="86"/>
      <c r="F1215" s="86"/>
      <c r="G1215" s="86"/>
      <c r="H1215" s="86"/>
      <c r="I1215" s="86"/>
      <c r="J1215" s="86"/>
      <c r="K1215" s="86"/>
      <c r="L1215" s="86"/>
      <c r="M1215" s="86"/>
      <c r="N1215" s="86"/>
      <c r="O1215" s="86"/>
      <c r="P1215" s="86"/>
      <c r="Q1215" s="86"/>
      <c r="R1215" s="86"/>
      <c r="S1215" s="86"/>
      <c r="T1215" s="86"/>
      <c r="U1215" s="86"/>
      <c r="V1215" s="86"/>
      <c r="W1215" s="86"/>
      <c r="X1215" s="86"/>
      <c r="Y1215" s="86"/>
      <c r="Z1215" s="86"/>
      <c r="AA1215" s="86"/>
      <c r="AB1215" s="86"/>
      <c r="AC1215" s="86"/>
      <c r="AD1215" s="190"/>
      <c r="AE1215" s="188"/>
      <c r="AF1215" s="190"/>
      <c r="AG1215" s="188"/>
      <c r="AH1215" s="190"/>
      <c r="AI1215" s="188"/>
      <c r="AJ1215" s="190"/>
      <c r="AK1215" s="188"/>
      <c r="AL1215" s="190"/>
      <c r="AM1215" s="188"/>
      <c r="AN1215" s="190"/>
      <c r="AO1215" s="188"/>
      <c r="AP1215" s="51"/>
      <c r="AQ1215" s="97"/>
    </row>
    <row r="1216" spans="1:43" x14ac:dyDescent="0.2">
      <c r="A1216" s="86"/>
      <c r="F1216" s="86"/>
      <c r="G1216" s="86"/>
      <c r="H1216" s="86"/>
      <c r="I1216" s="86"/>
      <c r="J1216" s="86"/>
      <c r="K1216" s="86"/>
      <c r="L1216" s="86"/>
      <c r="M1216" s="86"/>
      <c r="N1216" s="86"/>
      <c r="O1216" s="86"/>
      <c r="P1216" s="86"/>
      <c r="Q1216" s="86"/>
      <c r="R1216" s="86"/>
      <c r="S1216" s="86"/>
      <c r="T1216" s="86"/>
      <c r="U1216" s="86"/>
      <c r="V1216" s="86"/>
      <c r="W1216" s="86"/>
      <c r="X1216" s="86"/>
      <c r="Y1216" s="86"/>
      <c r="Z1216" s="86"/>
      <c r="AA1216" s="86"/>
      <c r="AB1216" s="86"/>
      <c r="AC1216" s="86"/>
      <c r="AD1216" s="190"/>
      <c r="AE1216" s="188"/>
      <c r="AF1216" s="190"/>
      <c r="AG1216" s="188"/>
      <c r="AH1216" s="190"/>
      <c r="AI1216" s="188"/>
      <c r="AJ1216" s="190"/>
      <c r="AK1216" s="188"/>
      <c r="AL1216" s="190"/>
      <c r="AM1216" s="188"/>
      <c r="AN1216" s="190"/>
      <c r="AO1216" s="188"/>
      <c r="AP1216" s="51"/>
      <c r="AQ1216" s="97"/>
    </row>
    <row r="1217" spans="1:43" x14ac:dyDescent="0.2">
      <c r="A1217" s="86"/>
      <c r="F1217" s="86"/>
      <c r="G1217" s="86"/>
      <c r="H1217" s="86"/>
      <c r="I1217" s="86"/>
      <c r="J1217" s="86"/>
      <c r="K1217" s="86"/>
      <c r="L1217" s="86"/>
      <c r="M1217" s="86"/>
      <c r="N1217" s="86"/>
      <c r="O1217" s="86"/>
      <c r="P1217" s="86"/>
      <c r="Q1217" s="86"/>
      <c r="R1217" s="86"/>
      <c r="S1217" s="86"/>
      <c r="T1217" s="86"/>
      <c r="U1217" s="86"/>
      <c r="V1217" s="86"/>
      <c r="W1217" s="86"/>
      <c r="X1217" s="86"/>
      <c r="Y1217" s="86"/>
      <c r="Z1217" s="86"/>
      <c r="AA1217" s="86"/>
      <c r="AB1217" s="86"/>
      <c r="AC1217" s="86"/>
      <c r="AD1217" s="190"/>
      <c r="AE1217" s="188"/>
      <c r="AF1217" s="190"/>
      <c r="AG1217" s="188"/>
      <c r="AH1217" s="190"/>
      <c r="AI1217" s="188"/>
      <c r="AJ1217" s="190"/>
      <c r="AK1217" s="188"/>
      <c r="AL1217" s="190"/>
      <c r="AM1217" s="188"/>
      <c r="AN1217" s="190"/>
      <c r="AO1217" s="188"/>
      <c r="AP1217" s="51"/>
      <c r="AQ1217" s="97"/>
    </row>
    <row r="1218" spans="1:43" x14ac:dyDescent="0.2">
      <c r="A1218" s="86"/>
      <c r="F1218" s="86"/>
      <c r="G1218" s="86"/>
      <c r="H1218" s="86"/>
      <c r="I1218" s="86"/>
      <c r="J1218" s="86"/>
      <c r="K1218" s="86"/>
      <c r="L1218" s="86"/>
      <c r="M1218" s="86"/>
      <c r="N1218" s="86"/>
      <c r="O1218" s="86"/>
      <c r="P1218" s="86"/>
      <c r="Q1218" s="86"/>
      <c r="R1218" s="86"/>
      <c r="S1218" s="86"/>
      <c r="T1218" s="86"/>
      <c r="U1218" s="86"/>
      <c r="V1218" s="86"/>
      <c r="W1218" s="86"/>
      <c r="X1218" s="86"/>
      <c r="Y1218" s="86"/>
      <c r="Z1218" s="86"/>
      <c r="AA1218" s="86"/>
      <c r="AB1218" s="86"/>
      <c r="AC1218" s="86"/>
      <c r="AD1218" s="190"/>
      <c r="AE1218" s="188"/>
      <c r="AF1218" s="190"/>
      <c r="AG1218" s="188"/>
      <c r="AH1218" s="190"/>
      <c r="AI1218" s="188"/>
      <c r="AJ1218" s="190"/>
      <c r="AK1218" s="188"/>
      <c r="AL1218" s="190"/>
      <c r="AM1218" s="188"/>
      <c r="AN1218" s="190"/>
      <c r="AO1218" s="188"/>
      <c r="AP1218" s="51"/>
      <c r="AQ1218" s="97"/>
    </row>
    <row r="1219" spans="1:43" x14ac:dyDescent="0.2">
      <c r="A1219" s="86"/>
      <c r="F1219" s="86"/>
      <c r="G1219" s="86"/>
      <c r="H1219" s="86"/>
      <c r="I1219" s="86"/>
      <c r="J1219" s="86"/>
      <c r="K1219" s="86"/>
      <c r="L1219" s="86"/>
      <c r="M1219" s="86"/>
      <c r="N1219" s="86"/>
      <c r="O1219" s="86"/>
      <c r="P1219" s="86"/>
      <c r="Q1219" s="86"/>
      <c r="R1219" s="86"/>
      <c r="S1219" s="86"/>
      <c r="T1219" s="86"/>
      <c r="U1219" s="86"/>
      <c r="V1219" s="86"/>
      <c r="W1219" s="86"/>
      <c r="X1219" s="86"/>
      <c r="Y1219" s="86"/>
      <c r="Z1219" s="86"/>
      <c r="AA1219" s="86"/>
      <c r="AB1219" s="86"/>
      <c r="AC1219" s="86"/>
      <c r="AD1219" s="190"/>
      <c r="AE1219" s="188"/>
      <c r="AF1219" s="190"/>
      <c r="AG1219" s="188"/>
      <c r="AH1219" s="190"/>
      <c r="AI1219" s="188"/>
      <c r="AJ1219" s="190"/>
      <c r="AK1219" s="188"/>
      <c r="AL1219" s="190"/>
      <c r="AM1219" s="188"/>
      <c r="AN1219" s="190"/>
      <c r="AO1219" s="188"/>
      <c r="AP1219" s="51"/>
      <c r="AQ1219" s="97"/>
    </row>
    <row r="1220" spans="1:43" x14ac:dyDescent="0.2">
      <c r="A1220" s="86"/>
      <c r="F1220" s="86"/>
      <c r="G1220" s="86"/>
      <c r="H1220" s="86"/>
      <c r="I1220" s="86"/>
      <c r="J1220" s="86"/>
      <c r="K1220" s="86"/>
      <c r="L1220" s="86"/>
      <c r="M1220" s="86"/>
      <c r="N1220" s="86"/>
      <c r="O1220" s="86"/>
      <c r="P1220" s="86"/>
      <c r="Q1220" s="86"/>
      <c r="R1220" s="86"/>
      <c r="S1220" s="86"/>
      <c r="T1220" s="86"/>
      <c r="U1220" s="86"/>
      <c r="V1220" s="86"/>
      <c r="W1220" s="86"/>
      <c r="X1220" s="86"/>
      <c r="Y1220" s="86"/>
      <c r="Z1220" s="86"/>
      <c r="AA1220" s="86"/>
      <c r="AB1220" s="86"/>
      <c r="AC1220" s="86"/>
      <c r="AD1220" s="190"/>
      <c r="AE1220" s="188"/>
      <c r="AF1220" s="190"/>
      <c r="AG1220" s="188"/>
      <c r="AH1220" s="190"/>
      <c r="AI1220" s="188"/>
      <c r="AJ1220" s="190"/>
      <c r="AK1220" s="188"/>
      <c r="AL1220" s="190"/>
      <c r="AM1220" s="188"/>
      <c r="AN1220" s="190"/>
      <c r="AO1220" s="188"/>
      <c r="AP1220" s="51"/>
      <c r="AQ1220" s="97"/>
    </row>
    <row r="1221" spans="1:43" x14ac:dyDescent="0.2">
      <c r="A1221" s="86"/>
      <c r="F1221" s="86"/>
      <c r="G1221" s="86"/>
      <c r="H1221" s="86"/>
      <c r="I1221" s="86"/>
      <c r="J1221" s="86"/>
      <c r="K1221" s="86"/>
      <c r="L1221" s="86"/>
      <c r="M1221" s="86"/>
      <c r="N1221" s="86"/>
      <c r="O1221" s="86"/>
      <c r="P1221" s="86"/>
      <c r="Q1221" s="86"/>
      <c r="R1221" s="86"/>
      <c r="S1221" s="86"/>
      <c r="T1221" s="86"/>
      <c r="U1221" s="86"/>
      <c r="V1221" s="86"/>
      <c r="W1221" s="86"/>
      <c r="X1221" s="86"/>
      <c r="Y1221" s="86"/>
      <c r="Z1221" s="86"/>
      <c r="AA1221" s="86"/>
      <c r="AB1221" s="86"/>
      <c r="AC1221" s="86"/>
      <c r="AD1221" s="190"/>
      <c r="AE1221" s="188"/>
      <c r="AF1221" s="190"/>
      <c r="AG1221" s="188"/>
      <c r="AH1221" s="190"/>
      <c r="AI1221" s="188"/>
      <c r="AJ1221" s="190"/>
      <c r="AK1221" s="188"/>
      <c r="AL1221" s="190"/>
      <c r="AM1221" s="188"/>
      <c r="AN1221" s="190"/>
      <c r="AO1221" s="188"/>
      <c r="AP1221" s="51"/>
      <c r="AQ1221" s="97"/>
    </row>
    <row r="1222" spans="1:43" x14ac:dyDescent="0.2">
      <c r="A1222" s="86"/>
      <c r="F1222" s="86"/>
      <c r="G1222" s="86"/>
      <c r="H1222" s="86"/>
      <c r="I1222" s="86"/>
      <c r="J1222" s="86"/>
      <c r="K1222" s="86"/>
      <c r="L1222" s="86"/>
      <c r="M1222" s="86"/>
      <c r="N1222" s="86"/>
      <c r="O1222" s="86"/>
      <c r="P1222" s="86"/>
      <c r="Q1222" s="86"/>
      <c r="R1222" s="86"/>
      <c r="S1222" s="86"/>
      <c r="T1222" s="86"/>
      <c r="U1222" s="86"/>
      <c r="V1222" s="86"/>
      <c r="W1222" s="86"/>
      <c r="X1222" s="86"/>
      <c r="Y1222" s="86"/>
      <c r="Z1222" s="86"/>
      <c r="AA1222" s="86"/>
      <c r="AB1222" s="86"/>
      <c r="AC1222" s="86"/>
      <c r="AD1222" s="190"/>
      <c r="AE1222" s="188"/>
      <c r="AF1222" s="190"/>
      <c r="AG1222" s="188"/>
      <c r="AH1222" s="190"/>
      <c r="AI1222" s="188"/>
      <c r="AJ1222" s="190"/>
      <c r="AK1222" s="188"/>
      <c r="AL1222" s="190"/>
      <c r="AM1222" s="188"/>
      <c r="AN1222" s="190"/>
      <c r="AO1222" s="188"/>
      <c r="AP1222" s="51"/>
      <c r="AQ1222" s="97"/>
    </row>
    <row r="1223" spans="1:43" x14ac:dyDescent="0.2">
      <c r="A1223" s="86"/>
      <c r="F1223" s="86"/>
      <c r="G1223" s="86"/>
      <c r="H1223" s="86"/>
      <c r="I1223" s="86"/>
      <c r="J1223" s="86"/>
      <c r="K1223" s="86"/>
      <c r="L1223" s="86"/>
      <c r="M1223" s="86"/>
      <c r="N1223" s="86"/>
      <c r="O1223" s="86"/>
      <c r="P1223" s="86"/>
      <c r="Q1223" s="86"/>
      <c r="R1223" s="86"/>
      <c r="S1223" s="86"/>
      <c r="T1223" s="86"/>
      <c r="U1223" s="86"/>
      <c r="V1223" s="86"/>
      <c r="W1223" s="86"/>
      <c r="X1223" s="86"/>
      <c r="Y1223" s="86"/>
      <c r="Z1223" s="86"/>
      <c r="AA1223" s="86"/>
      <c r="AB1223" s="86"/>
      <c r="AC1223" s="86"/>
      <c r="AD1223" s="190"/>
      <c r="AE1223" s="188"/>
      <c r="AF1223" s="190"/>
      <c r="AG1223" s="188"/>
      <c r="AH1223" s="190"/>
      <c r="AI1223" s="188"/>
      <c r="AJ1223" s="190"/>
      <c r="AK1223" s="188"/>
      <c r="AL1223" s="190"/>
      <c r="AM1223" s="188"/>
      <c r="AN1223" s="190"/>
      <c r="AO1223" s="188"/>
      <c r="AP1223" s="51"/>
      <c r="AQ1223" s="97"/>
    </row>
    <row r="1224" spans="1:43" x14ac:dyDescent="0.2">
      <c r="A1224" s="86"/>
      <c r="F1224" s="86"/>
      <c r="G1224" s="86"/>
      <c r="H1224" s="86"/>
      <c r="I1224" s="86"/>
      <c r="J1224" s="86"/>
      <c r="K1224" s="86"/>
      <c r="L1224" s="86"/>
      <c r="M1224" s="86"/>
      <c r="N1224" s="86"/>
      <c r="O1224" s="86"/>
      <c r="P1224" s="86"/>
      <c r="Q1224" s="86"/>
      <c r="R1224" s="86"/>
      <c r="S1224" s="86"/>
      <c r="T1224" s="86"/>
      <c r="U1224" s="86"/>
      <c r="V1224" s="86"/>
      <c r="W1224" s="86"/>
      <c r="X1224" s="86"/>
      <c r="Y1224" s="86"/>
      <c r="Z1224" s="86"/>
      <c r="AA1224" s="86"/>
      <c r="AB1224" s="86"/>
      <c r="AC1224" s="86"/>
      <c r="AD1224" s="190"/>
      <c r="AE1224" s="188"/>
      <c r="AF1224" s="190"/>
      <c r="AG1224" s="188"/>
      <c r="AH1224" s="190"/>
      <c r="AI1224" s="188"/>
      <c r="AJ1224" s="190"/>
      <c r="AK1224" s="188"/>
      <c r="AL1224" s="190"/>
      <c r="AM1224" s="188"/>
      <c r="AN1224" s="190"/>
      <c r="AO1224" s="188"/>
      <c r="AP1224" s="51"/>
      <c r="AQ1224" s="97"/>
    </row>
    <row r="1225" spans="1:43" x14ac:dyDescent="0.2">
      <c r="A1225" s="86"/>
      <c r="F1225" s="86"/>
      <c r="G1225" s="86"/>
      <c r="H1225" s="86"/>
      <c r="I1225" s="86"/>
      <c r="J1225" s="86"/>
      <c r="K1225" s="86"/>
      <c r="L1225" s="86"/>
      <c r="M1225" s="86"/>
      <c r="N1225" s="86"/>
      <c r="O1225" s="86"/>
      <c r="P1225" s="86"/>
      <c r="Q1225" s="86"/>
      <c r="R1225" s="86"/>
      <c r="S1225" s="86"/>
      <c r="T1225" s="86"/>
      <c r="U1225" s="86"/>
      <c r="V1225" s="86"/>
      <c r="W1225" s="86"/>
      <c r="X1225" s="86"/>
      <c r="Y1225" s="86"/>
      <c r="Z1225" s="86"/>
      <c r="AA1225" s="86"/>
      <c r="AB1225" s="86"/>
      <c r="AC1225" s="86"/>
      <c r="AD1225" s="190"/>
      <c r="AE1225" s="188"/>
      <c r="AF1225" s="190"/>
      <c r="AG1225" s="188"/>
      <c r="AH1225" s="190"/>
      <c r="AI1225" s="188"/>
      <c r="AJ1225" s="190"/>
      <c r="AK1225" s="188"/>
      <c r="AL1225" s="190"/>
      <c r="AM1225" s="188"/>
      <c r="AN1225" s="190"/>
      <c r="AO1225" s="188"/>
      <c r="AP1225" s="51"/>
      <c r="AQ1225" s="97"/>
    </row>
    <row r="1226" spans="1:43" x14ac:dyDescent="0.2">
      <c r="A1226" s="86"/>
      <c r="F1226" s="86"/>
      <c r="G1226" s="86"/>
      <c r="H1226" s="86"/>
      <c r="I1226" s="86"/>
      <c r="J1226" s="86"/>
      <c r="K1226" s="86"/>
      <c r="L1226" s="86"/>
      <c r="M1226" s="86"/>
      <c r="N1226" s="86"/>
      <c r="O1226" s="86"/>
      <c r="P1226" s="86"/>
      <c r="Q1226" s="86"/>
      <c r="R1226" s="86"/>
      <c r="S1226" s="86"/>
      <c r="T1226" s="86"/>
      <c r="U1226" s="86"/>
      <c r="V1226" s="86"/>
      <c r="W1226" s="86"/>
      <c r="X1226" s="86"/>
      <c r="Y1226" s="86"/>
      <c r="Z1226" s="86"/>
      <c r="AA1226" s="86"/>
      <c r="AB1226" s="86"/>
      <c r="AC1226" s="86"/>
      <c r="AD1226" s="190"/>
      <c r="AE1226" s="188"/>
      <c r="AF1226" s="190"/>
      <c r="AG1226" s="188"/>
      <c r="AH1226" s="190"/>
      <c r="AI1226" s="188"/>
      <c r="AJ1226" s="190"/>
      <c r="AK1226" s="188"/>
      <c r="AL1226" s="190"/>
      <c r="AM1226" s="188"/>
      <c r="AN1226" s="190"/>
      <c r="AO1226" s="188"/>
      <c r="AP1226" s="51"/>
      <c r="AQ1226" s="97"/>
    </row>
    <row r="1227" spans="1:43" x14ac:dyDescent="0.2">
      <c r="A1227" s="86"/>
      <c r="F1227" s="86"/>
      <c r="G1227" s="86"/>
      <c r="H1227" s="86"/>
      <c r="I1227" s="86"/>
      <c r="J1227" s="86"/>
      <c r="K1227" s="86"/>
      <c r="L1227" s="86"/>
      <c r="M1227" s="86"/>
      <c r="N1227" s="86"/>
      <c r="O1227" s="86"/>
      <c r="P1227" s="86"/>
      <c r="Q1227" s="86"/>
      <c r="R1227" s="86"/>
      <c r="S1227" s="86"/>
      <c r="T1227" s="86"/>
      <c r="U1227" s="86"/>
      <c r="V1227" s="86"/>
      <c r="W1227" s="86"/>
      <c r="X1227" s="86"/>
      <c r="Y1227" s="86"/>
      <c r="Z1227" s="86"/>
      <c r="AA1227" s="86"/>
      <c r="AB1227" s="86"/>
      <c r="AC1227" s="86"/>
      <c r="AD1227" s="190"/>
      <c r="AE1227" s="188"/>
      <c r="AF1227" s="190"/>
      <c r="AG1227" s="188"/>
      <c r="AH1227" s="190"/>
      <c r="AI1227" s="188"/>
      <c r="AJ1227" s="190"/>
      <c r="AK1227" s="188"/>
      <c r="AL1227" s="190"/>
      <c r="AM1227" s="188"/>
      <c r="AN1227" s="190"/>
      <c r="AO1227" s="188"/>
      <c r="AP1227" s="51"/>
      <c r="AQ1227" s="97"/>
    </row>
    <row r="1228" spans="1:43" x14ac:dyDescent="0.2">
      <c r="A1228" s="86"/>
      <c r="F1228" s="86"/>
      <c r="G1228" s="86"/>
      <c r="H1228" s="86"/>
      <c r="I1228" s="86"/>
      <c r="J1228" s="86"/>
      <c r="K1228" s="86"/>
      <c r="L1228" s="86"/>
      <c r="M1228" s="86"/>
      <c r="N1228" s="86"/>
      <c r="O1228" s="86"/>
      <c r="P1228" s="86"/>
      <c r="Q1228" s="86"/>
      <c r="R1228" s="86"/>
      <c r="S1228" s="86"/>
      <c r="T1228" s="86"/>
      <c r="U1228" s="86"/>
      <c r="V1228" s="86"/>
      <c r="W1228" s="86"/>
      <c r="X1228" s="86"/>
      <c r="Y1228" s="86"/>
      <c r="Z1228" s="86"/>
      <c r="AA1228" s="86"/>
      <c r="AB1228" s="86"/>
      <c r="AC1228" s="86"/>
      <c r="AD1228" s="190"/>
      <c r="AE1228" s="188"/>
      <c r="AF1228" s="190"/>
      <c r="AG1228" s="188"/>
      <c r="AH1228" s="190"/>
      <c r="AI1228" s="188"/>
      <c r="AJ1228" s="190"/>
      <c r="AK1228" s="188"/>
      <c r="AL1228" s="190"/>
      <c r="AM1228" s="188"/>
      <c r="AN1228" s="190"/>
      <c r="AO1228" s="188"/>
      <c r="AP1228" s="51"/>
      <c r="AQ1228" s="97"/>
    </row>
    <row r="1229" spans="1:43" x14ac:dyDescent="0.2">
      <c r="A1229" s="86"/>
      <c r="F1229" s="86"/>
      <c r="G1229" s="86"/>
      <c r="H1229" s="86"/>
      <c r="I1229" s="86"/>
      <c r="J1229" s="86"/>
      <c r="K1229" s="86"/>
      <c r="L1229" s="86"/>
      <c r="M1229" s="86"/>
      <c r="N1229" s="86"/>
      <c r="O1229" s="86"/>
      <c r="P1229" s="86"/>
      <c r="Q1229" s="86"/>
      <c r="R1229" s="86"/>
      <c r="S1229" s="86"/>
      <c r="T1229" s="86"/>
      <c r="U1229" s="86"/>
      <c r="V1229" s="86"/>
      <c r="W1229" s="86"/>
      <c r="X1229" s="86"/>
      <c r="Y1229" s="86"/>
      <c r="Z1229" s="86"/>
      <c r="AA1229" s="86"/>
      <c r="AB1229" s="86"/>
      <c r="AC1229" s="86"/>
      <c r="AD1229" s="190"/>
      <c r="AE1229" s="188"/>
      <c r="AF1229" s="190"/>
      <c r="AG1229" s="188"/>
      <c r="AH1229" s="190"/>
      <c r="AI1229" s="188"/>
      <c r="AJ1229" s="190"/>
      <c r="AK1229" s="188"/>
      <c r="AL1229" s="190"/>
      <c r="AM1229" s="188"/>
      <c r="AN1229" s="190"/>
      <c r="AO1229" s="188"/>
      <c r="AP1229" s="51"/>
      <c r="AQ1229" s="97"/>
    </row>
    <row r="1230" spans="1:43" x14ac:dyDescent="0.2">
      <c r="A1230" s="86"/>
      <c r="F1230" s="86"/>
      <c r="G1230" s="86"/>
      <c r="H1230" s="86"/>
      <c r="I1230" s="86"/>
      <c r="J1230" s="86"/>
      <c r="K1230" s="86"/>
      <c r="L1230" s="86"/>
      <c r="M1230" s="86"/>
      <c r="N1230" s="86"/>
      <c r="O1230" s="86"/>
      <c r="P1230" s="86"/>
      <c r="Q1230" s="86"/>
      <c r="R1230" s="86"/>
      <c r="S1230" s="86"/>
      <c r="T1230" s="86"/>
      <c r="U1230" s="86"/>
      <c r="V1230" s="86"/>
      <c r="W1230" s="86"/>
      <c r="X1230" s="86"/>
      <c r="Y1230" s="86"/>
      <c r="Z1230" s="86"/>
      <c r="AA1230" s="86"/>
      <c r="AB1230" s="86"/>
      <c r="AC1230" s="86"/>
      <c r="AD1230" s="190"/>
      <c r="AE1230" s="188"/>
      <c r="AF1230" s="190"/>
      <c r="AG1230" s="188"/>
      <c r="AH1230" s="190"/>
      <c r="AI1230" s="188"/>
      <c r="AJ1230" s="190"/>
      <c r="AK1230" s="188"/>
      <c r="AL1230" s="190"/>
      <c r="AM1230" s="188"/>
      <c r="AN1230" s="190"/>
      <c r="AO1230" s="188"/>
      <c r="AP1230" s="51"/>
      <c r="AQ1230" s="97"/>
    </row>
    <row r="1231" spans="1:43" x14ac:dyDescent="0.2">
      <c r="A1231" s="86"/>
      <c r="F1231" s="86"/>
      <c r="G1231" s="86"/>
      <c r="H1231" s="86"/>
      <c r="I1231" s="86"/>
      <c r="J1231" s="86"/>
      <c r="K1231" s="86"/>
      <c r="L1231" s="86"/>
      <c r="M1231" s="86"/>
      <c r="N1231" s="86"/>
      <c r="O1231" s="86"/>
      <c r="P1231" s="86"/>
      <c r="Q1231" s="86"/>
      <c r="R1231" s="86"/>
      <c r="S1231" s="86"/>
      <c r="T1231" s="86"/>
      <c r="U1231" s="86"/>
      <c r="V1231" s="86"/>
      <c r="W1231" s="86"/>
      <c r="X1231" s="86"/>
      <c r="Y1231" s="86"/>
      <c r="Z1231" s="86"/>
      <c r="AA1231" s="86"/>
      <c r="AB1231" s="86"/>
      <c r="AC1231" s="86"/>
      <c r="AD1231" s="190"/>
      <c r="AE1231" s="188"/>
      <c r="AF1231" s="190"/>
      <c r="AG1231" s="188"/>
      <c r="AH1231" s="190"/>
      <c r="AI1231" s="188"/>
      <c r="AJ1231" s="190"/>
      <c r="AK1231" s="188"/>
      <c r="AL1231" s="190"/>
      <c r="AM1231" s="188"/>
      <c r="AN1231" s="190"/>
      <c r="AO1231" s="188"/>
      <c r="AP1231" s="51"/>
      <c r="AQ1231" s="97"/>
    </row>
    <row r="1232" spans="1:43" x14ac:dyDescent="0.2">
      <c r="A1232" s="86"/>
      <c r="F1232" s="86"/>
      <c r="G1232" s="86"/>
      <c r="H1232" s="86"/>
      <c r="I1232" s="86"/>
      <c r="J1232" s="86"/>
      <c r="K1232" s="86"/>
      <c r="L1232" s="86"/>
      <c r="M1232" s="86"/>
      <c r="N1232" s="86"/>
      <c r="O1232" s="86"/>
      <c r="P1232" s="86"/>
      <c r="Q1232" s="86"/>
      <c r="R1232" s="86"/>
      <c r="S1232" s="86"/>
      <c r="T1232" s="86"/>
      <c r="U1232" s="86"/>
      <c r="V1232" s="86"/>
      <c r="W1232" s="86"/>
      <c r="X1232" s="86"/>
      <c r="Y1232" s="86"/>
      <c r="Z1232" s="86"/>
      <c r="AA1232" s="86"/>
      <c r="AB1232" s="86"/>
      <c r="AC1232" s="86"/>
      <c r="AD1232" s="190"/>
      <c r="AE1232" s="188"/>
      <c r="AF1232" s="190"/>
      <c r="AG1232" s="188"/>
      <c r="AH1232" s="190"/>
      <c r="AI1232" s="188"/>
      <c r="AJ1232" s="190"/>
      <c r="AK1232" s="188"/>
      <c r="AL1232" s="190"/>
      <c r="AM1232" s="188"/>
      <c r="AN1232" s="190"/>
      <c r="AO1232" s="188"/>
      <c r="AP1232" s="51"/>
      <c r="AQ1232" s="97"/>
    </row>
    <row r="1233" spans="1:43" x14ac:dyDescent="0.2">
      <c r="A1233" s="86"/>
      <c r="F1233" s="86"/>
      <c r="G1233" s="86"/>
      <c r="H1233" s="86"/>
      <c r="I1233" s="86"/>
      <c r="J1233" s="86"/>
      <c r="K1233" s="86"/>
      <c r="L1233" s="86"/>
      <c r="M1233" s="86"/>
      <c r="N1233" s="86"/>
      <c r="O1233" s="86"/>
      <c r="P1233" s="86"/>
      <c r="Q1233" s="86"/>
      <c r="R1233" s="86"/>
      <c r="S1233" s="86"/>
      <c r="T1233" s="86"/>
      <c r="U1233" s="86"/>
      <c r="V1233" s="86"/>
      <c r="W1233" s="86"/>
      <c r="X1233" s="86"/>
      <c r="Y1233" s="86"/>
      <c r="Z1233" s="86"/>
      <c r="AA1233" s="86"/>
      <c r="AB1233" s="86"/>
      <c r="AC1233" s="86"/>
      <c r="AD1233" s="190"/>
      <c r="AE1233" s="188"/>
      <c r="AF1233" s="190"/>
      <c r="AG1233" s="188"/>
      <c r="AH1233" s="190"/>
      <c r="AI1233" s="188"/>
      <c r="AJ1233" s="190"/>
      <c r="AK1233" s="188"/>
      <c r="AL1233" s="190"/>
      <c r="AM1233" s="188"/>
      <c r="AN1233" s="190"/>
      <c r="AO1233" s="188"/>
      <c r="AP1233" s="51"/>
      <c r="AQ1233" s="97"/>
    </row>
    <row r="1234" spans="1:43" x14ac:dyDescent="0.2">
      <c r="A1234" s="86"/>
      <c r="F1234" s="86"/>
      <c r="G1234" s="86"/>
      <c r="H1234" s="86"/>
      <c r="I1234" s="86"/>
      <c r="J1234" s="86"/>
      <c r="K1234" s="86"/>
      <c r="L1234" s="86"/>
      <c r="M1234" s="86"/>
      <c r="N1234" s="86"/>
      <c r="O1234" s="86"/>
      <c r="P1234" s="86"/>
      <c r="Q1234" s="86"/>
      <c r="R1234" s="86"/>
      <c r="S1234" s="86"/>
      <c r="T1234" s="86"/>
      <c r="U1234" s="86"/>
      <c r="V1234" s="86"/>
      <c r="W1234" s="86"/>
      <c r="X1234" s="86"/>
      <c r="Y1234" s="86"/>
      <c r="Z1234" s="86"/>
      <c r="AA1234" s="86"/>
      <c r="AB1234" s="86"/>
      <c r="AC1234" s="86"/>
      <c r="AD1234" s="190"/>
      <c r="AE1234" s="188"/>
      <c r="AF1234" s="190"/>
      <c r="AG1234" s="188"/>
      <c r="AH1234" s="190"/>
      <c r="AI1234" s="188"/>
      <c r="AJ1234" s="190"/>
      <c r="AK1234" s="188"/>
      <c r="AL1234" s="190"/>
      <c r="AM1234" s="188"/>
      <c r="AN1234" s="190"/>
      <c r="AO1234" s="188"/>
      <c r="AP1234" s="51"/>
      <c r="AQ1234" s="97"/>
    </row>
    <row r="1235" spans="1:43" x14ac:dyDescent="0.2">
      <c r="A1235" s="86"/>
      <c r="F1235" s="86"/>
      <c r="G1235" s="86"/>
      <c r="H1235" s="86"/>
      <c r="I1235" s="86"/>
      <c r="J1235" s="86"/>
      <c r="K1235" s="86"/>
      <c r="L1235" s="86"/>
      <c r="M1235" s="86"/>
      <c r="N1235" s="86"/>
      <c r="O1235" s="86"/>
      <c r="P1235" s="86"/>
      <c r="Q1235" s="86"/>
      <c r="R1235" s="86"/>
      <c r="S1235" s="86"/>
      <c r="T1235" s="86"/>
      <c r="U1235" s="86"/>
      <c r="V1235" s="86"/>
      <c r="W1235" s="86"/>
      <c r="X1235" s="86"/>
      <c r="Y1235" s="86"/>
      <c r="Z1235" s="86"/>
      <c r="AA1235" s="86"/>
      <c r="AB1235" s="86"/>
      <c r="AC1235" s="86"/>
      <c r="AD1235" s="190"/>
      <c r="AE1235" s="188"/>
      <c r="AF1235" s="190"/>
      <c r="AG1235" s="188"/>
      <c r="AH1235" s="190"/>
      <c r="AI1235" s="188"/>
      <c r="AJ1235" s="190"/>
      <c r="AK1235" s="188"/>
      <c r="AL1235" s="190"/>
      <c r="AM1235" s="188"/>
      <c r="AN1235" s="190"/>
      <c r="AO1235" s="188"/>
      <c r="AP1235" s="51"/>
      <c r="AQ1235" s="97"/>
    </row>
    <row r="1236" spans="1:43" x14ac:dyDescent="0.2">
      <c r="A1236" s="86"/>
      <c r="F1236" s="86"/>
      <c r="G1236" s="86"/>
      <c r="H1236" s="86"/>
      <c r="I1236" s="86"/>
      <c r="J1236" s="86"/>
      <c r="K1236" s="86"/>
      <c r="L1236" s="86"/>
      <c r="M1236" s="86"/>
      <c r="N1236" s="86"/>
      <c r="O1236" s="86"/>
      <c r="P1236" s="86"/>
      <c r="Q1236" s="86"/>
      <c r="R1236" s="86"/>
      <c r="S1236" s="86"/>
      <c r="T1236" s="86"/>
      <c r="U1236" s="86"/>
      <c r="V1236" s="86"/>
      <c r="W1236" s="86"/>
      <c r="X1236" s="86"/>
      <c r="Y1236" s="86"/>
      <c r="Z1236" s="86"/>
      <c r="AA1236" s="86"/>
      <c r="AB1236" s="86"/>
      <c r="AC1236" s="86"/>
      <c r="AD1236" s="190"/>
      <c r="AE1236" s="188"/>
      <c r="AF1236" s="190"/>
      <c r="AG1236" s="188"/>
      <c r="AH1236" s="190"/>
      <c r="AI1236" s="188"/>
      <c r="AJ1236" s="190"/>
      <c r="AK1236" s="188"/>
      <c r="AL1236" s="190"/>
      <c r="AM1236" s="188"/>
      <c r="AN1236" s="190"/>
      <c r="AO1236" s="188"/>
      <c r="AP1236" s="51"/>
      <c r="AQ1236" s="97"/>
    </row>
    <row r="1237" spans="1:43" x14ac:dyDescent="0.2">
      <c r="A1237" s="86"/>
      <c r="F1237" s="86"/>
      <c r="G1237" s="86"/>
      <c r="H1237" s="86"/>
      <c r="I1237" s="86"/>
      <c r="J1237" s="86"/>
      <c r="K1237" s="86"/>
      <c r="L1237" s="86"/>
      <c r="M1237" s="86"/>
      <c r="N1237" s="86"/>
      <c r="O1237" s="86"/>
      <c r="P1237" s="86"/>
      <c r="Q1237" s="86"/>
      <c r="R1237" s="86"/>
      <c r="S1237" s="86"/>
      <c r="T1237" s="86"/>
      <c r="U1237" s="86"/>
      <c r="V1237" s="86"/>
      <c r="W1237" s="86"/>
      <c r="X1237" s="86"/>
      <c r="Y1237" s="86"/>
      <c r="Z1237" s="86"/>
      <c r="AA1237" s="86"/>
      <c r="AB1237" s="86"/>
      <c r="AC1237" s="86"/>
      <c r="AD1237" s="190"/>
      <c r="AE1237" s="188"/>
      <c r="AF1237" s="190"/>
      <c r="AG1237" s="188"/>
      <c r="AH1237" s="190"/>
      <c r="AI1237" s="188"/>
      <c r="AJ1237" s="190"/>
      <c r="AK1237" s="188"/>
      <c r="AL1237" s="190"/>
      <c r="AM1237" s="188"/>
      <c r="AN1237" s="190"/>
      <c r="AO1237" s="188"/>
      <c r="AP1237" s="51"/>
      <c r="AQ1237" s="97"/>
    </row>
    <row r="1238" spans="1:43" x14ac:dyDescent="0.2">
      <c r="A1238" s="86"/>
      <c r="F1238" s="86"/>
      <c r="G1238" s="86"/>
      <c r="H1238" s="86"/>
      <c r="I1238" s="86"/>
      <c r="J1238" s="86"/>
      <c r="K1238" s="86"/>
      <c r="L1238" s="86"/>
      <c r="M1238" s="86"/>
      <c r="N1238" s="86"/>
      <c r="O1238" s="86"/>
      <c r="P1238" s="86"/>
      <c r="Q1238" s="86"/>
      <c r="R1238" s="86"/>
      <c r="S1238" s="86"/>
      <c r="T1238" s="86"/>
      <c r="U1238" s="86"/>
      <c r="V1238" s="86"/>
      <c r="W1238" s="86"/>
      <c r="X1238" s="86"/>
      <c r="Y1238" s="86"/>
      <c r="Z1238" s="86"/>
      <c r="AA1238" s="86"/>
      <c r="AB1238" s="86"/>
      <c r="AC1238" s="86"/>
      <c r="AD1238" s="190"/>
      <c r="AE1238" s="188"/>
      <c r="AF1238" s="190"/>
      <c r="AG1238" s="188"/>
      <c r="AH1238" s="190"/>
      <c r="AI1238" s="188"/>
      <c r="AJ1238" s="190"/>
      <c r="AK1238" s="188"/>
      <c r="AL1238" s="190"/>
      <c r="AM1238" s="188"/>
      <c r="AN1238" s="190"/>
      <c r="AO1238" s="188"/>
      <c r="AP1238" s="51"/>
      <c r="AQ1238" s="97"/>
    </row>
    <row r="1239" spans="1:43" x14ac:dyDescent="0.2">
      <c r="A1239" s="86"/>
      <c r="F1239" s="86"/>
      <c r="G1239" s="86"/>
      <c r="H1239" s="86"/>
      <c r="I1239" s="86"/>
      <c r="J1239" s="86"/>
      <c r="K1239" s="86"/>
      <c r="L1239" s="86"/>
      <c r="M1239" s="86"/>
      <c r="N1239" s="86"/>
      <c r="O1239" s="86"/>
      <c r="P1239" s="86"/>
      <c r="Q1239" s="86"/>
      <c r="R1239" s="86"/>
      <c r="S1239" s="86"/>
      <c r="T1239" s="86"/>
      <c r="U1239" s="86"/>
      <c r="V1239" s="86"/>
      <c r="W1239" s="86"/>
      <c r="X1239" s="86"/>
      <c r="Y1239" s="86"/>
      <c r="Z1239" s="86"/>
      <c r="AA1239" s="86"/>
      <c r="AB1239" s="86"/>
      <c r="AC1239" s="86"/>
      <c r="AD1239" s="190"/>
      <c r="AE1239" s="188"/>
      <c r="AF1239" s="190"/>
      <c r="AG1239" s="188"/>
      <c r="AH1239" s="190"/>
      <c r="AI1239" s="188"/>
      <c r="AJ1239" s="190"/>
      <c r="AK1239" s="188"/>
      <c r="AL1239" s="190"/>
      <c r="AM1239" s="188"/>
      <c r="AN1239" s="190"/>
      <c r="AO1239" s="188"/>
      <c r="AP1239" s="51"/>
      <c r="AQ1239" s="97"/>
    </row>
    <row r="1240" spans="1:43" x14ac:dyDescent="0.2">
      <c r="A1240" s="86"/>
      <c r="F1240" s="86"/>
      <c r="G1240" s="86"/>
      <c r="H1240" s="86"/>
      <c r="I1240" s="86"/>
      <c r="J1240" s="86"/>
      <c r="K1240" s="86"/>
      <c r="L1240" s="86"/>
      <c r="M1240" s="86"/>
      <c r="N1240" s="86"/>
      <c r="O1240" s="86"/>
      <c r="P1240" s="86"/>
      <c r="Q1240" s="86"/>
      <c r="R1240" s="86"/>
      <c r="S1240" s="86"/>
      <c r="T1240" s="86"/>
      <c r="U1240" s="86"/>
      <c r="V1240" s="86"/>
      <c r="W1240" s="86"/>
      <c r="X1240" s="86"/>
      <c r="Y1240" s="86"/>
      <c r="Z1240" s="86"/>
      <c r="AA1240" s="86"/>
      <c r="AB1240" s="86"/>
      <c r="AC1240" s="86"/>
      <c r="AD1240" s="190"/>
      <c r="AE1240" s="188"/>
      <c r="AF1240" s="190"/>
      <c r="AG1240" s="188"/>
      <c r="AH1240" s="190"/>
      <c r="AI1240" s="188"/>
      <c r="AJ1240" s="190"/>
      <c r="AK1240" s="188"/>
      <c r="AL1240" s="190"/>
      <c r="AM1240" s="188"/>
      <c r="AN1240" s="190"/>
      <c r="AO1240" s="188"/>
      <c r="AP1240" s="51"/>
      <c r="AQ1240" s="97"/>
    </row>
    <row r="1241" spans="1:43" x14ac:dyDescent="0.2">
      <c r="A1241" s="86"/>
      <c r="F1241" s="86"/>
      <c r="G1241" s="86"/>
      <c r="H1241" s="86"/>
      <c r="I1241" s="86"/>
      <c r="J1241" s="86"/>
      <c r="K1241" s="86"/>
      <c r="L1241" s="86"/>
      <c r="M1241" s="86"/>
      <c r="N1241" s="86"/>
      <c r="O1241" s="86"/>
      <c r="P1241" s="86"/>
      <c r="Q1241" s="86"/>
      <c r="R1241" s="86"/>
      <c r="S1241" s="86"/>
      <c r="T1241" s="86"/>
      <c r="U1241" s="86"/>
      <c r="V1241" s="86"/>
      <c r="W1241" s="86"/>
      <c r="X1241" s="86"/>
      <c r="Y1241" s="86"/>
      <c r="Z1241" s="86"/>
      <c r="AA1241" s="86"/>
      <c r="AB1241" s="86"/>
      <c r="AC1241" s="86"/>
      <c r="AD1241" s="190"/>
      <c r="AE1241" s="188"/>
      <c r="AF1241" s="190"/>
      <c r="AG1241" s="188"/>
      <c r="AH1241" s="190"/>
      <c r="AI1241" s="188"/>
      <c r="AJ1241" s="190"/>
      <c r="AK1241" s="188"/>
      <c r="AL1241" s="190"/>
      <c r="AM1241" s="188"/>
      <c r="AN1241" s="190"/>
      <c r="AO1241" s="188"/>
      <c r="AP1241" s="51"/>
      <c r="AQ1241" s="97"/>
    </row>
    <row r="1242" spans="1:43" x14ac:dyDescent="0.2">
      <c r="A1242" s="86"/>
      <c r="F1242" s="86"/>
      <c r="G1242" s="86"/>
      <c r="H1242" s="86"/>
      <c r="I1242" s="86"/>
      <c r="J1242" s="86"/>
      <c r="K1242" s="86"/>
      <c r="L1242" s="86"/>
      <c r="M1242" s="86"/>
      <c r="N1242" s="86"/>
      <c r="O1242" s="86"/>
      <c r="P1242" s="86"/>
      <c r="Q1242" s="86"/>
      <c r="R1242" s="86"/>
      <c r="S1242" s="86"/>
      <c r="T1242" s="86"/>
      <c r="U1242" s="86"/>
      <c r="V1242" s="86"/>
      <c r="W1242" s="86"/>
      <c r="X1242" s="86"/>
      <c r="Y1242" s="86"/>
      <c r="Z1242" s="86"/>
      <c r="AA1242" s="86"/>
      <c r="AB1242" s="86"/>
      <c r="AC1242" s="86"/>
      <c r="AD1242" s="190"/>
      <c r="AE1242" s="188"/>
      <c r="AF1242" s="190"/>
      <c r="AG1242" s="188"/>
      <c r="AH1242" s="190"/>
      <c r="AI1242" s="188"/>
      <c r="AJ1242" s="190"/>
      <c r="AK1242" s="188"/>
      <c r="AL1242" s="190"/>
      <c r="AM1242" s="188"/>
      <c r="AN1242" s="190"/>
      <c r="AO1242" s="188"/>
      <c r="AP1242" s="51"/>
      <c r="AQ1242" s="97"/>
    </row>
    <row r="1243" spans="1:43" x14ac:dyDescent="0.2">
      <c r="A1243" s="86"/>
      <c r="F1243" s="86"/>
      <c r="G1243" s="86"/>
      <c r="H1243" s="86"/>
      <c r="I1243" s="86"/>
      <c r="J1243" s="86"/>
      <c r="K1243" s="86"/>
      <c r="L1243" s="86"/>
      <c r="M1243" s="86"/>
      <c r="N1243" s="86"/>
      <c r="O1243" s="86"/>
      <c r="P1243" s="86"/>
      <c r="Q1243" s="86"/>
      <c r="R1243" s="86"/>
      <c r="S1243" s="86"/>
      <c r="T1243" s="86"/>
      <c r="U1243" s="86"/>
      <c r="V1243" s="86"/>
      <c r="W1243" s="86"/>
      <c r="X1243" s="86"/>
      <c r="Y1243" s="86"/>
      <c r="Z1243" s="86"/>
      <c r="AA1243" s="86"/>
      <c r="AB1243" s="86"/>
      <c r="AC1243" s="86"/>
      <c r="AD1243" s="190"/>
      <c r="AE1243" s="188"/>
      <c r="AF1243" s="190"/>
      <c r="AG1243" s="188"/>
      <c r="AH1243" s="190"/>
      <c r="AI1243" s="188"/>
      <c r="AJ1243" s="190"/>
      <c r="AK1243" s="188"/>
      <c r="AL1243" s="190"/>
      <c r="AM1243" s="188"/>
      <c r="AN1243" s="190"/>
      <c r="AO1243" s="188"/>
      <c r="AP1243" s="51"/>
      <c r="AQ1243" s="97"/>
    </row>
    <row r="1244" spans="1:43" x14ac:dyDescent="0.2">
      <c r="A1244" s="86"/>
      <c r="F1244" s="86"/>
      <c r="G1244" s="86"/>
      <c r="H1244" s="86"/>
      <c r="I1244" s="86"/>
      <c r="J1244" s="86"/>
      <c r="K1244" s="86"/>
      <c r="L1244" s="86"/>
      <c r="M1244" s="86"/>
      <c r="N1244" s="86"/>
      <c r="O1244" s="86"/>
      <c r="P1244" s="86"/>
      <c r="Q1244" s="86"/>
      <c r="R1244" s="86"/>
      <c r="S1244" s="86"/>
      <c r="T1244" s="86"/>
      <c r="U1244" s="86"/>
      <c r="V1244" s="86"/>
      <c r="W1244" s="86"/>
      <c r="X1244" s="86"/>
      <c r="Y1244" s="86"/>
      <c r="Z1244" s="86"/>
      <c r="AA1244" s="86"/>
      <c r="AB1244" s="86"/>
      <c r="AC1244" s="86"/>
      <c r="AD1244" s="190"/>
      <c r="AE1244" s="188"/>
      <c r="AF1244" s="190"/>
      <c r="AG1244" s="188"/>
      <c r="AH1244" s="190"/>
      <c r="AI1244" s="188"/>
      <c r="AJ1244" s="190"/>
      <c r="AK1244" s="188"/>
      <c r="AL1244" s="190"/>
      <c r="AM1244" s="188"/>
      <c r="AN1244" s="190"/>
      <c r="AO1244" s="188"/>
      <c r="AP1244" s="51"/>
      <c r="AQ1244" s="97"/>
    </row>
    <row r="1245" spans="1:43" x14ac:dyDescent="0.2">
      <c r="A1245" s="86"/>
      <c r="F1245" s="86"/>
      <c r="G1245" s="86"/>
      <c r="H1245" s="86"/>
      <c r="I1245" s="86"/>
      <c r="J1245" s="86"/>
      <c r="K1245" s="86"/>
      <c r="L1245" s="86"/>
      <c r="M1245" s="86"/>
      <c r="N1245" s="86"/>
      <c r="O1245" s="86"/>
      <c r="P1245" s="86"/>
      <c r="Q1245" s="86"/>
      <c r="R1245" s="86"/>
      <c r="S1245" s="86"/>
      <c r="T1245" s="86"/>
      <c r="U1245" s="86"/>
      <c r="V1245" s="86"/>
      <c r="W1245" s="86"/>
      <c r="X1245" s="86"/>
      <c r="Y1245" s="86"/>
      <c r="Z1245" s="86"/>
      <c r="AA1245" s="86"/>
      <c r="AB1245" s="86"/>
      <c r="AC1245" s="86"/>
      <c r="AD1245" s="190"/>
      <c r="AE1245" s="188"/>
      <c r="AF1245" s="190"/>
      <c r="AG1245" s="188"/>
      <c r="AH1245" s="190"/>
      <c r="AI1245" s="188"/>
      <c r="AJ1245" s="190"/>
      <c r="AK1245" s="188"/>
      <c r="AL1245" s="190"/>
      <c r="AM1245" s="188"/>
      <c r="AN1245" s="190"/>
      <c r="AO1245" s="188"/>
      <c r="AP1245" s="51"/>
      <c r="AQ1245" s="97"/>
    </row>
    <row r="1246" spans="1:43" x14ac:dyDescent="0.2">
      <c r="A1246" s="86"/>
      <c r="F1246" s="86"/>
      <c r="G1246" s="86"/>
      <c r="H1246" s="86"/>
      <c r="I1246" s="86"/>
      <c r="J1246" s="86"/>
      <c r="K1246" s="86"/>
      <c r="L1246" s="86"/>
      <c r="M1246" s="86"/>
      <c r="N1246" s="86"/>
      <c r="O1246" s="86"/>
      <c r="P1246" s="86"/>
      <c r="Q1246" s="86"/>
      <c r="R1246" s="86"/>
      <c r="S1246" s="86"/>
      <c r="T1246" s="86"/>
      <c r="U1246" s="86"/>
      <c r="V1246" s="86"/>
      <c r="W1246" s="86"/>
      <c r="X1246" s="86"/>
      <c r="Y1246" s="86"/>
      <c r="Z1246" s="86"/>
      <c r="AA1246" s="86"/>
      <c r="AB1246" s="86"/>
      <c r="AC1246" s="86"/>
      <c r="AD1246" s="190"/>
      <c r="AE1246" s="188"/>
      <c r="AF1246" s="190"/>
      <c r="AG1246" s="188"/>
      <c r="AH1246" s="190"/>
      <c r="AI1246" s="188"/>
      <c r="AJ1246" s="190"/>
      <c r="AK1246" s="188"/>
      <c r="AL1246" s="190"/>
      <c r="AM1246" s="188"/>
      <c r="AN1246" s="190"/>
      <c r="AO1246" s="188"/>
      <c r="AP1246" s="51"/>
      <c r="AQ1246" s="97"/>
    </row>
    <row r="1247" spans="1:43" x14ac:dyDescent="0.2">
      <c r="A1247" s="86"/>
      <c r="F1247" s="86"/>
      <c r="G1247" s="86"/>
      <c r="H1247" s="86"/>
      <c r="I1247" s="86"/>
      <c r="J1247" s="86"/>
      <c r="K1247" s="86"/>
      <c r="L1247" s="86"/>
      <c r="M1247" s="86"/>
      <c r="N1247" s="86"/>
      <c r="O1247" s="86"/>
      <c r="P1247" s="86"/>
      <c r="Q1247" s="86"/>
      <c r="R1247" s="86"/>
      <c r="S1247" s="86"/>
      <c r="T1247" s="86"/>
      <c r="U1247" s="86"/>
      <c r="V1247" s="86"/>
      <c r="W1247" s="86"/>
      <c r="X1247" s="86"/>
      <c r="Y1247" s="86"/>
      <c r="Z1247" s="86"/>
      <c r="AA1247" s="86"/>
      <c r="AB1247" s="86"/>
      <c r="AC1247" s="86"/>
      <c r="AD1247" s="190"/>
      <c r="AE1247" s="188"/>
      <c r="AF1247" s="190"/>
      <c r="AG1247" s="188"/>
      <c r="AH1247" s="190"/>
      <c r="AI1247" s="188"/>
      <c r="AJ1247" s="190"/>
      <c r="AK1247" s="188"/>
      <c r="AL1247" s="190"/>
      <c r="AM1247" s="188"/>
      <c r="AN1247" s="190"/>
      <c r="AO1247" s="188"/>
      <c r="AP1247" s="51"/>
      <c r="AQ1247" s="97"/>
    </row>
    <row r="1248" spans="1:43" x14ac:dyDescent="0.2">
      <c r="A1248" s="86"/>
      <c r="F1248" s="86"/>
      <c r="G1248" s="86"/>
      <c r="H1248" s="86"/>
      <c r="I1248" s="86"/>
      <c r="J1248" s="86"/>
      <c r="K1248" s="86"/>
      <c r="L1248" s="86"/>
      <c r="M1248" s="86"/>
      <c r="N1248" s="86"/>
      <c r="O1248" s="86"/>
      <c r="P1248" s="86"/>
      <c r="Q1248" s="86"/>
      <c r="R1248" s="86"/>
      <c r="S1248" s="86"/>
      <c r="T1248" s="86"/>
      <c r="U1248" s="86"/>
      <c r="V1248" s="86"/>
      <c r="W1248" s="86"/>
      <c r="X1248" s="86"/>
      <c r="Y1248" s="86"/>
      <c r="Z1248" s="86"/>
      <c r="AA1248" s="86"/>
      <c r="AB1248" s="86"/>
      <c r="AC1248" s="86"/>
      <c r="AD1248" s="190"/>
      <c r="AE1248" s="188"/>
      <c r="AF1248" s="190"/>
      <c r="AG1248" s="188"/>
      <c r="AH1248" s="190"/>
      <c r="AI1248" s="188"/>
      <c r="AJ1248" s="190"/>
      <c r="AK1248" s="188"/>
      <c r="AL1248" s="190"/>
      <c r="AM1248" s="188"/>
      <c r="AN1248" s="190"/>
      <c r="AO1248" s="188"/>
      <c r="AP1248" s="51"/>
      <c r="AQ1248" s="97"/>
    </row>
    <row r="1249" spans="1:43" x14ac:dyDescent="0.2">
      <c r="A1249" s="86"/>
      <c r="F1249" s="86"/>
      <c r="G1249" s="86"/>
      <c r="H1249" s="86"/>
      <c r="I1249" s="86"/>
      <c r="J1249" s="86"/>
      <c r="K1249" s="86"/>
      <c r="L1249" s="86"/>
      <c r="M1249" s="86"/>
      <c r="N1249" s="86"/>
      <c r="O1249" s="86"/>
      <c r="P1249" s="86"/>
      <c r="Q1249" s="86"/>
      <c r="R1249" s="86"/>
      <c r="S1249" s="86"/>
      <c r="T1249" s="86"/>
      <c r="U1249" s="86"/>
      <c r="V1249" s="86"/>
      <c r="W1249" s="86"/>
      <c r="X1249" s="86"/>
      <c r="Y1249" s="86"/>
      <c r="Z1249" s="86"/>
      <c r="AA1249" s="86"/>
      <c r="AB1249" s="86"/>
      <c r="AC1249" s="86"/>
      <c r="AD1249" s="190"/>
      <c r="AE1249" s="188"/>
      <c r="AF1249" s="190"/>
      <c r="AG1249" s="188"/>
      <c r="AH1249" s="190"/>
      <c r="AI1249" s="188"/>
      <c r="AJ1249" s="190"/>
      <c r="AK1249" s="188"/>
      <c r="AL1249" s="190"/>
      <c r="AM1249" s="188"/>
      <c r="AN1249" s="190"/>
      <c r="AO1249" s="188"/>
      <c r="AP1249" s="51"/>
      <c r="AQ1249" s="97"/>
    </row>
    <row r="1250" spans="1:43" x14ac:dyDescent="0.2">
      <c r="A1250" s="86"/>
      <c r="F1250" s="86"/>
      <c r="G1250" s="86"/>
      <c r="H1250" s="86"/>
      <c r="I1250" s="86"/>
      <c r="J1250" s="86"/>
      <c r="K1250" s="86"/>
      <c r="L1250" s="86"/>
      <c r="M1250" s="86"/>
      <c r="N1250" s="86"/>
      <c r="O1250" s="86"/>
      <c r="P1250" s="86"/>
      <c r="Q1250" s="86"/>
      <c r="R1250" s="86"/>
      <c r="S1250" s="86"/>
      <c r="T1250" s="86"/>
      <c r="U1250" s="86"/>
      <c r="V1250" s="86"/>
      <c r="W1250" s="86"/>
      <c r="X1250" s="86"/>
      <c r="Y1250" s="86"/>
      <c r="Z1250" s="86"/>
      <c r="AA1250" s="86"/>
      <c r="AB1250" s="86"/>
      <c r="AC1250" s="86"/>
      <c r="AD1250" s="190"/>
      <c r="AE1250" s="188"/>
      <c r="AF1250" s="190"/>
      <c r="AG1250" s="188"/>
      <c r="AH1250" s="190"/>
      <c r="AI1250" s="188"/>
      <c r="AJ1250" s="190"/>
      <c r="AK1250" s="188"/>
      <c r="AL1250" s="190"/>
      <c r="AM1250" s="188"/>
      <c r="AN1250" s="190"/>
      <c r="AO1250" s="188"/>
      <c r="AP1250" s="51"/>
      <c r="AQ1250" s="97"/>
    </row>
    <row r="1251" spans="1:43" x14ac:dyDescent="0.2">
      <c r="A1251" s="86"/>
      <c r="F1251" s="86"/>
      <c r="G1251" s="86"/>
      <c r="H1251" s="86"/>
      <c r="I1251" s="86"/>
      <c r="J1251" s="86"/>
      <c r="K1251" s="86"/>
      <c r="L1251" s="86"/>
      <c r="M1251" s="86"/>
      <c r="N1251" s="86"/>
      <c r="O1251" s="86"/>
      <c r="P1251" s="86"/>
      <c r="Q1251" s="86"/>
      <c r="R1251" s="86"/>
      <c r="S1251" s="86"/>
      <c r="T1251" s="86"/>
      <c r="U1251" s="86"/>
      <c r="V1251" s="86"/>
      <c r="W1251" s="86"/>
      <c r="X1251" s="86"/>
      <c r="Y1251" s="86"/>
      <c r="Z1251" s="86"/>
      <c r="AA1251" s="86"/>
      <c r="AB1251" s="86"/>
      <c r="AC1251" s="86"/>
      <c r="AD1251" s="190"/>
      <c r="AE1251" s="188"/>
      <c r="AF1251" s="190"/>
      <c r="AG1251" s="188"/>
      <c r="AH1251" s="190"/>
      <c r="AI1251" s="188"/>
      <c r="AJ1251" s="190"/>
      <c r="AK1251" s="188"/>
      <c r="AL1251" s="190"/>
      <c r="AM1251" s="188"/>
      <c r="AN1251" s="190"/>
      <c r="AO1251" s="188"/>
      <c r="AP1251" s="51"/>
      <c r="AQ1251" s="97"/>
    </row>
    <row r="1252" spans="1:43" x14ac:dyDescent="0.2">
      <c r="A1252" s="86"/>
      <c r="F1252" s="86"/>
      <c r="G1252" s="86"/>
      <c r="H1252" s="86"/>
      <c r="I1252" s="86"/>
      <c r="J1252" s="86"/>
      <c r="K1252" s="86"/>
      <c r="L1252" s="86"/>
      <c r="M1252" s="86"/>
      <c r="N1252" s="86"/>
      <c r="O1252" s="86"/>
      <c r="P1252" s="86"/>
      <c r="Q1252" s="86"/>
      <c r="R1252" s="86"/>
      <c r="S1252" s="86"/>
      <c r="T1252" s="86"/>
      <c r="U1252" s="86"/>
      <c r="V1252" s="86"/>
      <c r="W1252" s="86"/>
      <c r="X1252" s="86"/>
      <c r="Y1252" s="86"/>
      <c r="Z1252" s="86"/>
      <c r="AA1252" s="86"/>
      <c r="AB1252" s="86"/>
      <c r="AC1252" s="86"/>
      <c r="AD1252" s="190"/>
      <c r="AE1252" s="188"/>
      <c r="AF1252" s="190"/>
      <c r="AG1252" s="188"/>
      <c r="AH1252" s="190"/>
      <c r="AI1252" s="188"/>
      <c r="AJ1252" s="190"/>
      <c r="AK1252" s="188"/>
      <c r="AL1252" s="190"/>
      <c r="AM1252" s="188"/>
      <c r="AN1252" s="190"/>
      <c r="AO1252" s="188"/>
      <c r="AP1252" s="51"/>
      <c r="AQ1252" s="97"/>
    </row>
    <row r="1253" spans="1:43" x14ac:dyDescent="0.2">
      <c r="A1253" s="86"/>
      <c r="F1253" s="86"/>
      <c r="G1253" s="86"/>
      <c r="H1253" s="86"/>
      <c r="I1253" s="86"/>
      <c r="J1253" s="86"/>
      <c r="K1253" s="86"/>
      <c r="L1253" s="86"/>
      <c r="M1253" s="86"/>
      <c r="N1253" s="86"/>
      <c r="O1253" s="86"/>
      <c r="P1253" s="86"/>
      <c r="Q1253" s="86"/>
      <c r="R1253" s="86"/>
      <c r="S1253" s="86"/>
      <c r="T1253" s="86"/>
      <c r="U1253" s="86"/>
      <c r="V1253" s="86"/>
      <c r="W1253" s="86"/>
      <c r="X1253" s="86"/>
      <c r="Y1253" s="86"/>
      <c r="Z1253" s="86"/>
      <c r="AA1253" s="86"/>
      <c r="AB1253" s="86"/>
      <c r="AC1253" s="86"/>
      <c r="AD1253" s="190"/>
      <c r="AE1253" s="188"/>
      <c r="AF1253" s="190"/>
      <c r="AG1253" s="188"/>
      <c r="AH1253" s="190"/>
      <c r="AI1253" s="188"/>
      <c r="AJ1253" s="190"/>
      <c r="AK1253" s="188"/>
      <c r="AL1253" s="190"/>
      <c r="AM1253" s="188"/>
      <c r="AN1253" s="190"/>
      <c r="AO1253" s="188"/>
      <c r="AP1253" s="51"/>
      <c r="AQ1253" s="97"/>
    </row>
    <row r="1254" spans="1:43" x14ac:dyDescent="0.2">
      <c r="A1254" s="86"/>
      <c r="F1254" s="86"/>
      <c r="G1254" s="86"/>
      <c r="H1254" s="86"/>
      <c r="I1254" s="86"/>
      <c r="J1254" s="86"/>
      <c r="K1254" s="86"/>
      <c r="L1254" s="86"/>
      <c r="M1254" s="86"/>
      <c r="N1254" s="86"/>
      <c r="O1254" s="86"/>
      <c r="P1254" s="86"/>
      <c r="Q1254" s="86"/>
      <c r="R1254" s="86"/>
      <c r="S1254" s="86"/>
      <c r="T1254" s="86"/>
      <c r="U1254" s="86"/>
      <c r="V1254" s="86"/>
      <c r="W1254" s="86"/>
      <c r="X1254" s="86"/>
      <c r="Y1254" s="86"/>
      <c r="Z1254" s="86"/>
      <c r="AA1254" s="86"/>
      <c r="AB1254" s="86"/>
      <c r="AC1254" s="86"/>
      <c r="AD1254" s="190"/>
      <c r="AE1254" s="188"/>
      <c r="AF1254" s="190"/>
      <c r="AG1254" s="188"/>
      <c r="AH1254" s="190"/>
      <c r="AI1254" s="188"/>
      <c r="AJ1254" s="190"/>
      <c r="AK1254" s="188"/>
      <c r="AL1254" s="190"/>
      <c r="AM1254" s="188"/>
      <c r="AN1254" s="190"/>
      <c r="AO1254" s="188"/>
      <c r="AP1254" s="51"/>
      <c r="AQ1254" s="97"/>
    </row>
    <row r="1255" spans="1:43" x14ac:dyDescent="0.2">
      <c r="A1255" s="86"/>
      <c r="F1255" s="86"/>
      <c r="G1255" s="86"/>
      <c r="H1255" s="86"/>
      <c r="I1255" s="86"/>
      <c r="J1255" s="86"/>
      <c r="K1255" s="86"/>
      <c r="L1255" s="86"/>
      <c r="M1255" s="86"/>
      <c r="N1255" s="86"/>
      <c r="O1255" s="86"/>
      <c r="P1255" s="86"/>
      <c r="Q1255" s="86"/>
      <c r="R1255" s="86"/>
      <c r="S1255" s="86"/>
      <c r="T1255" s="86"/>
      <c r="U1255" s="86"/>
      <c r="V1255" s="86"/>
      <c r="W1255" s="86"/>
      <c r="X1255" s="86"/>
      <c r="Y1255" s="86"/>
      <c r="Z1255" s="86"/>
      <c r="AA1255" s="86"/>
      <c r="AB1255" s="86"/>
      <c r="AC1255" s="86"/>
      <c r="AD1255" s="190"/>
      <c r="AE1255" s="188"/>
      <c r="AF1255" s="190"/>
      <c r="AG1255" s="188"/>
      <c r="AH1255" s="190"/>
      <c r="AI1255" s="188"/>
      <c r="AJ1255" s="190"/>
      <c r="AK1255" s="188"/>
      <c r="AL1255" s="190"/>
      <c r="AM1255" s="188"/>
      <c r="AN1255" s="190"/>
      <c r="AO1255" s="188"/>
      <c r="AP1255" s="51"/>
      <c r="AQ1255" s="97"/>
    </row>
    <row r="1256" spans="1:43" x14ac:dyDescent="0.2">
      <c r="A1256" s="86"/>
      <c r="F1256" s="86"/>
      <c r="G1256" s="86"/>
      <c r="H1256" s="86"/>
      <c r="I1256" s="86"/>
      <c r="J1256" s="86"/>
      <c r="K1256" s="86"/>
      <c r="L1256" s="86"/>
      <c r="M1256" s="86"/>
      <c r="N1256" s="86"/>
      <c r="O1256" s="86"/>
      <c r="P1256" s="86"/>
      <c r="Q1256" s="86"/>
      <c r="R1256" s="86"/>
      <c r="S1256" s="86"/>
      <c r="T1256" s="86"/>
      <c r="U1256" s="86"/>
      <c r="V1256" s="86"/>
      <c r="W1256" s="86"/>
      <c r="X1256" s="86"/>
      <c r="Y1256" s="86"/>
      <c r="Z1256" s="86"/>
      <c r="AA1256" s="86"/>
      <c r="AB1256" s="86"/>
      <c r="AC1256" s="86"/>
      <c r="AD1256" s="190"/>
      <c r="AE1256" s="188"/>
      <c r="AF1256" s="190"/>
      <c r="AG1256" s="188"/>
      <c r="AH1256" s="190"/>
      <c r="AI1256" s="188"/>
      <c r="AJ1256" s="190"/>
      <c r="AK1256" s="188"/>
      <c r="AL1256" s="190"/>
      <c r="AM1256" s="188"/>
      <c r="AN1256" s="190"/>
      <c r="AO1256" s="188"/>
      <c r="AP1256" s="51"/>
      <c r="AQ1256" s="97"/>
    </row>
    <row r="1257" spans="1:43" x14ac:dyDescent="0.2">
      <c r="A1257" s="86"/>
      <c r="F1257" s="86"/>
      <c r="G1257" s="86"/>
      <c r="H1257" s="86"/>
      <c r="I1257" s="86"/>
      <c r="J1257" s="86"/>
      <c r="K1257" s="86"/>
      <c r="L1257" s="86"/>
      <c r="M1257" s="86"/>
      <c r="N1257" s="86"/>
      <c r="O1257" s="86"/>
      <c r="P1257" s="86"/>
      <c r="Q1257" s="86"/>
      <c r="R1257" s="86"/>
      <c r="S1257" s="86"/>
      <c r="T1257" s="86"/>
      <c r="U1257" s="86"/>
      <c r="V1257" s="86"/>
      <c r="W1257" s="86"/>
      <c r="X1257" s="86"/>
      <c r="Y1257" s="86"/>
      <c r="Z1257" s="86"/>
      <c r="AA1257" s="86"/>
      <c r="AB1257" s="86"/>
      <c r="AC1257" s="86"/>
      <c r="AD1257" s="190"/>
      <c r="AE1257" s="188"/>
      <c r="AF1257" s="190"/>
      <c r="AG1257" s="188"/>
      <c r="AH1257" s="190"/>
      <c r="AI1257" s="188"/>
      <c r="AJ1257" s="190"/>
      <c r="AK1257" s="188"/>
      <c r="AL1257" s="190"/>
      <c r="AM1257" s="188"/>
      <c r="AN1257" s="190"/>
      <c r="AO1257" s="188"/>
      <c r="AP1257" s="51"/>
      <c r="AQ1257" s="97"/>
    </row>
    <row r="1258" spans="1:43" x14ac:dyDescent="0.2">
      <c r="A1258" s="86"/>
      <c r="F1258" s="86"/>
      <c r="G1258" s="86"/>
      <c r="H1258" s="86"/>
      <c r="I1258" s="86"/>
      <c r="J1258" s="86"/>
      <c r="K1258" s="86"/>
      <c r="L1258" s="86"/>
      <c r="M1258" s="86"/>
      <c r="N1258" s="86"/>
      <c r="O1258" s="86"/>
      <c r="P1258" s="86"/>
      <c r="Q1258" s="86"/>
      <c r="R1258" s="86"/>
      <c r="S1258" s="86"/>
      <c r="T1258" s="86"/>
      <c r="U1258" s="86"/>
      <c r="V1258" s="86"/>
      <c r="W1258" s="86"/>
      <c r="X1258" s="86"/>
      <c r="Y1258" s="86"/>
      <c r="Z1258" s="86"/>
      <c r="AA1258" s="86"/>
      <c r="AB1258" s="86"/>
      <c r="AC1258" s="86"/>
      <c r="AD1258" s="190"/>
      <c r="AE1258" s="188"/>
      <c r="AF1258" s="190"/>
      <c r="AG1258" s="188"/>
      <c r="AH1258" s="190"/>
      <c r="AI1258" s="188"/>
      <c r="AJ1258" s="190"/>
      <c r="AK1258" s="188"/>
      <c r="AL1258" s="190"/>
      <c r="AM1258" s="188"/>
      <c r="AN1258" s="190"/>
      <c r="AO1258" s="188"/>
      <c r="AP1258" s="51"/>
      <c r="AQ1258" s="97"/>
    </row>
    <row r="1259" spans="1:43" x14ac:dyDescent="0.2">
      <c r="A1259" s="86"/>
      <c r="F1259" s="86"/>
      <c r="G1259" s="86"/>
      <c r="H1259" s="86"/>
      <c r="I1259" s="86"/>
      <c r="J1259" s="86"/>
      <c r="K1259" s="86"/>
      <c r="L1259" s="86"/>
      <c r="M1259" s="86"/>
      <c r="N1259" s="86"/>
      <c r="O1259" s="86"/>
      <c r="P1259" s="86"/>
      <c r="Q1259" s="86"/>
      <c r="R1259" s="86"/>
      <c r="S1259" s="86"/>
      <c r="T1259" s="86"/>
      <c r="U1259" s="86"/>
      <c r="V1259" s="86"/>
      <c r="W1259" s="86"/>
      <c r="X1259" s="86"/>
      <c r="Y1259" s="86"/>
      <c r="Z1259" s="86"/>
      <c r="AA1259" s="86"/>
      <c r="AB1259" s="86"/>
      <c r="AC1259" s="86"/>
      <c r="AD1259" s="190"/>
      <c r="AE1259" s="188"/>
      <c r="AF1259" s="190"/>
      <c r="AG1259" s="188"/>
      <c r="AH1259" s="190"/>
      <c r="AI1259" s="188"/>
      <c r="AJ1259" s="190"/>
      <c r="AK1259" s="188"/>
      <c r="AL1259" s="190"/>
      <c r="AM1259" s="188"/>
      <c r="AN1259" s="190"/>
      <c r="AO1259" s="188"/>
      <c r="AP1259" s="51"/>
      <c r="AQ1259" s="97"/>
    </row>
    <row r="1260" spans="1:43" x14ac:dyDescent="0.2">
      <c r="A1260" s="86"/>
      <c r="F1260" s="86"/>
      <c r="G1260" s="86"/>
      <c r="H1260" s="86"/>
      <c r="I1260" s="86"/>
      <c r="J1260" s="86"/>
      <c r="K1260" s="86"/>
      <c r="L1260" s="86"/>
      <c r="M1260" s="86"/>
      <c r="N1260" s="86"/>
      <c r="O1260" s="86"/>
      <c r="P1260" s="86"/>
      <c r="Q1260" s="86"/>
      <c r="R1260" s="86"/>
      <c r="S1260" s="86"/>
      <c r="T1260" s="86"/>
      <c r="U1260" s="86"/>
      <c r="V1260" s="86"/>
      <c r="W1260" s="86"/>
      <c r="X1260" s="86"/>
      <c r="Y1260" s="86"/>
      <c r="Z1260" s="86"/>
      <c r="AA1260" s="86"/>
      <c r="AB1260" s="86"/>
      <c r="AC1260" s="86"/>
      <c r="AD1260" s="190"/>
      <c r="AE1260" s="188"/>
      <c r="AF1260" s="190"/>
      <c r="AG1260" s="188"/>
      <c r="AH1260" s="190"/>
      <c r="AI1260" s="188"/>
      <c r="AJ1260" s="190"/>
      <c r="AK1260" s="188"/>
      <c r="AL1260" s="190"/>
      <c r="AM1260" s="188"/>
      <c r="AN1260" s="190"/>
      <c r="AO1260" s="188"/>
      <c r="AP1260" s="51"/>
      <c r="AQ1260" s="97"/>
    </row>
    <row r="1261" spans="1:43" x14ac:dyDescent="0.2">
      <c r="A1261" s="86"/>
      <c r="F1261" s="86"/>
      <c r="G1261" s="86"/>
      <c r="H1261" s="86"/>
      <c r="I1261" s="86"/>
      <c r="J1261" s="86"/>
      <c r="K1261" s="86"/>
      <c r="L1261" s="86"/>
      <c r="M1261" s="86"/>
      <c r="N1261" s="86"/>
      <c r="O1261" s="86"/>
      <c r="P1261" s="86"/>
      <c r="Q1261" s="86"/>
      <c r="R1261" s="86"/>
      <c r="S1261" s="86"/>
      <c r="T1261" s="86"/>
      <c r="U1261" s="86"/>
      <c r="V1261" s="86"/>
      <c r="W1261" s="86"/>
      <c r="X1261" s="86"/>
      <c r="Y1261" s="86"/>
      <c r="Z1261" s="86"/>
      <c r="AA1261" s="86"/>
      <c r="AB1261" s="86"/>
      <c r="AC1261" s="86"/>
      <c r="AD1261" s="190"/>
      <c r="AE1261" s="188"/>
      <c r="AF1261" s="190"/>
      <c r="AG1261" s="188"/>
      <c r="AH1261" s="190"/>
      <c r="AI1261" s="188"/>
      <c r="AJ1261" s="190"/>
      <c r="AK1261" s="188"/>
      <c r="AL1261" s="190"/>
      <c r="AM1261" s="188"/>
      <c r="AN1261" s="190"/>
      <c r="AO1261" s="188"/>
      <c r="AP1261" s="51"/>
      <c r="AQ1261" s="97"/>
    </row>
    <row r="1262" spans="1:43" x14ac:dyDescent="0.2">
      <c r="A1262" s="86"/>
      <c r="F1262" s="86"/>
      <c r="G1262" s="86"/>
      <c r="H1262" s="86"/>
      <c r="I1262" s="86"/>
      <c r="J1262" s="86"/>
      <c r="K1262" s="86"/>
      <c r="L1262" s="86"/>
      <c r="M1262" s="86"/>
      <c r="N1262" s="86"/>
      <c r="O1262" s="86"/>
      <c r="P1262" s="86"/>
      <c r="Q1262" s="86"/>
      <c r="R1262" s="86"/>
      <c r="S1262" s="86"/>
      <c r="T1262" s="86"/>
      <c r="U1262" s="86"/>
      <c r="V1262" s="86"/>
      <c r="W1262" s="86"/>
      <c r="X1262" s="86"/>
      <c r="Y1262" s="86"/>
      <c r="Z1262" s="86"/>
      <c r="AA1262" s="86"/>
      <c r="AB1262" s="86"/>
      <c r="AC1262" s="86"/>
      <c r="AD1262" s="190"/>
      <c r="AE1262" s="188"/>
      <c r="AF1262" s="190"/>
      <c r="AG1262" s="188"/>
      <c r="AH1262" s="190"/>
      <c r="AI1262" s="188"/>
      <c r="AJ1262" s="190"/>
      <c r="AK1262" s="188"/>
      <c r="AL1262" s="190"/>
      <c r="AM1262" s="188"/>
      <c r="AN1262" s="190"/>
      <c r="AO1262" s="188"/>
      <c r="AP1262" s="51"/>
      <c r="AQ1262" s="97"/>
    </row>
    <row r="1263" spans="1:43" x14ac:dyDescent="0.2">
      <c r="A1263" s="86"/>
      <c r="F1263" s="86"/>
      <c r="G1263" s="86"/>
      <c r="H1263" s="86"/>
      <c r="I1263" s="86"/>
      <c r="J1263" s="86"/>
      <c r="K1263" s="86"/>
      <c r="L1263" s="86"/>
      <c r="M1263" s="86"/>
      <c r="N1263" s="86"/>
      <c r="O1263" s="86"/>
      <c r="P1263" s="86"/>
      <c r="Q1263" s="86"/>
      <c r="R1263" s="86"/>
      <c r="S1263" s="86"/>
      <c r="T1263" s="86"/>
      <c r="U1263" s="86"/>
      <c r="V1263" s="86"/>
      <c r="W1263" s="86"/>
      <c r="X1263" s="86"/>
      <c r="Y1263" s="86"/>
      <c r="Z1263" s="86"/>
      <c r="AA1263" s="86"/>
      <c r="AB1263" s="86"/>
      <c r="AC1263" s="86"/>
      <c r="AD1263" s="190"/>
      <c r="AE1263" s="188"/>
      <c r="AF1263" s="190"/>
      <c r="AG1263" s="188"/>
      <c r="AH1263" s="190"/>
      <c r="AI1263" s="188"/>
      <c r="AJ1263" s="190"/>
      <c r="AK1263" s="188"/>
      <c r="AL1263" s="190"/>
      <c r="AM1263" s="188"/>
      <c r="AN1263" s="190"/>
      <c r="AO1263" s="188"/>
      <c r="AP1263" s="51"/>
      <c r="AQ1263" s="97"/>
    </row>
    <row r="1264" spans="1:43" x14ac:dyDescent="0.2">
      <c r="A1264" s="86"/>
      <c r="F1264" s="86"/>
      <c r="G1264" s="86"/>
      <c r="H1264" s="86"/>
      <c r="I1264" s="86"/>
      <c r="J1264" s="86"/>
      <c r="K1264" s="86"/>
      <c r="L1264" s="86"/>
      <c r="M1264" s="86"/>
      <c r="N1264" s="86"/>
      <c r="O1264" s="86"/>
      <c r="P1264" s="86"/>
      <c r="Q1264" s="86"/>
      <c r="R1264" s="86"/>
      <c r="S1264" s="86"/>
      <c r="T1264" s="86"/>
      <c r="U1264" s="86"/>
      <c r="V1264" s="86"/>
      <c r="W1264" s="86"/>
      <c r="X1264" s="86"/>
      <c r="Y1264" s="86"/>
      <c r="Z1264" s="86"/>
      <c r="AA1264" s="86"/>
      <c r="AB1264" s="86"/>
      <c r="AC1264" s="86"/>
      <c r="AD1264" s="190"/>
      <c r="AE1264" s="188"/>
      <c r="AF1264" s="190"/>
      <c r="AG1264" s="188"/>
      <c r="AH1264" s="190"/>
      <c r="AI1264" s="188"/>
      <c r="AJ1264" s="190"/>
      <c r="AK1264" s="188"/>
      <c r="AL1264" s="190"/>
      <c r="AM1264" s="188"/>
      <c r="AN1264" s="190"/>
      <c r="AO1264" s="188"/>
      <c r="AP1264" s="51"/>
      <c r="AQ1264" s="97"/>
    </row>
    <row r="1265" spans="1:43" x14ac:dyDescent="0.2">
      <c r="A1265" s="86"/>
      <c r="F1265" s="86"/>
      <c r="G1265" s="86"/>
      <c r="H1265" s="86"/>
      <c r="I1265" s="86"/>
      <c r="J1265" s="86"/>
      <c r="K1265" s="86"/>
      <c r="L1265" s="86"/>
      <c r="M1265" s="86"/>
      <c r="N1265" s="86"/>
      <c r="O1265" s="86"/>
      <c r="P1265" s="86"/>
      <c r="Q1265" s="86"/>
      <c r="R1265" s="86"/>
      <c r="S1265" s="86"/>
      <c r="T1265" s="86"/>
      <c r="U1265" s="86"/>
      <c r="V1265" s="86"/>
      <c r="W1265" s="86"/>
      <c r="X1265" s="86"/>
      <c r="Y1265" s="86"/>
      <c r="Z1265" s="86"/>
      <c r="AA1265" s="86"/>
      <c r="AB1265" s="86"/>
      <c r="AC1265" s="86"/>
      <c r="AD1265" s="190"/>
      <c r="AE1265" s="188"/>
      <c r="AF1265" s="190"/>
      <c r="AG1265" s="188"/>
      <c r="AH1265" s="190"/>
      <c r="AI1265" s="188"/>
      <c r="AJ1265" s="190"/>
      <c r="AK1265" s="188"/>
      <c r="AL1265" s="190"/>
      <c r="AM1265" s="188"/>
      <c r="AN1265" s="190"/>
      <c r="AO1265" s="188"/>
      <c r="AP1265" s="51"/>
      <c r="AQ1265" s="97"/>
    </row>
    <row r="1266" spans="1:43" x14ac:dyDescent="0.2">
      <c r="A1266" s="86"/>
      <c r="F1266" s="86"/>
      <c r="G1266" s="86"/>
      <c r="H1266" s="86"/>
      <c r="I1266" s="86"/>
      <c r="J1266" s="86"/>
      <c r="K1266" s="86"/>
      <c r="L1266" s="86"/>
      <c r="M1266" s="86"/>
      <c r="N1266" s="86"/>
      <c r="O1266" s="86"/>
      <c r="P1266" s="86"/>
      <c r="Q1266" s="86"/>
      <c r="R1266" s="86"/>
      <c r="S1266" s="86"/>
      <c r="T1266" s="86"/>
      <c r="U1266" s="86"/>
      <c r="V1266" s="86"/>
      <c r="W1266" s="86"/>
      <c r="X1266" s="86"/>
      <c r="Y1266" s="86"/>
      <c r="Z1266" s="86"/>
      <c r="AA1266" s="86"/>
      <c r="AB1266" s="86"/>
      <c r="AC1266" s="86"/>
      <c r="AD1266" s="190"/>
      <c r="AE1266" s="188"/>
      <c r="AF1266" s="190"/>
      <c r="AG1266" s="188"/>
      <c r="AH1266" s="190"/>
      <c r="AI1266" s="188"/>
      <c r="AJ1266" s="190"/>
      <c r="AK1266" s="188"/>
      <c r="AL1266" s="190"/>
      <c r="AM1266" s="188"/>
      <c r="AN1266" s="190"/>
      <c r="AO1266" s="188"/>
      <c r="AP1266" s="51"/>
      <c r="AQ1266" s="97"/>
    </row>
    <row r="1267" spans="1:43" x14ac:dyDescent="0.2">
      <c r="A1267" s="86"/>
      <c r="F1267" s="86"/>
      <c r="G1267" s="86"/>
      <c r="H1267" s="86"/>
      <c r="I1267" s="86"/>
      <c r="J1267" s="86"/>
      <c r="K1267" s="86"/>
      <c r="L1267" s="86"/>
      <c r="M1267" s="86"/>
      <c r="N1267" s="86"/>
      <c r="O1267" s="86"/>
      <c r="P1267" s="86"/>
      <c r="Q1267" s="86"/>
      <c r="R1267" s="86"/>
      <c r="S1267" s="86"/>
      <c r="T1267" s="86"/>
      <c r="U1267" s="86"/>
      <c r="V1267" s="86"/>
      <c r="W1267" s="86"/>
      <c r="X1267" s="86"/>
      <c r="Y1267" s="86"/>
      <c r="Z1267" s="86"/>
      <c r="AA1267" s="86"/>
      <c r="AB1267" s="86"/>
      <c r="AC1267" s="86"/>
      <c r="AD1267" s="190"/>
      <c r="AE1267" s="188"/>
      <c r="AF1267" s="190"/>
      <c r="AG1267" s="188"/>
      <c r="AH1267" s="190"/>
      <c r="AI1267" s="188"/>
      <c r="AJ1267" s="190"/>
      <c r="AK1267" s="188"/>
      <c r="AL1267" s="190"/>
      <c r="AM1267" s="188"/>
      <c r="AN1267" s="190"/>
      <c r="AO1267" s="188"/>
      <c r="AP1267" s="51"/>
      <c r="AQ1267" s="97"/>
    </row>
    <row r="1268" spans="1:43" x14ac:dyDescent="0.2">
      <c r="A1268" s="86"/>
      <c r="F1268" s="86"/>
      <c r="G1268" s="86"/>
      <c r="H1268" s="86"/>
      <c r="I1268" s="86"/>
      <c r="J1268" s="86"/>
      <c r="K1268" s="86"/>
      <c r="L1268" s="86"/>
      <c r="M1268" s="86"/>
      <c r="N1268" s="86"/>
      <c r="O1268" s="86"/>
      <c r="P1268" s="86"/>
      <c r="Q1268" s="86"/>
      <c r="R1268" s="86"/>
      <c r="S1268" s="86"/>
      <c r="T1268" s="86"/>
      <c r="U1268" s="86"/>
      <c r="V1268" s="86"/>
      <c r="W1268" s="86"/>
      <c r="X1268" s="86"/>
      <c r="Y1268" s="86"/>
      <c r="Z1268" s="86"/>
      <c r="AA1268" s="86"/>
      <c r="AB1268" s="86"/>
      <c r="AC1268" s="86"/>
      <c r="AD1268" s="190"/>
      <c r="AE1268" s="188"/>
      <c r="AF1268" s="190"/>
      <c r="AG1268" s="188"/>
      <c r="AH1268" s="190"/>
      <c r="AI1268" s="188"/>
      <c r="AJ1268" s="190"/>
      <c r="AK1268" s="188"/>
      <c r="AL1268" s="190"/>
      <c r="AM1268" s="188"/>
      <c r="AN1268" s="190"/>
      <c r="AO1268" s="188"/>
      <c r="AP1268" s="51"/>
      <c r="AQ1268" s="97"/>
    </row>
    <row r="1269" spans="1:43" x14ac:dyDescent="0.2">
      <c r="A1269" s="86"/>
      <c r="F1269" s="86"/>
      <c r="G1269" s="86"/>
      <c r="H1269" s="86"/>
      <c r="I1269" s="86"/>
      <c r="J1269" s="86"/>
      <c r="K1269" s="86"/>
      <c r="L1269" s="86"/>
      <c r="M1269" s="86"/>
      <c r="N1269" s="86"/>
      <c r="O1269" s="86"/>
      <c r="P1269" s="86"/>
      <c r="Q1269" s="86"/>
      <c r="R1269" s="86"/>
      <c r="S1269" s="86"/>
      <c r="T1269" s="86"/>
      <c r="U1269" s="86"/>
      <c r="V1269" s="86"/>
      <c r="W1269" s="86"/>
      <c r="X1269" s="86"/>
      <c r="Y1269" s="86"/>
      <c r="Z1269" s="86"/>
      <c r="AA1269" s="86"/>
      <c r="AB1269" s="86"/>
      <c r="AC1269" s="86"/>
      <c r="AD1269" s="190"/>
      <c r="AE1269" s="188"/>
      <c r="AF1269" s="190"/>
      <c r="AG1269" s="188"/>
      <c r="AH1269" s="190"/>
      <c r="AI1269" s="188"/>
      <c r="AJ1269" s="190"/>
      <c r="AK1269" s="188"/>
      <c r="AL1269" s="190"/>
      <c r="AM1269" s="188"/>
      <c r="AN1269" s="190"/>
      <c r="AO1269" s="188"/>
      <c r="AP1269" s="51"/>
      <c r="AQ1269" s="97"/>
    </row>
    <row r="1270" spans="1:43" x14ac:dyDescent="0.2">
      <c r="A1270" s="86"/>
      <c r="F1270" s="86"/>
      <c r="G1270" s="86"/>
      <c r="H1270" s="86"/>
      <c r="I1270" s="86"/>
      <c r="J1270" s="86"/>
      <c r="K1270" s="86"/>
      <c r="L1270" s="86"/>
      <c r="M1270" s="86"/>
      <c r="N1270" s="86"/>
      <c r="O1270" s="86"/>
      <c r="P1270" s="86"/>
      <c r="Q1270" s="86"/>
      <c r="R1270" s="86"/>
      <c r="S1270" s="86"/>
      <c r="T1270" s="86"/>
      <c r="U1270" s="86"/>
      <c r="V1270" s="86"/>
      <c r="W1270" s="86"/>
      <c r="X1270" s="86"/>
      <c r="Y1270" s="86"/>
      <c r="Z1270" s="86"/>
      <c r="AA1270" s="86"/>
      <c r="AB1270" s="86"/>
      <c r="AC1270" s="86"/>
      <c r="AD1270" s="190"/>
      <c r="AE1270" s="188"/>
      <c r="AF1270" s="190"/>
      <c r="AG1270" s="188"/>
      <c r="AH1270" s="190"/>
      <c r="AI1270" s="188"/>
      <c r="AJ1270" s="190"/>
      <c r="AK1270" s="188"/>
      <c r="AL1270" s="190"/>
      <c r="AM1270" s="188"/>
      <c r="AN1270" s="190"/>
      <c r="AO1270" s="188"/>
      <c r="AP1270" s="51"/>
      <c r="AQ1270" s="97"/>
    </row>
    <row r="1271" spans="1:43" x14ac:dyDescent="0.2">
      <c r="A1271" s="86"/>
      <c r="F1271" s="86"/>
      <c r="G1271" s="86"/>
      <c r="H1271" s="86"/>
      <c r="I1271" s="86"/>
      <c r="J1271" s="86"/>
      <c r="K1271" s="86"/>
      <c r="L1271" s="86"/>
      <c r="M1271" s="86"/>
      <c r="N1271" s="86"/>
      <c r="O1271" s="86"/>
      <c r="P1271" s="86"/>
      <c r="Q1271" s="86"/>
      <c r="R1271" s="86"/>
      <c r="S1271" s="86"/>
      <c r="T1271" s="86"/>
      <c r="U1271" s="86"/>
      <c r="V1271" s="86"/>
      <c r="W1271" s="86"/>
      <c r="X1271" s="86"/>
      <c r="Y1271" s="86"/>
      <c r="Z1271" s="86"/>
      <c r="AA1271" s="86"/>
      <c r="AB1271" s="86"/>
      <c r="AC1271" s="86"/>
      <c r="AD1271" s="190"/>
      <c r="AE1271" s="188"/>
      <c r="AF1271" s="190"/>
      <c r="AG1271" s="188"/>
      <c r="AH1271" s="190"/>
      <c r="AI1271" s="188"/>
      <c r="AJ1271" s="190"/>
      <c r="AK1271" s="188"/>
      <c r="AL1271" s="190"/>
      <c r="AM1271" s="188"/>
      <c r="AN1271" s="190"/>
      <c r="AO1271" s="188"/>
      <c r="AP1271" s="51"/>
      <c r="AQ1271" s="97"/>
    </row>
    <row r="1272" spans="1:43" x14ac:dyDescent="0.2">
      <c r="A1272" s="86"/>
      <c r="F1272" s="86"/>
      <c r="G1272" s="86"/>
      <c r="H1272" s="86"/>
      <c r="I1272" s="86"/>
      <c r="J1272" s="86"/>
      <c r="K1272" s="86"/>
      <c r="L1272" s="86"/>
      <c r="M1272" s="86"/>
      <c r="N1272" s="86"/>
      <c r="O1272" s="86"/>
      <c r="P1272" s="86"/>
      <c r="Q1272" s="86"/>
      <c r="R1272" s="86"/>
      <c r="S1272" s="86"/>
      <c r="T1272" s="86"/>
      <c r="U1272" s="86"/>
      <c r="V1272" s="86"/>
      <c r="W1272" s="86"/>
      <c r="X1272" s="86"/>
      <c r="Y1272" s="86"/>
      <c r="Z1272" s="86"/>
      <c r="AA1272" s="86"/>
      <c r="AB1272" s="86"/>
      <c r="AC1272" s="86"/>
      <c r="AD1272" s="190"/>
      <c r="AE1272" s="188"/>
      <c r="AF1272" s="190"/>
      <c r="AG1272" s="188"/>
      <c r="AH1272" s="190"/>
      <c r="AI1272" s="188"/>
      <c r="AJ1272" s="190"/>
      <c r="AK1272" s="188"/>
      <c r="AL1272" s="190"/>
      <c r="AM1272" s="188"/>
      <c r="AN1272" s="190"/>
      <c r="AO1272" s="188"/>
      <c r="AP1272" s="51"/>
      <c r="AQ1272" s="97"/>
    </row>
    <row r="1273" spans="1:43" x14ac:dyDescent="0.2">
      <c r="A1273" s="86"/>
      <c r="F1273" s="86"/>
      <c r="G1273" s="86"/>
      <c r="H1273" s="86"/>
      <c r="I1273" s="86"/>
      <c r="J1273" s="86"/>
      <c r="K1273" s="86"/>
      <c r="L1273" s="86"/>
      <c r="M1273" s="86"/>
      <c r="N1273" s="86"/>
      <c r="O1273" s="86"/>
      <c r="P1273" s="86"/>
      <c r="Q1273" s="86"/>
      <c r="R1273" s="86"/>
      <c r="S1273" s="86"/>
      <c r="T1273" s="86"/>
      <c r="U1273" s="86"/>
      <c r="V1273" s="86"/>
      <c r="W1273" s="86"/>
      <c r="X1273" s="86"/>
      <c r="Y1273" s="86"/>
      <c r="Z1273" s="86"/>
      <c r="AA1273" s="86"/>
      <c r="AB1273" s="86"/>
      <c r="AC1273" s="86"/>
      <c r="AD1273" s="190"/>
      <c r="AE1273" s="188"/>
      <c r="AF1273" s="190"/>
      <c r="AG1273" s="188"/>
      <c r="AH1273" s="190"/>
      <c r="AI1273" s="188"/>
      <c r="AJ1273" s="190"/>
      <c r="AK1273" s="188"/>
      <c r="AL1273" s="190"/>
      <c r="AM1273" s="188"/>
      <c r="AN1273" s="190"/>
      <c r="AO1273" s="188"/>
      <c r="AP1273" s="51"/>
      <c r="AQ1273" s="97"/>
    </row>
    <row r="1274" spans="1:43" x14ac:dyDescent="0.2">
      <c r="A1274" s="86"/>
      <c r="F1274" s="86"/>
      <c r="G1274" s="86"/>
      <c r="H1274" s="86"/>
      <c r="I1274" s="86"/>
      <c r="J1274" s="86"/>
      <c r="K1274" s="86"/>
      <c r="L1274" s="86"/>
      <c r="M1274" s="86"/>
      <c r="N1274" s="86"/>
      <c r="O1274" s="86"/>
      <c r="P1274" s="86"/>
      <c r="Q1274" s="86"/>
      <c r="R1274" s="86"/>
      <c r="S1274" s="86"/>
      <c r="T1274" s="86"/>
      <c r="U1274" s="86"/>
      <c r="V1274" s="86"/>
      <c r="W1274" s="86"/>
      <c r="X1274" s="86"/>
      <c r="Y1274" s="86"/>
      <c r="Z1274" s="86"/>
      <c r="AA1274" s="86"/>
      <c r="AB1274" s="86"/>
      <c r="AC1274" s="86"/>
      <c r="AD1274" s="190"/>
      <c r="AE1274" s="188"/>
      <c r="AF1274" s="190"/>
      <c r="AG1274" s="188"/>
      <c r="AH1274" s="190"/>
      <c r="AI1274" s="188"/>
      <c r="AJ1274" s="190"/>
      <c r="AK1274" s="188"/>
      <c r="AL1274" s="190"/>
      <c r="AM1274" s="188"/>
      <c r="AN1274" s="190"/>
      <c r="AO1274" s="188"/>
      <c r="AP1274" s="51"/>
      <c r="AQ1274" s="97"/>
    </row>
    <row r="1275" spans="1:43" x14ac:dyDescent="0.2">
      <c r="A1275" s="86"/>
      <c r="F1275" s="86"/>
      <c r="G1275" s="86"/>
      <c r="H1275" s="86"/>
      <c r="I1275" s="86"/>
      <c r="J1275" s="86"/>
      <c r="K1275" s="86"/>
      <c r="L1275" s="86"/>
      <c r="M1275" s="86"/>
      <c r="N1275" s="86"/>
      <c r="O1275" s="86"/>
      <c r="P1275" s="86"/>
      <c r="Q1275" s="86"/>
      <c r="R1275" s="86"/>
      <c r="S1275" s="86"/>
      <c r="T1275" s="86"/>
      <c r="U1275" s="86"/>
      <c r="V1275" s="86"/>
      <c r="W1275" s="86"/>
      <c r="X1275" s="86"/>
      <c r="Y1275" s="86"/>
      <c r="Z1275" s="86"/>
      <c r="AA1275" s="86"/>
      <c r="AB1275" s="86"/>
      <c r="AC1275" s="86"/>
      <c r="AD1275" s="190"/>
      <c r="AE1275" s="188"/>
      <c r="AF1275" s="190"/>
      <c r="AG1275" s="188"/>
      <c r="AH1275" s="190"/>
      <c r="AI1275" s="188"/>
      <c r="AJ1275" s="190"/>
      <c r="AK1275" s="188"/>
      <c r="AL1275" s="190"/>
      <c r="AM1275" s="188"/>
      <c r="AN1275" s="190"/>
      <c r="AO1275" s="188"/>
      <c r="AP1275" s="51"/>
      <c r="AQ1275" s="97"/>
    </row>
    <row r="1276" spans="1:43" x14ac:dyDescent="0.2">
      <c r="A1276" s="86"/>
      <c r="F1276" s="86"/>
      <c r="G1276" s="86"/>
      <c r="H1276" s="86"/>
      <c r="I1276" s="86"/>
      <c r="J1276" s="86"/>
      <c r="K1276" s="86"/>
      <c r="L1276" s="86"/>
      <c r="M1276" s="86"/>
      <c r="N1276" s="86"/>
      <c r="O1276" s="86"/>
      <c r="P1276" s="86"/>
      <c r="Q1276" s="86"/>
      <c r="R1276" s="86"/>
      <c r="S1276" s="86"/>
      <c r="T1276" s="86"/>
      <c r="U1276" s="86"/>
      <c r="V1276" s="86"/>
      <c r="W1276" s="86"/>
      <c r="X1276" s="86"/>
      <c r="Y1276" s="86"/>
      <c r="Z1276" s="86"/>
      <c r="AA1276" s="86"/>
      <c r="AB1276" s="86"/>
      <c r="AC1276" s="86"/>
      <c r="AD1276" s="190"/>
      <c r="AE1276" s="188"/>
      <c r="AF1276" s="190"/>
      <c r="AG1276" s="188"/>
      <c r="AH1276" s="190"/>
      <c r="AI1276" s="188"/>
      <c r="AJ1276" s="190"/>
      <c r="AK1276" s="188"/>
      <c r="AL1276" s="190"/>
      <c r="AM1276" s="188"/>
      <c r="AN1276" s="190"/>
      <c r="AO1276" s="188"/>
      <c r="AP1276" s="51"/>
      <c r="AQ1276" s="97"/>
    </row>
    <row r="1277" spans="1:43" x14ac:dyDescent="0.2">
      <c r="A1277" s="86"/>
      <c r="F1277" s="86"/>
      <c r="G1277" s="86"/>
      <c r="H1277" s="86"/>
      <c r="I1277" s="86"/>
      <c r="J1277" s="86"/>
      <c r="K1277" s="86"/>
      <c r="L1277" s="86"/>
      <c r="M1277" s="86"/>
      <c r="N1277" s="86"/>
      <c r="O1277" s="86"/>
      <c r="P1277" s="86"/>
      <c r="Q1277" s="86"/>
      <c r="R1277" s="86"/>
      <c r="S1277" s="86"/>
      <c r="T1277" s="86"/>
      <c r="U1277" s="86"/>
      <c r="V1277" s="86"/>
      <c r="W1277" s="86"/>
      <c r="X1277" s="86"/>
      <c r="Y1277" s="86"/>
      <c r="Z1277" s="86"/>
      <c r="AA1277" s="86"/>
      <c r="AB1277" s="86"/>
      <c r="AC1277" s="86"/>
      <c r="AD1277" s="190"/>
      <c r="AE1277" s="188"/>
      <c r="AF1277" s="190"/>
      <c r="AG1277" s="188"/>
      <c r="AH1277" s="190"/>
      <c r="AI1277" s="188"/>
      <c r="AJ1277" s="190"/>
      <c r="AK1277" s="188"/>
      <c r="AL1277" s="190"/>
      <c r="AM1277" s="188"/>
      <c r="AN1277" s="190"/>
      <c r="AO1277" s="188"/>
      <c r="AP1277" s="51"/>
      <c r="AQ1277" s="97"/>
    </row>
    <row r="1278" spans="1:43" x14ac:dyDescent="0.2">
      <c r="A1278" s="86"/>
      <c r="F1278" s="86"/>
      <c r="G1278" s="86"/>
      <c r="H1278" s="86"/>
      <c r="I1278" s="86"/>
      <c r="J1278" s="86"/>
      <c r="K1278" s="86"/>
      <c r="L1278" s="86"/>
      <c r="M1278" s="86"/>
      <c r="N1278" s="86"/>
      <c r="O1278" s="86"/>
      <c r="P1278" s="86"/>
      <c r="Q1278" s="86"/>
      <c r="R1278" s="86"/>
      <c r="S1278" s="86"/>
      <c r="T1278" s="86"/>
      <c r="U1278" s="86"/>
      <c r="V1278" s="86"/>
      <c r="W1278" s="86"/>
      <c r="X1278" s="86"/>
      <c r="Y1278" s="86"/>
      <c r="Z1278" s="86"/>
      <c r="AA1278" s="86"/>
      <c r="AB1278" s="86"/>
      <c r="AC1278" s="86"/>
      <c r="AD1278" s="190"/>
      <c r="AE1278" s="188"/>
      <c r="AF1278" s="190"/>
      <c r="AG1278" s="188"/>
      <c r="AH1278" s="190"/>
      <c r="AI1278" s="188"/>
      <c r="AJ1278" s="190"/>
      <c r="AK1278" s="188"/>
      <c r="AL1278" s="190"/>
      <c r="AM1278" s="188"/>
      <c r="AN1278" s="190"/>
      <c r="AO1278" s="188"/>
      <c r="AP1278" s="51"/>
      <c r="AQ1278" s="97"/>
    </row>
    <row r="1279" spans="1:43" x14ac:dyDescent="0.2">
      <c r="A1279" s="86"/>
      <c r="F1279" s="86"/>
      <c r="G1279" s="86"/>
      <c r="H1279" s="86"/>
      <c r="I1279" s="86"/>
      <c r="J1279" s="86"/>
      <c r="K1279" s="86"/>
      <c r="L1279" s="86"/>
      <c r="M1279" s="86"/>
      <c r="N1279" s="86"/>
      <c r="O1279" s="86"/>
      <c r="P1279" s="86"/>
      <c r="Q1279" s="86"/>
      <c r="R1279" s="86"/>
      <c r="S1279" s="86"/>
      <c r="T1279" s="86"/>
      <c r="U1279" s="86"/>
      <c r="V1279" s="86"/>
      <c r="W1279" s="86"/>
      <c r="X1279" s="86"/>
      <c r="Y1279" s="86"/>
      <c r="Z1279" s="86"/>
      <c r="AA1279" s="86"/>
      <c r="AB1279" s="86"/>
      <c r="AC1279" s="86"/>
      <c r="AD1279" s="190"/>
      <c r="AE1279" s="188"/>
      <c r="AF1279" s="190"/>
      <c r="AG1279" s="188"/>
      <c r="AH1279" s="190"/>
      <c r="AI1279" s="188"/>
      <c r="AJ1279" s="190"/>
      <c r="AK1279" s="188"/>
      <c r="AL1279" s="190"/>
      <c r="AM1279" s="188"/>
      <c r="AN1279" s="190"/>
      <c r="AO1279" s="188"/>
      <c r="AP1279" s="51"/>
      <c r="AQ1279" s="97"/>
    </row>
    <row r="1280" spans="1:43" x14ac:dyDescent="0.2">
      <c r="A1280" s="86"/>
      <c r="F1280" s="86"/>
      <c r="G1280" s="86"/>
      <c r="H1280" s="86"/>
      <c r="I1280" s="86"/>
      <c r="J1280" s="86"/>
      <c r="K1280" s="86"/>
      <c r="L1280" s="86"/>
      <c r="M1280" s="86"/>
      <c r="N1280" s="86"/>
      <c r="O1280" s="86"/>
      <c r="P1280" s="86"/>
      <c r="Q1280" s="86"/>
      <c r="R1280" s="86"/>
      <c r="S1280" s="86"/>
      <c r="T1280" s="86"/>
      <c r="U1280" s="86"/>
      <c r="V1280" s="86"/>
      <c r="W1280" s="86"/>
      <c r="X1280" s="86"/>
      <c r="Y1280" s="86"/>
      <c r="Z1280" s="86"/>
      <c r="AA1280" s="86"/>
      <c r="AB1280" s="86"/>
      <c r="AC1280" s="86"/>
      <c r="AD1280" s="190"/>
      <c r="AE1280" s="188"/>
      <c r="AF1280" s="190"/>
      <c r="AG1280" s="188"/>
      <c r="AH1280" s="190"/>
      <c r="AI1280" s="188"/>
      <c r="AJ1280" s="190"/>
      <c r="AK1280" s="188"/>
      <c r="AL1280" s="190"/>
      <c r="AM1280" s="188"/>
      <c r="AN1280" s="190"/>
      <c r="AO1280" s="188"/>
      <c r="AP1280" s="51"/>
      <c r="AQ1280" s="97"/>
    </row>
    <row r="1281" spans="1:43" x14ac:dyDescent="0.2">
      <c r="A1281" s="86"/>
      <c r="F1281" s="86"/>
      <c r="G1281" s="86"/>
      <c r="H1281" s="86"/>
      <c r="I1281" s="86"/>
      <c r="J1281" s="86"/>
      <c r="K1281" s="86"/>
      <c r="L1281" s="86"/>
      <c r="M1281" s="86"/>
      <c r="N1281" s="86"/>
      <c r="O1281" s="86"/>
      <c r="P1281" s="86"/>
      <c r="Q1281" s="86"/>
      <c r="R1281" s="86"/>
      <c r="S1281" s="86"/>
      <c r="T1281" s="86"/>
      <c r="U1281" s="86"/>
      <c r="V1281" s="86"/>
      <c r="W1281" s="86"/>
      <c r="X1281" s="86"/>
      <c r="Y1281" s="86"/>
      <c r="Z1281" s="86"/>
      <c r="AA1281" s="86"/>
      <c r="AB1281" s="86"/>
      <c r="AC1281" s="86"/>
      <c r="AD1281" s="190"/>
      <c r="AE1281" s="188"/>
      <c r="AF1281" s="190"/>
      <c r="AG1281" s="188"/>
      <c r="AH1281" s="190"/>
      <c r="AI1281" s="188"/>
      <c r="AJ1281" s="190"/>
      <c r="AK1281" s="188"/>
      <c r="AL1281" s="190"/>
      <c r="AM1281" s="188"/>
      <c r="AN1281" s="190"/>
      <c r="AO1281" s="188"/>
      <c r="AP1281" s="51"/>
      <c r="AQ1281" s="97"/>
    </row>
    <row r="1282" spans="1:43" x14ac:dyDescent="0.2">
      <c r="A1282" s="86"/>
      <c r="F1282" s="86"/>
      <c r="G1282" s="86"/>
      <c r="H1282" s="86"/>
      <c r="I1282" s="86"/>
      <c r="J1282" s="86"/>
      <c r="K1282" s="86"/>
      <c r="L1282" s="86"/>
      <c r="M1282" s="86"/>
      <c r="N1282" s="86"/>
      <c r="O1282" s="86"/>
      <c r="P1282" s="86"/>
      <c r="Q1282" s="86"/>
      <c r="R1282" s="86"/>
      <c r="S1282" s="86"/>
      <c r="T1282" s="86"/>
      <c r="U1282" s="86"/>
      <c r="V1282" s="86"/>
      <c r="W1282" s="86"/>
      <c r="X1282" s="86"/>
      <c r="Y1282" s="86"/>
      <c r="Z1282" s="86"/>
      <c r="AA1282" s="86"/>
      <c r="AB1282" s="86"/>
      <c r="AC1282" s="86"/>
      <c r="AD1282" s="190"/>
      <c r="AE1282" s="188"/>
      <c r="AF1282" s="190"/>
      <c r="AG1282" s="188"/>
      <c r="AH1282" s="190"/>
      <c r="AI1282" s="188"/>
      <c r="AJ1282" s="190"/>
      <c r="AK1282" s="188"/>
      <c r="AL1282" s="190"/>
      <c r="AM1282" s="188"/>
      <c r="AN1282" s="190"/>
      <c r="AO1282" s="188"/>
      <c r="AP1282" s="51"/>
      <c r="AQ1282" s="97"/>
    </row>
    <row r="1283" spans="1:43" x14ac:dyDescent="0.2">
      <c r="A1283" s="86"/>
      <c r="F1283" s="86"/>
      <c r="G1283" s="86"/>
      <c r="H1283" s="86"/>
      <c r="I1283" s="86"/>
      <c r="J1283" s="86"/>
      <c r="K1283" s="86"/>
      <c r="L1283" s="86"/>
      <c r="M1283" s="86"/>
      <c r="N1283" s="86"/>
      <c r="O1283" s="86"/>
      <c r="P1283" s="86"/>
      <c r="Q1283" s="86"/>
      <c r="R1283" s="86"/>
      <c r="S1283" s="86"/>
      <c r="T1283" s="86"/>
      <c r="U1283" s="86"/>
      <c r="V1283" s="86"/>
      <c r="W1283" s="86"/>
      <c r="X1283" s="86"/>
      <c r="Y1283" s="86"/>
      <c r="Z1283" s="86"/>
      <c r="AA1283" s="86"/>
      <c r="AB1283" s="86"/>
      <c r="AC1283" s="86"/>
      <c r="AD1283" s="190"/>
      <c r="AE1283" s="188"/>
      <c r="AF1283" s="190"/>
      <c r="AG1283" s="188"/>
      <c r="AH1283" s="190"/>
      <c r="AI1283" s="188"/>
      <c r="AJ1283" s="190"/>
      <c r="AK1283" s="188"/>
      <c r="AL1283" s="190"/>
      <c r="AM1283" s="188"/>
      <c r="AN1283" s="190"/>
      <c r="AO1283" s="188"/>
      <c r="AP1283" s="51"/>
      <c r="AQ1283" s="97"/>
    </row>
    <row r="1284" spans="1:43" x14ac:dyDescent="0.2">
      <c r="A1284" s="86"/>
      <c r="F1284" s="86"/>
      <c r="G1284" s="86"/>
      <c r="H1284" s="86"/>
      <c r="I1284" s="86"/>
      <c r="J1284" s="86"/>
      <c r="K1284" s="86"/>
      <c r="L1284" s="86"/>
      <c r="M1284" s="86"/>
      <c r="N1284" s="86"/>
      <c r="O1284" s="86"/>
      <c r="P1284" s="86"/>
      <c r="Q1284" s="86"/>
      <c r="R1284" s="86"/>
      <c r="S1284" s="86"/>
      <c r="T1284" s="86"/>
      <c r="U1284" s="86"/>
      <c r="V1284" s="86"/>
      <c r="W1284" s="86"/>
      <c r="X1284" s="86"/>
      <c r="Y1284" s="86"/>
      <c r="Z1284" s="86"/>
      <c r="AA1284" s="86"/>
      <c r="AB1284" s="86"/>
      <c r="AC1284" s="86"/>
      <c r="AD1284" s="190"/>
      <c r="AE1284" s="188"/>
      <c r="AF1284" s="190"/>
      <c r="AG1284" s="188"/>
      <c r="AH1284" s="190"/>
      <c r="AI1284" s="188"/>
      <c r="AJ1284" s="190"/>
      <c r="AK1284" s="188"/>
      <c r="AL1284" s="190"/>
      <c r="AM1284" s="188"/>
      <c r="AN1284" s="190"/>
      <c r="AO1284" s="188"/>
      <c r="AP1284" s="51"/>
      <c r="AQ1284" s="97"/>
    </row>
    <row r="1285" spans="1:43" x14ac:dyDescent="0.2">
      <c r="A1285" s="86"/>
      <c r="F1285" s="86"/>
      <c r="G1285" s="86"/>
      <c r="H1285" s="86"/>
      <c r="I1285" s="86"/>
      <c r="J1285" s="86"/>
      <c r="K1285" s="86"/>
      <c r="L1285" s="86"/>
      <c r="M1285" s="86"/>
      <c r="N1285" s="86"/>
      <c r="O1285" s="86"/>
      <c r="P1285" s="86"/>
      <c r="Q1285" s="86"/>
      <c r="R1285" s="86"/>
      <c r="S1285" s="86"/>
      <c r="T1285" s="86"/>
      <c r="U1285" s="86"/>
      <c r="V1285" s="86"/>
      <c r="W1285" s="86"/>
      <c r="X1285" s="86"/>
      <c r="Y1285" s="86"/>
      <c r="Z1285" s="86"/>
      <c r="AA1285" s="86"/>
      <c r="AB1285" s="86"/>
      <c r="AC1285" s="86"/>
      <c r="AD1285" s="190"/>
      <c r="AE1285" s="188"/>
      <c r="AF1285" s="190"/>
      <c r="AG1285" s="188"/>
      <c r="AH1285" s="190"/>
      <c r="AI1285" s="188"/>
      <c r="AJ1285" s="190"/>
      <c r="AK1285" s="188"/>
      <c r="AL1285" s="190"/>
      <c r="AM1285" s="188"/>
      <c r="AN1285" s="190"/>
      <c r="AO1285" s="188"/>
      <c r="AP1285" s="51"/>
      <c r="AQ1285" s="97"/>
    </row>
    <row r="1286" spans="1:43" x14ac:dyDescent="0.2">
      <c r="A1286" s="86"/>
      <c r="F1286" s="86"/>
      <c r="G1286" s="86"/>
      <c r="H1286" s="86"/>
      <c r="I1286" s="86"/>
      <c r="J1286" s="86"/>
      <c r="K1286" s="86"/>
      <c r="L1286" s="86"/>
      <c r="M1286" s="86"/>
      <c r="N1286" s="86"/>
      <c r="O1286" s="86"/>
      <c r="P1286" s="86"/>
      <c r="Q1286" s="86"/>
      <c r="R1286" s="86"/>
      <c r="S1286" s="86"/>
      <c r="T1286" s="86"/>
      <c r="U1286" s="86"/>
      <c r="V1286" s="86"/>
      <c r="W1286" s="86"/>
      <c r="X1286" s="86"/>
      <c r="Y1286" s="86"/>
      <c r="Z1286" s="86"/>
      <c r="AA1286" s="86"/>
      <c r="AB1286" s="86"/>
      <c r="AC1286" s="86"/>
      <c r="AD1286" s="190"/>
      <c r="AE1286" s="188"/>
      <c r="AF1286" s="190"/>
      <c r="AG1286" s="188"/>
      <c r="AH1286" s="190"/>
      <c r="AI1286" s="188"/>
      <c r="AJ1286" s="190"/>
      <c r="AK1286" s="188"/>
      <c r="AL1286" s="190"/>
      <c r="AM1286" s="188"/>
      <c r="AN1286" s="190"/>
      <c r="AO1286" s="188"/>
      <c r="AP1286" s="51"/>
      <c r="AQ1286" s="97"/>
    </row>
    <row r="1287" spans="1:43" x14ac:dyDescent="0.2">
      <c r="A1287" s="86"/>
      <c r="F1287" s="86"/>
      <c r="G1287" s="86"/>
      <c r="H1287" s="86"/>
      <c r="I1287" s="86"/>
      <c r="J1287" s="86"/>
      <c r="K1287" s="86"/>
      <c r="L1287" s="86"/>
      <c r="M1287" s="86"/>
      <c r="N1287" s="86"/>
      <c r="O1287" s="86"/>
      <c r="P1287" s="86"/>
      <c r="Q1287" s="86"/>
      <c r="R1287" s="86"/>
      <c r="S1287" s="86"/>
      <c r="T1287" s="86"/>
      <c r="U1287" s="86"/>
      <c r="V1287" s="86"/>
      <c r="W1287" s="86"/>
      <c r="X1287" s="86"/>
      <c r="Y1287" s="86"/>
      <c r="Z1287" s="86"/>
      <c r="AA1287" s="86"/>
      <c r="AB1287" s="86"/>
      <c r="AC1287" s="86"/>
      <c r="AD1287" s="190"/>
      <c r="AE1287" s="188"/>
      <c r="AF1287" s="190"/>
      <c r="AG1287" s="188"/>
      <c r="AH1287" s="190"/>
      <c r="AI1287" s="188"/>
      <c r="AJ1287" s="190"/>
      <c r="AK1287" s="188"/>
      <c r="AL1287" s="190"/>
      <c r="AM1287" s="188"/>
      <c r="AN1287" s="190"/>
      <c r="AO1287" s="188"/>
      <c r="AP1287" s="51"/>
      <c r="AQ1287" s="97"/>
    </row>
    <row r="1288" spans="1:43" x14ac:dyDescent="0.2">
      <c r="A1288" s="86"/>
      <c r="F1288" s="86"/>
      <c r="G1288" s="86"/>
      <c r="H1288" s="86"/>
      <c r="I1288" s="86"/>
      <c r="J1288" s="86"/>
      <c r="K1288" s="86"/>
      <c r="L1288" s="86"/>
      <c r="M1288" s="86"/>
      <c r="N1288" s="86"/>
      <c r="O1288" s="86"/>
      <c r="P1288" s="86"/>
      <c r="Q1288" s="86"/>
      <c r="R1288" s="86"/>
      <c r="S1288" s="86"/>
      <c r="T1288" s="86"/>
      <c r="U1288" s="86"/>
      <c r="V1288" s="86"/>
      <c r="W1288" s="86"/>
      <c r="X1288" s="86"/>
      <c r="Y1288" s="86"/>
      <c r="Z1288" s="86"/>
      <c r="AA1288" s="86"/>
      <c r="AB1288" s="86"/>
      <c r="AC1288" s="86"/>
      <c r="AD1288" s="190"/>
      <c r="AE1288" s="188"/>
      <c r="AF1288" s="190"/>
      <c r="AG1288" s="188"/>
      <c r="AH1288" s="190"/>
      <c r="AI1288" s="188"/>
      <c r="AJ1288" s="190"/>
      <c r="AK1288" s="188"/>
      <c r="AL1288" s="190"/>
      <c r="AM1288" s="188"/>
      <c r="AN1288" s="190"/>
      <c r="AO1288" s="188"/>
      <c r="AP1288" s="51"/>
      <c r="AQ1288" s="97"/>
    </row>
    <row r="1289" spans="1:43" x14ac:dyDescent="0.2">
      <c r="A1289" s="86"/>
      <c r="F1289" s="86"/>
      <c r="G1289" s="86"/>
      <c r="H1289" s="86"/>
      <c r="I1289" s="86"/>
      <c r="J1289" s="86"/>
      <c r="K1289" s="86"/>
      <c r="L1289" s="86"/>
      <c r="M1289" s="86"/>
      <c r="N1289" s="86"/>
      <c r="O1289" s="86"/>
      <c r="P1289" s="86"/>
      <c r="Q1289" s="86"/>
      <c r="R1289" s="86"/>
      <c r="S1289" s="86"/>
      <c r="T1289" s="86"/>
      <c r="U1289" s="86"/>
      <c r="V1289" s="86"/>
      <c r="W1289" s="86"/>
      <c r="X1289" s="86"/>
      <c r="Y1289" s="86"/>
      <c r="Z1289" s="86"/>
      <c r="AA1289" s="86"/>
      <c r="AB1289" s="86"/>
      <c r="AC1289" s="86"/>
      <c r="AD1289" s="190"/>
      <c r="AE1289" s="188"/>
      <c r="AF1289" s="190"/>
      <c r="AG1289" s="188"/>
      <c r="AH1289" s="190"/>
      <c r="AI1289" s="188"/>
      <c r="AJ1289" s="190"/>
      <c r="AK1289" s="188"/>
      <c r="AL1289" s="190"/>
      <c r="AM1289" s="188"/>
      <c r="AN1289" s="190"/>
      <c r="AO1289" s="188"/>
      <c r="AP1289" s="51"/>
      <c r="AQ1289" s="97"/>
    </row>
    <row r="1290" spans="1:43" x14ac:dyDescent="0.2">
      <c r="A1290" s="86"/>
      <c r="F1290" s="86"/>
      <c r="G1290" s="86"/>
      <c r="H1290" s="86"/>
      <c r="I1290" s="86"/>
      <c r="J1290" s="86"/>
      <c r="K1290" s="86"/>
      <c r="L1290" s="86"/>
      <c r="M1290" s="86"/>
      <c r="N1290" s="86"/>
      <c r="O1290" s="86"/>
      <c r="P1290" s="86"/>
      <c r="Q1290" s="86"/>
      <c r="R1290" s="86"/>
      <c r="S1290" s="86"/>
      <c r="T1290" s="86"/>
      <c r="U1290" s="86"/>
      <c r="V1290" s="86"/>
      <c r="W1290" s="86"/>
      <c r="X1290" s="86"/>
      <c r="Y1290" s="86"/>
      <c r="Z1290" s="86"/>
      <c r="AA1290" s="86"/>
      <c r="AB1290" s="86"/>
      <c r="AC1290" s="86"/>
      <c r="AD1290" s="190"/>
      <c r="AE1290" s="188"/>
      <c r="AF1290" s="190"/>
      <c r="AG1290" s="188"/>
      <c r="AH1290" s="190"/>
      <c r="AI1290" s="188"/>
      <c r="AJ1290" s="190"/>
      <c r="AK1290" s="188"/>
      <c r="AL1290" s="190"/>
      <c r="AM1290" s="188"/>
      <c r="AN1290" s="190"/>
      <c r="AO1290" s="188"/>
      <c r="AP1290" s="51"/>
      <c r="AQ1290" s="97"/>
    </row>
    <row r="1291" spans="1:43" x14ac:dyDescent="0.2">
      <c r="A1291" s="86"/>
      <c r="F1291" s="86"/>
      <c r="G1291" s="86"/>
      <c r="H1291" s="86"/>
      <c r="I1291" s="86"/>
      <c r="J1291" s="86"/>
      <c r="K1291" s="86"/>
      <c r="L1291" s="86"/>
      <c r="M1291" s="86"/>
      <c r="N1291" s="86"/>
      <c r="O1291" s="86"/>
      <c r="P1291" s="86"/>
      <c r="Q1291" s="86"/>
      <c r="R1291" s="86"/>
      <c r="S1291" s="86"/>
      <c r="T1291" s="86"/>
      <c r="U1291" s="86"/>
      <c r="V1291" s="86"/>
      <c r="W1291" s="86"/>
      <c r="X1291" s="86"/>
      <c r="Y1291" s="86"/>
      <c r="Z1291" s="86"/>
      <c r="AA1291" s="86"/>
      <c r="AB1291" s="86"/>
      <c r="AC1291" s="86"/>
      <c r="AD1291" s="190"/>
      <c r="AE1291" s="188"/>
      <c r="AF1291" s="190"/>
      <c r="AG1291" s="188"/>
      <c r="AH1291" s="190"/>
      <c r="AI1291" s="188"/>
      <c r="AJ1291" s="190"/>
      <c r="AK1291" s="188"/>
      <c r="AL1291" s="190"/>
      <c r="AM1291" s="188"/>
      <c r="AN1291" s="190"/>
      <c r="AO1291" s="188"/>
      <c r="AP1291" s="51"/>
      <c r="AQ1291" s="97"/>
    </row>
    <row r="1292" spans="1:43" x14ac:dyDescent="0.2">
      <c r="A1292" s="86"/>
      <c r="F1292" s="86"/>
      <c r="G1292" s="86"/>
      <c r="H1292" s="86"/>
      <c r="I1292" s="86"/>
      <c r="J1292" s="86"/>
      <c r="K1292" s="86"/>
      <c r="L1292" s="86"/>
      <c r="M1292" s="86"/>
      <c r="N1292" s="86"/>
      <c r="O1292" s="86"/>
      <c r="P1292" s="86"/>
      <c r="Q1292" s="86"/>
      <c r="R1292" s="86"/>
      <c r="S1292" s="86"/>
      <c r="T1292" s="86"/>
      <c r="U1292" s="86"/>
      <c r="V1292" s="86"/>
      <c r="W1292" s="86"/>
      <c r="X1292" s="86"/>
      <c r="Y1292" s="86"/>
      <c r="Z1292" s="86"/>
      <c r="AA1292" s="86"/>
      <c r="AB1292" s="86"/>
      <c r="AC1292" s="86"/>
      <c r="AD1292" s="190"/>
      <c r="AE1292" s="188"/>
      <c r="AF1292" s="190"/>
      <c r="AG1292" s="188"/>
      <c r="AH1292" s="190"/>
      <c r="AI1292" s="188"/>
      <c r="AJ1292" s="190"/>
      <c r="AK1292" s="188"/>
      <c r="AL1292" s="190"/>
      <c r="AM1292" s="188"/>
      <c r="AN1292" s="190"/>
      <c r="AO1292" s="188"/>
      <c r="AP1292" s="51"/>
      <c r="AQ1292" s="97"/>
    </row>
    <row r="1293" spans="1:43" x14ac:dyDescent="0.2">
      <c r="A1293" s="86"/>
      <c r="F1293" s="86"/>
      <c r="G1293" s="86"/>
      <c r="H1293" s="86"/>
      <c r="I1293" s="86"/>
      <c r="J1293" s="86"/>
      <c r="K1293" s="86"/>
      <c r="L1293" s="86"/>
      <c r="M1293" s="86"/>
      <c r="N1293" s="86"/>
      <c r="O1293" s="86"/>
      <c r="P1293" s="86"/>
      <c r="Q1293" s="86"/>
      <c r="R1293" s="86"/>
      <c r="S1293" s="86"/>
      <c r="T1293" s="86"/>
      <c r="U1293" s="86"/>
      <c r="V1293" s="86"/>
      <c r="W1293" s="86"/>
      <c r="X1293" s="86"/>
      <c r="Y1293" s="86"/>
      <c r="Z1293" s="86"/>
      <c r="AA1293" s="86"/>
      <c r="AB1293" s="86"/>
      <c r="AC1293" s="86"/>
      <c r="AD1293" s="190"/>
      <c r="AE1293" s="188"/>
      <c r="AF1293" s="190"/>
      <c r="AG1293" s="188"/>
      <c r="AH1293" s="190"/>
      <c r="AI1293" s="188"/>
      <c r="AJ1293" s="190"/>
      <c r="AK1293" s="188"/>
      <c r="AL1293" s="190"/>
      <c r="AM1293" s="188"/>
      <c r="AN1293" s="190"/>
      <c r="AO1293" s="188"/>
      <c r="AP1293" s="51"/>
      <c r="AQ1293" s="97"/>
    </row>
    <row r="1294" spans="1:43" x14ac:dyDescent="0.2">
      <c r="A1294" s="86"/>
      <c r="F1294" s="86"/>
      <c r="G1294" s="86"/>
      <c r="H1294" s="86"/>
      <c r="I1294" s="86"/>
      <c r="J1294" s="86"/>
      <c r="K1294" s="86"/>
      <c r="L1294" s="86"/>
      <c r="M1294" s="86"/>
      <c r="N1294" s="86"/>
      <c r="O1294" s="86"/>
      <c r="P1294" s="86"/>
      <c r="Q1294" s="86"/>
      <c r="R1294" s="86"/>
      <c r="S1294" s="86"/>
      <c r="T1294" s="86"/>
      <c r="U1294" s="86"/>
      <c r="V1294" s="86"/>
      <c r="W1294" s="86"/>
      <c r="X1294" s="86"/>
      <c r="Y1294" s="86"/>
      <c r="Z1294" s="86"/>
      <c r="AA1294" s="86"/>
      <c r="AB1294" s="86"/>
      <c r="AC1294" s="86"/>
      <c r="AD1294" s="190"/>
      <c r="AE1294" s="188"/>
      <c r="AF1294" s="190"/>
      <c r="AG1294" s="188"/>
      <c r="AH1294" s="190"/>
      <c r="AI1294" s="188"/>
      <c r="AJ1294" s="190"/>
      <c r="AK1294" s="188"/>
      <c r="AL1294" s="190"/>
      <c r="AM1294" s="188"/>
      <c r="AN1294" s="190"/>
      <c r="AO1294" s="188"/>
      <c r="AP1294" s="51"/>
      <c r="AQ1294" s="97"/>
    </row>
    <row r="1295" spans="1:43" x14ac:dyDescent="0.2">
      <c r="A1295" s="86"/>
      <c r="F1295" s="86"/>
      <c r="G1295" s="86"/>
      <c r="H1295" s="86"/>
      <c r="I1295" s="86"/>
      <c r="J1295" s="86"/>
      <c r="K1295" s="86"/>
      <c r="L1295" s="86"/>
      <c r="M1295" s="86"/>
      <c r="N1295" s="86"/>
      <c r="O1295" s="86"/>
      <c r="P1295" s="86"/>
      <c r="Q1295" s="86"/>
      <c r="R1295" s="86"/>
      <c r="S1295" s="86"/>
      <c r="T1295" s="86"/>
      <c r="U1295" s="86"/>
      <c r="V1295" s="86"/>
      <c r="W1295" s="86"/>
      <c r="X1295" s="86"/>
      <c r="Y1295" s="86"/>
      <c r="Z1295" s="86"/>
      <c r="AA1295" s="86"/>
      <c r="AB1295" s="86"/>
      <c r="AC1295" s="86"/>
      <c r="AD1295" s="190"/>
      <c r="AE1295" s="188"/>
      <c r="AF1295" s="190"/>
      <c r="AG1295" s="188"/>
      <c r="AH1295" s="190"/>
      <c r="AI1295" s="188"/>
      <c r="AJ1295" s="190"/>
      <c r="AK1295" s="188"/>
      <c r="AL1295" s="190"/>
      <c r="AM1295" s="188"/>
      <c r="AN1295" s="190"/>
      <c r="AO1295" s="188"/>
      <c r="AP1295" s="51"/>
      <c r="AQ1295" s="97"/>
    </row>
    <row r="1296" spans="1:43" x14ac:dyDescent="0.2">
      <c r="A1296" s="86"/>
      <c r="F1296" s="86"/>
      <c r="G1296" s="86"/>
      <c r="H1296" s="86"/>
      <c r="I1296" s="86"/>
      <c r="J1296" s="86"/>
      <c r="K1296" s="86"/>
      <c r="L1296" s="86"/>
      <c r="M1296" s="86"/>
      <c r="N1296" s="86"/>
      <c r="O1296" s="86"/>
      <c r="P1296" s="86"/>
      <c r="Q1296" s="86"/>
      <c r="R1296" s="86"/>
      <c r="S1296" s="86"/>
      <c r="T1296" s="86"/>
      <c r="U1296" s="86"/>
      <c r="V1296" s="86"/>
      <c r="W1296" s="86"/>
      <c r="X1296" s="86"/>
      <c r="Y1296" s="86"/>
      <c r="Z1296" s="86"/>
      <c r="AA1296" s="86"/>
      <c r="AB1296" s="86"/>
      <c r="AC1296" s="86"/>
      <c r="AD1296" s="190"/>
      <c r="AE1296" s="188"/>
      <c r="AF1296" s="190"/>
      <c r="AG1296" s="188"/>
      <c r="AH1296" s="190"/>
      <c r="AI1296" s="188"/>
      <c r="AJ1296" s="190"/>
      <c r="AK1296" s="188"/>
      <c r="AL1296" s="190"/>
      <c r="AM1296" s="188"/>
      <c r="AN1296" s="190"/>
      <c r="AO1296" s="188"/>
      <c r="AP1296" s="51"/>
      <c r="AQ1296" s="97"/>
    </row>
    <row r="1297" spans="1:43" x14ac:dyDescent="0.2">
      <c r="A1297" s="86"/>
      <c r="F1297" s="86"/>
      <c r="G1297" s="86"/>
      <c r="H1297" s="86"/>
      <c r="I1297" s="86"/>
      <c r="J1297" s="86"/>
      <c r="K1297" s="86"/>
      <c r="L1297" s="86"/>
      <c r="M1297" s="86"/>
      <c r="N1297" s="86"/>
      <c r="O1297" s="86"/>
      <c r="P1297" s="86"/>
      <c r="Q1297" s="86"/>
      <c r="R1297" s="86"/>
      <c r="S1297" s="86"/>
      <c r="T1297" s="86"/>
      <c r="U1297" s="86"/>
      <c r="V1297" s="86"/>
      <c r="W1297" s="86"/>
      <c r="X1297" s="86"/>
      <c r="Y1297" s="86"/>
      <c r="Z1297" s="86"/>
      <c r="AA1297" s="86"/>
      <c r="AB1297" s="86"/>
      <c r="AC1297" s="86"/>
      <c r="AD1297" s="190"/>
      <c r="AE1297" s="188"/>
      <c r="AF1297" s="190"/>
      <c r="AG1297" s="188"/>
      <c r="AH1297" s="190"/>
      <c r="AI1297" s="188"/>
      <c r="AJ1297" s="190"/>
      <c r="AK1297" s="188"/>
      <c r="AL1297" s="190"/>
      <c r="AM1297" s="188"/>
      <c r="AN1297" s="190"/>
      <c r="AO1297" s="188"/>
      <c r="AP1297" s="51"/>
      <c r="AQ1297" s="97"/>
    </row>
    <row r="1298" spans="1:43" x14ac:dyDescent="0.2">
      <c r="A1298" s="86"/>
      <c r="F1298" s="86"/>
      <c r="G1298" s="86"/>
      <c r="H1298" s="86"/>
      <c r="I1298" s="86"/>
      <c r="J1298" s="86"/>
      <c r="K1298" s="86"/>
      <c r="L1298" s="86"/>
      <c r="M1298" s="86"/>
      <c r="N1298" s="86"/>
      <c r="O1298" s="86"/>
      <c r="P1298" s="86"/>
      <c r="Q1298" s="86"/>
      <c r="R1298" s="86"/>
      <c r="S1298" s="86"/>
      <c r="T1298" s="86"/>
      <c r="U1298" s="86"/>
      <c r="V1298" s="86"/>
      <c r="W1298" s="86"/>
      <c r="X1298" s="86"/>
      <c r="Y1298" s="86"/>
      <c r="Z1298" s="86"/>
      <c r="AA1298" s="86"/>
      <c r="AB1298" s="86"/>
      <c r="AC1298" s="86"/>
      <c r="AD1298" s="190"/>
      <c r="AE1298" s="188"/>
      <c r="AF1298" s="190"/>
      <c r="AG1298" s="188"/>
      <c r="AH1298" s="190"/>
      <c r="AI1298" s="188"/>
      <c r="AJ1298" s="190"/>
      <c r="AK1298" s="188"/>
      <c r="AL1298" s="190"/>
      <c r="AM1298" s="188"/>
      <c r="AN1298" s="190"/>
      <c r="AO1298" s="188"/>
      <c r="AP1298" s="51"/>
      <c r="AQ1298" s="97"/>
    </row>
    <row r="1299" spans="1:43" x14ac:dyDescent="0.2">
      <c r="A1299" s="86"/>
      <c r="F1299" s="86"/>
      <c r="G1299" s="86"/>
      <c r="H1299" s="86"/>
      <c r="I1299" s="86"/>
      <c r="J1299" s="86"/>
      <c r="K1299" s="86"/>
      <c r="L1299" s="86"/>
      <c r="M1299" s="86"/>
      <c r="N1299" s="86"/>
      <c r="O1299" s="86"/>
      <c r="P1299" s="86"/>
      <c r="Q1299" s="86"/>
      <c r="R1299" s="86"/>
      <c r="S1299" s="86"/>
      <c r="T1299" s="86"/>
      <c r="U1299" s="86"/>
      <c r="V1299" s="86"/>
      <c r="W1299" s="86"/>
      <c r="X1299" s="86"/>
      <c r="Y1299" s="86"/>
      <c r="Z1299" s="86"/>
      <c r="AA1299" s="86"/>
      <c r="AB1299" s="86"/>
      <c r="AC1299" s="86"/>
      <c r="AD1299" s="190"/>
      <c r="AE1299" s="188"/>
      <c r="AF1299" s="190"/>
      <c r="AG1299" s="188"/>
      <c r="AH1299" s="190"/>
      <c r="AI1299" s="188"/>
      <c r="AJ1299" s="190"/>
      <c r="AK1299" s="188"/>
      <c r="AL1299" s="190"/>
      <c r="AM1299" s="188"/>
      <c r="AN1299" s="190"/>
      <c r="AO1299" s="188"/>
      <c r="AP1299" s="51"/>
      <c r="AQ1299" s="97"/>
    </row>
    <row r="1300" spans="1:43" x14ac:dyDescent="0.2">
      <c r="A1300" s="86"/>
      <c r="F1300" s="86"/>
      <c r="G1300" s="86"/>
      <c r="H1300" s="86"/>
      <c r="I1300" s="86"/>
      <c r="J1300" s="86"/>
      <c r="K1300" s="86"/>
      <c r="L1300" s="86"/>
      <c r="M1300" s="86"/>
      <c r="N1300" s="86"/>
      <c r="O1300" s="86"/>
      <c r="P1300" s="86"/>
      <c r="Q1300" s="86"/>
      <c r="R1300" s="86"/>
      <c r="S1300" s="86"/>
      <c r="T1300" s="86"/>
      <c r="U1300" s="86"/>
      <c r="V1300" s="86"/>
      <c r="W1300" s="86"/>
      <c r="X1300" s="86"/>
      <c r="Y1300" s="86"/>
      <c r="Z1300" s="86"/>
      <c r="AA1300" s="86"/>
      <c r="AB1300" s="86"/>
      <c r="AC1300" s="86"/>
      <c r="AD1300" s="190"/>
      <c r="AE1300" s="188"/>
      <c r="AF1300" s="190"/>
      <c r="AG1300" s="188"/>
      <c r="AH1300" s="190"/>
      <c r="AI1300" s="188"/>
      <c r="AJ1300" s="190"/>
      <c r="AK1300" s="188"/>
      <c r="AL1300" s="190"/>
      <c r="AM1300" s="188"/>
      <c r="AN1300" s="190"/>
      <c r="AO1300" s="188"/>
      <c r="AP1300" s="51"/>
      <c r="AQ1300" s="97"/>
    </row>
    <row r="1301" spans="1:43" x14ac:dyDescent="0.2">
      <c r="A1301" s="86"/>
      <c r="F1301" s="86"/>
      <c r="G1301" s="86"/>
      <c r="H1301" s="86"/>
      <c r="I1301" s="86"/>
      <c r="J1301" s="86"/>
      <c r="K1301" s="86"/>
      <c r="L1301" s="86"/>
      <c r="M1301" s="86"/>
      <c r="N1301" s="86"/>
      <c r="O1301" s="86"/>
      <c r="P1301" s="86"/>
      <c r="Q1301" s="86"/>
      <c r="R1301" s="86"/>
      <c r="S1301" s="86"/>
      <c r="T1301" s="86"/>
      <c r="U1301" s="86"/>
      <c r="V1301" s="86"/>
      <c r="W1301" s="86"/>
      <c r="X1301" s="86"/>
      <c r="Y1301" s="86"/>
      <c r="Z1301" s="86"/>
      <c r="AA1301" s="86"/>
      <c r="AB1301" s="86"/>
      <c r="AC1301" s="86"/>
      <c r="AD1301" s="190"/>
      <c r="AE1301" s="188"/>
      <c r="AF1301" s="190"/>
      <c r="AG1301" s="188"/>
      <c r="AH1301" s="190"/>
      <c r="AI1301" s="188"/>
      <c r="AJ1301" s="190"/>
      <c r="AK1301" s="188"/>
      <c r="AL1301" s="190"/>
      <c r="AM1301" s="188"/>
      <c r="AN1301" s="190"/>
      <c r="AO1301" s="188"/>
      <c r="AP1301" s="51"/>
      <c r="AQ1301" s="97"/>
    </row>
    <row r="1302" spans="1:43" x14ac:dyDescent="0.2">
      <c r="A1302" s="86"/>
      <c r="F1302" s="86"/>
      <c r="G1302" s="86"/>
      <c r="H1302" s="86"/>
      <c r="I1302" s="86"/>
      <c r="J1302" s="86"/>
      <c r="K1302" s="86"/>
      <c r="L1302" s="86"/>
      <c r="M1302" s="86"/>
      <c r="N1302" s="86"/>
      <c r="O1302" s="86"/>
      <c r="P1302" s="86"/>
      <c r="Q1302" s="86"/>
      <c r="R1302" s="86"/>
      <c r="S1302" s="86"/>
      <c r="T1302" s="86"/>
      <c r="U1302" s="86"/>
      <c r="V1302" s="86"/>
      <c r="W1302" s="86"/>
      <c r="X1302" s="86"/>
      <c r="Y1302" s="86"/>
      <c r="Z1302" s="86"/>
      <c r="AA1302" s="86"/>
      <c r="AB1302" s="86"/>
      <c r="AC1302" s="86"/>
      <c r="AD1302" s="190"/>
      <c r="AE1302" s="188"/>
      <c r="AF1302" s="190"/>
      <c r="AG1302" s="188"/>
      <c r="AH1302" s="190"/>
      <c r="AI1302" s="188"/>
      <c r="AJ1302" s="190"/>
      <c r="AK1302" s="188"/>
      <c r="AL1302" s="190"/>
      <c r="AM1302" s="188"/>
      <c r="AN1302" s="190"/>
      <c r="AO1302" s="188"/>
      <c r="AP1302" s="51"/>
      <c r="AQ1302" s="97"/>
    </row>
    <row r="1303" spans="1:43" x14ac:dyDescent="0.2">
      <c r="A1303" s="86"/>
      <c r="F1303" s="86"/>
      <c r="G1303" s="86"/>
      <c r="H1303" s="86"/>
      <c r="I1303" s="86"/>
      <c r="J1303" s="86"/>
      <c r="K1303" s="86"/>
      <c r="L1303" s="86"/>
      <c r="M1303" s="86"/>
      <c r="N1303" s="86"/>
      <c r="O1303" s="86"/>
      <c r="P1303" s="86"/>
      <c r="Q1303" s="86"/>
      <c r="R1303" s="86"/>
      <c r="S1303" s="86"/>
      <c r="T1303" s="86"/>
      <c r="U1303" s="86"/>
      <c r="V1303" s="86"/>
      <c r="W1303" s="86"/>
      <c r="X1303" s="86"/>
      <c r="Y1303" s="86"/>
      <c r="Z1303" s="86"/>
      <c r="AA1303" s="86"/>
      <c r="AB1303" s="86"/>
      <c r="AC1303" s="86"/>
      <c r="AD1303" s="190"/>
      <c r="AE1303" s="188"/>
      <c r="AF1303" s="190"/>
      <c r="AG1303" s="188"/>
      <c r="AH1303" s="190"/>
      <c r="AI1303" s="188"/>
      <c r="AJ1303" s="190"/>
      <c r="AK1303" s="188"/>
      <c r="AL1303" s="190"/>
      <c r="AM1303" s="188"/>
      <c r="AN1303" s="190"/>
      <c r="AO1303" s="188"/>
      <c r="AP1303" s="51"/>
      <c r="AQ1303" s="97"/>
    </row>
    <row r="1304" spans="1:43" x14ac:dyDescent="0.2">
      <c r="A1304" s="86"/>
      <c r="F1304" s="86"/>
      <c r="G1304" s="86"/>
      <c r="H1304" s="86"/>
      <c r="I1304" s="86"/>
      <c r="J1304" s="86"/>
      <c r="K1304" s="86"/>
      <c r="L1304" s="86"/>
      <c r="M1304" s="86"/>
      <c r="N1304" s="86"/>
      <c r="O1304" s="86"/>
      <c r="P1304" s="86"/>
      <c r="Q1304" s="86"/>
      <c r="R1304" s="86"/>
      <c r="S1304" s="86"/>
      <c r="T1304" s="86"/>
      <c r="U1304" s="86"/>
      <c r="V1304" s="86"/>
      <c r="W1304" s="86"/>
      <c r="X1304" s="86"/>
      <c r="Y1304" s="86"/>
      <c r="Z1304" s="86"/>
      <c r="AA1304" s="86"/>
      <c r="AB1304" s="86"/>
      <c r="AC1304" s="86"/>
      <c r="AD1304" s="190"/>
      <c r="AE1304" s="188"/>
      <c r="AF1304" s="190"/>
      <c r="AG1304" s="188"/>
      <c r="AH1304" s="190"/>
      <c r="AI1304" s="188"/>
      <c r="AJ1304" s="190"/>
      <c r="AK1304" s="188"/>
      <c r="AL1304" s="190"/>
      <c r="AM1304" s="188"/>
      <c r="AN1304" s="190"/>
      <c r="AO1304" s="188"/>
      <c r="AP1304" s="51"/>
      <c r="AQ1304" s="97"/>
    </row>
    <row r="1305" spans="1:43" x14ac:dyDescent="0.2">
      <c r="A1305" s="86"/>
      <c r="F1305" s="86"/>
      <c r="G1305" s="86"/>
      <c r="H1305" s="86"/>
      <c r="I1305" s="86"/>
      <c r="J1305" s="86"/>
      <c r="K1305" s="86"/>
      <c r="L1305" s="86"/>
      <c r="M1305" s="86"/>
      <c r="N1305" s="86"/>
      <c r="O1305" s="86"/>
      <c r="P1305" s="86"/>
      <c r="Q1305" s="86"/>
      <c r="R1305" s="86"/>
      <c r="S1305" s="86"/>
      <c r="T1305" s="86"/>
      <c r="U1305" s="86"/>
      <c r="V1305" s="86"/>
      <c r="W1305" s="86"/>
      <c r="X1305" s="86"/>
      <c r="Y1305" s="86"/>
      <c r="Z1305" s="86"/>
      <c r="AA1305" s="86"/>
      <c r="AB1305" s="86"/>
      <c r="AC1305" s="86"/>
      <c r="AD1305" s="190"/>
      <c r="AE1305" s="188"/>
      <c r="AF1305" s="190"/>
      <c r="AG1305" s="188"/>
      <c r="AH1305" s="190"/>
      <c r="AI1305" s="188"/>
      <c r="AJ1305" s="190"/>
      <c r="AK1305" s="188"/>
      <c r="AL1305" s="190"/>
      <c r="AM1305" s="188"/>
      <c r="AN1305" s="190"/>
      <c r="AO1305" s="188"/>
      <c r="AP1305" s="51"/>
      <c r="AQ1305" s="97"/>
    </row>
    <row r="1306" spans="1:43" x14ac:dyDescent="0.2">
      <c r="A1306" s="86"/>
      <c r="F1306" s="86"/>
      <c r="G1306" s="86"/>
      <c r="H1306" s="86"/>
      <c r="I1306" s="86"/>
      <c r="J1306" s="86"/>
      <c r="K1306" s="86"/>
      <c r="L1306" s="86"/>
      <c r="M1306" s="86"/>
      <c r="N1306" s="86"/>
      <c r="O1306" s="86"/>
      <c r="P1306" s="86"/>
      <c r="Q1306" s="86"/>
      <c r="R1306" s="86"/>
      <c r="S1306" s="86"/>
      <c r="T1306" s="86"/>
      <c r="U1306" s="86"/>
      <c r="V1306" s="86"/>
      <c r="W1306" s="86"/>
      <c r="X1306" s="86"/>
      <c r="Y1306" s="86"/>
      <c r="Z1306" s="86"/>
      <c r="AA1306" s="86"/>
      <c r="AB1306" s="86"/>
      <c r="AC1306" s="86"/>
      <c r="AD1306" s="190"/>
      <c r="AE1306" s="188"/>
      <c r="AF1306" s="190"/>
      <c r="AG1306" s="188"/>
      <c r="AH1306" s="190"/>
      <c r="AI1306" s="188"/>
      <c r="AJ1306" s="190"/>
      <c r="AK1306" s="188"/>
      <c r="AL1306" s="190"/>
      <c r="AM1306" s="188"/>
      <c r="AN1306" s="190"/>
      <c r="AO1306" s="188"/>
      <c r="AP1306" s="51"/>
      <c r="AQ1306" s="97"/>
    </row>
    <row r="1307" spans="1:43" x14ac:dyDescent="0.2">
      <c r="A1307" s="86"/>
      <c r="F1307" s="86"/>
      <c r="G1307" s="86"/>
      <c r="H1307" s="86"/>
      <c r="I1307" s="86"/>
      <c r="J1307" s="86"/>
      <c r="K1307" s="86"/>
      <c r="L1307" s="86"/>
      <c r="M1307" s="86"/>
      <c r="N1307" s="86"/>
      <c r="O1307" s="86"/>
      <c r="P1307" s="86"/>
      <c r="Q1307" s="86"/>
      <c r="R1307" s="86"/>
      <c r="S1307" s="86"/>
      <c r="T1307" s="86"/>
      <c r="U1307" s="86"/>
      <c r="V1307" s="86"/>
      <c r="W1307" s="86"/>
      <c r="X1307" s="86"/>
      <c r="Y1307" s="86"/>
      <c r="Z1307" s="86"/>
      <c r="AA1307" s="86"/>
      <c r="AB1307" s="86"/>
      <c r="AC1307" s="86"/>
      <c r="AD1307" s="190"/>
      <c r="AE1307" s="188"/>
      <c r="AF1307" s="190"/>
      <c r="AG1307" s="188"/>
      <c r="AH1307" s="190"/>
      <c r="AI1307" s="188"/>
      <c r="AJ1307" s="190"/>
      <c r="AK1307" s="188"/>
      <c r="AL1307" s="190"/>
      <c r="AM1307" s="188"/>
      <c r="AN1307" s="190"/>
      <c r="AO1307" s="188"/>
      <c r="AP1307" s="51"/>
      <c r="AQ1307" s="97"/>
    </row>
    <row r="1308" spans="1:43" x14ac:dyDescent="0.2">
      <c r="A1308" s="86"/>
      <c r="F1308" s="86"/>
      <c r="G1308" s="86"/>
      <c r="H1308" s="86"/>
      <c r="I1308" s="86"/>
      <c r="J1308" s="86"/>
      <c r="K1308" s="86"/>
      <c r="L1308" s="86"/>
      <c r="M1308" s="86"/>
      <c r="N1308" s="86"/>
      <c r="O1308" s="86"/>
      <c r="P1308" s="86"/>
      <c r="Q1308" s="86"/>
      <c r="R1308" s="86"/>
      <c r="S1308" s="86"/>
      <c r="T1308" s="86"/>
      <c r="U1308" s="86"/>
      <c r="V1308" s="86"/>
      <c r="W1308" s="86"/>
      <c r="X1308" s="86"/>
      <c r="Y1308" s="86"/>
      <c r="Z1308" s="86"/>
      <c r="AA1308" s="86"/>
      <c r="AB1308" s="86"/>
      <c r="AC1308" s="86"/>
      <c r="AD1308" s="190"/>
      <c r="AE1308" s="188"/>
      <c r="AF1308" s="190"/>
      <c r="AG1308" s="188"/>
      <c r="AH1308" s="190"/>
      <c r="AI1308" s="188"/>
      <c r="AJ1308" s="190"/>
      <c r="AK1308" s="188"/>
      <c r="AL1308" s="190"/>
      <c r="AM1308" s="188"/>
      <c r="AN1308" s="190"/>
      <c r="AO1308" s="188"/>
      <c r="AP1308" s="51"/>
      <c r="AQ1308" s="97"/>
    </row>
    <row r="1309" spans="1:43" x14ac:dyDescent="0.2">
      <c r="A1309" s="86"/>
      <c r="F1309" s="86"/>
      <c r="G1309" s="86"/>
      <c r="H1309" s="86"/>
      <c r="I1309" s="86"/>
      <c r="J1309" s="86"/>
      <c r="K1309" s="86"/>
      <c r="L1309" s="86"/>
      <c r="M1309" s="86"/>
      <c r="N1309" s="86"/>
      <c r="O1309" s="86"/>
      <c r="P1309" s="86"/>
      <c r="Q1309" s="86"/>
      <c r="R1309" s="86"/>
      <c r="S1309" s="86"/>
      <c r="T1309" s="86"/>
      <c r="U1309" s="86"/>
      <c r="V1309" s="86"/>
      <c r="W1309" s="86"/>
      <c r="X1309" s="86"/>
      <c r="Y1309" s="86"/>
      <c r="Z1309" s="86"/>
      <c r="AA1309" s="86"/>
      <c r="AB1309" s="86"/>
      <c r="AC1309" s="86"/>
      <c r="AD1309" s="190"/>
      <c r="AE1309" s="188"/>
      <c r="AF1309" s="190"/>
      <c r="AG1309" s="188"/>
      <c r="AH1309" s="190"/>
      <c r="AI1309" s="188"/>
      <c r="AJ1309" s="190"/>
      <c r="AK1309" s="188"/>
      <c r="AL1309" s="190"/>
      <c r="AM1309" s="188"/>
      <c r="AN1309" s="190"/>
      <c r="AO1309" s="188"/>
      <c r="AP1309" s="51"/>
      <c r="AQ1309" s="97"/>
    </row>
    <row r="1310" spans="1:43" x14ac:dyDescent="0.2">
      <c r="A1310" s="86"/>
      <c r="F1310" s="86"/>
      <c r="G1310" s="86"/>
      <c r="H1310" s="86"/>
      <c r="I1310" s="86"/>
      <c r="J1310" s="86"/>
      <c r="K1310" s="86"/>
      <c r="L1310" s="86"/>
      <c r="M1310" s="86"/>
      <c r="N1310" s="86"/>
      <c r="O1310" s="86"/>
      <c r="P1310" s="86"/>
      <c r="Q1310" s="86"/>
      <c r="R1310" s="86"/>
      <c r="S1310" s="86"/>
      <c r="T1310" s="86"/>
      <c r="U1310" s="86"/>
      <c r="V1310" s="86"/>
      <c r="W1310" s="86"/>
      <c r="X1310" s="86"/>
      <c r="Y1310" s="86"/>
      <c r="Z1310" s="86"/>
      <c r="AA1310" s="86"/>
      <c r="AB1310" s="86"/>
      <c r="AC1310" s="86"/>
      <c r="AD1310" s="190"/>
      <c r="AE1310" s="188"/>
      <c r="AF1310" s="190"/>
      <c r="AG1310" s="188"/>
      <c r="AH1310" s="190"/>
      <c r="AI1310" s="188"/>
      <c r="AJ1310" s="190"/>
      <c r="AK1310" s="188"/>
      <c r="AL1310" s="190"/>
      <c r="AM1310" s="188"/>
      <c r="AN1310" s="190"/>
      <c r="AO1310" s="188"/>
      <c r="AP1310" s="51"/>
      <c r="AQ1310" s="97"/>
    </row>
    <row r="1311" spans="1:43" x14ac:dyDescent="0.2">
      <c r="A1311" s="86"/>
      <c r="F1311" s="86"/>
      <c r="G1311" s="86"/>
      <c r="H1311" s="86"/>
      <c r="I1311" s="86"/>
      <c r="J1311" s="86"/>
      <c r="K1311" s="86"/>
      <c r="L1311" s="86"/>
      <c r="M1311" s="86"/>
      <c r="N1311" s="86"/>
      <c r="O1311" s="86"/>
      <c r="P1311" s="86"/>
      <c r="Q1311" s="86"/>
      <c r="R1311" s="86"/>
      <c r="S1311" s="86"/>
      <c r="T1311" s="86"/>
      <c r="U1311" s="86"/>
      <c r="V1311" s="86"/>
      <c r="W1311" s="86"/>
      <c r="X1311" s="86"/>
      <c r="Y1311" s="86"/>
      <c r="Z1311" s="86"/>
      <c r="AA1311" s="86"/>
      <c r="AB1311" s="86"/>
      <c r="AC1311" s="86"/>
      <c r="AD1311" s="190"/>
      <c r="AE1311" s="188"/>
      <c r="AF1311" s="190"/>
      <c r="AG1311" s="188"/>
      <c r="AH1311" s="190"/>
      <c r="AI1311" s="188"/>
      <c r="AJ1311" s="190"/>
      <c r="AK1311" s="188"/>
      <c r="AL1311" s="190"/>
      <c r="AM1311" s="188"/>
      <c r="AN1311" s="190"/>
      <c r="AO1311" s="188"/>
      <c r="AP1311" s="51"/>
      <c r="AQ1311" s="97"/>
    </row>
    <row r="1312" spans="1:43" x14ac:dyDescent="0.2">
      <c r="A1312" s="86"/>
      <c r="F1312" s="86"/>
      <c r="G1312" s="86"/>
      <c r="H1312" s="86"/>
      <c r="I1312" s="86"/>
      <c r="J1312" s="86"/>
      <c r="K1312" s="86"/>
      <c r="L1312" s="86"/>
      <c r="M1312" s="86"/>
      <c r="N1312" s="86"/>
      <c r="O1312" s="86"/>
      <c r="P1312" s="86"/>
      <c r="Q1312" s="86"/>
      <c r="R1312" s="86"/>
      <c r="S1312" s="86"/>
      <c r="T1312" s="86"/>
      <c r="U1312" s="86"/>
      <c r="V1312" s="86"/>
      <c r="W1312" s="86"/>
      <c r="X1312" s="86"/>
      <c r="Y1312" s="86"/>
      <c r="Z1312" s="86"/>
      <c r="AA1312" s="86"/>
      <c r="AB1312" s="86"/>
      <c r="AC1312" s="86"/>
      <c r="AD1312" s="190"/>
      <c r="AE1312" s="188"/>
      <c r="AF1312" s="190"/>
      <c r="AG1312" s="188"/>
      <c r="AH1312" s="190"/>
      <c r="AI1312" s="188"/>
      <c r="AJ1312" s="190"/>
      <c r="AK1312" s="188"/>
      <c r="AL1312" s="190"/>
      <c r="AM1312" s="188"/>
      <c r="AN1312" s="190"/>
      <c r="AO1312" s="188"/>
      <c r="AP1312" s="51"/>
      <c r="AQ1312" s="97"/>
    </row>
    <row r="1313" spans="1:43" x14ac:dyDescent="0.2">
      <c r="A1313" s="86"/>
      <c r="F1313" s="86"/>
      <c r="G1313" s="86"/>
      <c r="H1313" s="86"/>
      <c r="I1313" s="86"/>
      <c r="J1313" s="86"/>
      <c r="K1313" s="86"/>
      <c r="L1313" s="86"/>
      <c r="M1313" s="86"/>
      <c r="N1313" s="86"/>
      <c r="O1313" s="86"/>
      <c r="P1313" s="86"/>
      <c r="Q1313" s="86"/>
      <c r="R1313" s="86"/>
      <c r="S1313" s="86"/>
      <c r="T1313" s="86"/>
      <c r="U1313" s="86"/>
      <c r="V1313" s="86"/>
      <c r="W1313" s="86"/>
      <c r="X1313" s="86"/>
      <c r="Y1313" s="86"/>
      <c r="Z1313" s="86"/>
      <c r="AA1313" s="86"/>
      <c r="AB1313" s="86"/>
      <c r="AC1313" s="86"/>
      <c r="AD1313" s="190"/>
      <c r="AE1313" s="188"/>
      <c r="AF1313" s="190"/>
      <c r="AG1313" s="188"/>
      <c r="AH1313" s="190"/>
      <c r="AI1313" s="188"/>
      <c r="AJ1313" s="190"/>
      <c r="AK1313" s="188"/>
      <c r="AL1313" s="190"/>
      <c r="AM1313" s="188"/>
      <c r="AN1313" s="190"/>
      <c r="AO1313" s="188"/>
      <c r="AP1313" s="51"/>
      <c r="AQ1313" s="97"/>
    </row>
    <row r="1314" spans="1:43" x14ac:dyDescent="0.2">
      <c r="A1314" s="86"/>
      <c r="F1314" s="86"/>
      <c r="G1314" s="86"/>
      <c r="H1314" s="86"/>
      <c r="I1314" s="86"/>
      <c r="J1314" s="86"/>
      <c r="K1314" s="86"/>
      <c r="L1314" s="86"/>
      <c r="M1314" s="86"/>
      <c r="N1314" s="86"/>
      <c r="O1314" s="86"/>
      <c r="P1314" s="86"/>
      <c r="Q1314" s="86"/>
      <c r="R1314" s="86"/>
      <c r="S1314" s="86"/>
      <c r="T1314" s="86"/>
      <c r="U1314" s="86"/>
      <c r="V1314" s="86"/>
      <c r="W1314" s="86"/>
      <c r="X1314" s="86"/>
      <c r="Y1314" s="86"/>
      <c r="Z1314" s="86"/>
      <c r="AA1314" s="86"/>
      <c r="AB1314" s="86"/>
      <c r="AC1314" s="86"/>
      <c r="AD1314" s="190"/>
      <c r="AE1314" s="188"/>
      <c r="AF1314" s="190"/>
      <c r="AG1314" s="188"/>
      <c r="AH1314" s="190"/>
      <c r="AI1314" s="188"/>
      <c r="AJ1314" s="190"/>
      <c r="AK1314" s="188"/>
      <c r="AL1314" s="190"/>
      <c r="AM1314" s="188"/>
      <c r="AN1314" s="190"/>
      <c r="AO1314" s="188"/>
      <c r="AP1314" s="51"/>
      <c r="AQ1314" s="97"/>
    </row>
    <row r="1315" spans="1:43" x14ac:dyDescent="0.2">
      <c r="A1315" s="86"/>
      <c r="F1315" s="86"/>
      <c r="G1315" s="86"/>
      <c r="H1315" s="86"/>
      <c r="I1315" s="86"/>
      <c r="J1315" s="86"/>
      <c r="K1315" s="86"/>
      <c r="L1315" s="86"/>
      <c r="M1315" s="86"/>
      <c r="N1315" s="86"/>
      <c r="O1315" s="86"/>
      <c r="P1315" s="86"/>
      <c r="Q1315" s="86"/>
      <c r="R1315" s="86"/>
      <c r="S1315" s="86"/>
      <c r="T1315" s="86"/>
      <c r="U1315" s="86"/>
      <c r="V1315" s="86"/>
      <c r="W1315" s="86"/>
      <c r="X1315" s="86"/>
      <c r="Y1315" s="86"/>
      <c r="Z1315" s="86"/>
      <c r="AA1315" s="86"/>
      <c r="AB1315" s="86"/>
      <c r="AC1315" s="86"/>
      <c r="AD1315" s="190"/>
      <c r="AE1315" s="188"/>
      <c r="AF1315" s="190"/>
      <c r="AG1315" s="188"/>
      <c r="AH1315" s="190"/>
      <c r="AI1315" s="188"/>
      <c r="AJ1315" s="190"/>
      <c r="AK1315" s="188"/>
      <c r="AL1315" s="190"/>
      <c r="AM1315" s="188"/>
      <c r="AN1315" s="190"/>
      <c r="AO1315" s="188"/>
      <c r="AP1315" s="51"/>
      <c r="AQ1315" s="97"/>
    </row>
    <row r="1316" spans="1:43" x14ac:dyDescent="0.2">
      <c r="A1316" s="86"/>
      <c r="F1316" s="86"/>
      <c r="G1316" s="86"/>
      <c r="H1316" s="86"/>
      <c r="I1316" s="86"/>
      <c r="J1316" s="86"/>
      <c r="K1316" s="86"/>
      <c r="L1316" s="86"/>
      <c r="M1316" s="86"/>
      <c r="N1316" s="86"/>
      <c r="O1316" s="86"/>
      <c r="P1316" s="86"/>
      <c r="Q1316" s="86"/>
      <c r="R1316" s="86"/>
      <c r="S1316" s="86"/>
      <c r="T1316" s="86"/>
      <c r="U1316" s="86"/>
      <c r="V1316" s="86"/>
      <c r="W1316" s="86"/>
      <c r="X1316" s="86"/>
      <c r="Y1316" s="86"/>
      <c r="Z1316" s="86"/>
      <c r="AA1316" s="86"/>
      <c r="AB1316" s="86"/>
      <c r="AC1316" s="86"/>
      <c r="AD1316" s="190"/>
      <c r="AE1316" s="188"/>
      <c r="AF1316" s="190"/>
      <c r="AG1316" s="188"/>
      <c r="AH1316" s="190"/>
      <c r="AI1316" s="188"/>
      <c r="AJ1316" s="190"/>
      <c r="AK1316" s="188"/>
      <c r="AL1316" s="190"/>
      <c r="AM1316" s="188"/>
      <c r="AN1316" s="190"/>
      <c r="AO1316" s="188"/>
      <c r="AP1316" s="51"/>
      <c r="AQ1316" s="97"/>
    </row>
    <row r="1317" spans="1:43" x14ac:dyDescent="0.2">
      <c r="A1317" s="86"/>
      <c r="F1317" s="86"/>
      <c r="G1317" s="86"/>
      <c r="H1317" s="86"/>
      <c r="I1317" s="86"/>
      <c r="J1317" s="86"/>
      <c r="K1317" s="86"/>
      <c r="L1317" s="86"/>
      <c r="M1317" s="86"/>
      <c r="N1317" s="86"/>
      <c r="O1317" s="86"/>
      <c r="P1317" s="86"/>
      <c r="Q1317" s="86"/>
      <c r="R1317" s="86"/>
      <c r="S1317" s="86"/>
      <c r="T1317" s="86"/>
      <c r="U1317" s="86"/>
      <c r="V1317" s="86"/>
      <c r="W1317" s="86"/>
      <c r="X1317" s="86"/>
      <c r="Y1317" s="86"/>
      <c r="Z1317" s="86"/>
      <c r="AA1317" s="86"/>
      <c r="AB1317" s="86"/>
      <c r="AC1317" s="86"/>
      <c r="AD1317" s="190"/>
      <c r="AE1317" s="188"/>
      <c r="AF1317" s="190"/>
      <c r="AG1317" s="188"/>
      <c r="AH1317" s="190"/>
      <c r="AI1317" s="188"/>
      <c r="AJ1317" s="190"/>
      <c r="AK1317" s="188"/>
      <c r="AL1317" s="190"/>
      <c r="AM1317" s="188"/>
      <c r="AN1317" s="190"/>
      <c r="AO1317" s="188"/>
      <c r="AP1317" s="51"/>
      <c r="AQ1317" s="97"/>
    </row>
    <row r="1318" spans="1:43" x14ac:dyDescent="0.2">
      <c r="A1318" s="86"/>
      <c r="F1318" s="86"/>
      <c r="G1318" s="86"/>
      <c r="H1318" s="86"/>
      <c r="I1318" s="86"/>
      <c r="J1318" s="86"/>
      <c r="K1318" s="86"/>
      <c r="L1318" s="86"/>
      <c r="M1318" s="86"/>
      <c r="N1318" s="86"/>
      <c r="O1318" s="86"/>
      <c r="P1318" s="86"/>
      <c r="Q1318" s="86"/>
      <c r="R1318" s="86"/>
      <c r="S1318" s="86"/>
      <c r="T1318" s="86"/>
      <c r="U1318" s="86"/>
      <c r="V1318" s="86"/>
      <c r="W1318" s="86"/>
      <c r="X1318" s="86"/>
      <c r="Y1318" s="86"/>
      <c r="Z1318" s="86"/>
      <c r="AA1318" s="86"/>
      <c r="AB1318" s="86"/>
      <c r="AC1318" s="86"/>
      <c r="AD1318" s="190"/>
      <c r="AE1318" s="188"/>
      <c r="AF1318" s="190"/>
      <c r="AG1318" s="188"/>
      <c r="AH1318" s="190"/>
      <c r="AI1318" s="188"/>
      <c r="AJ1318" s="190"/>
      <c r="AK1318" s="188"/>
      <c r="AL1318" s="190"/>
      <c r="AM1318" s="188"/>
      <c r="AN1318" s="190"/>
      <c r="AO1318" s="188"/>
      <c r="AP1318" s="51"/>
      <c r="AQ1318" s="97"/>
    </row>
    <row r="1319" spans="1:43" x14ac:dyDescent="0.2">
      <c r="A1319" s="86"/>
      <c r="F1319" s="86"/>
      <c r="G1319" s="86"/>
      <c r="H1319" s="86"/>
      <c r="I1319" s="86"/>
      <c r="J1319" s="86"/>
      <c r="K1319" s="86"/>
      <c r="L1319" s="86"/>
      <c r="M1319" s="86"/>
      <c r="N1319" s="86"/>
      <c r="O1319" s="86"/>
      <c r="P1319" s="86"/>
      <c r="Q1319" s="86"/>
      <c r="R1319" s="86"/>
      <c r="S1319" s="86"/>
      <c r="T1319" s="86"/>
      <c r="U1319" s="86"/>
      <c r="V1319" s="86"/>
      <c r="W1319" s="86"/>
      <c r="X1319" s="86"/>
      <c r="Y1319" s="86"/>
      <c r="Z1319" s="86"/>
      <c r="AA1319" s="86"/>
      <c r="AB1319" s="86"/>
      <c r="AC1319" s="86"/>
      <c r="AD1319" s="190"/>
      <c r="AE1319" s="188"/>
      <c r="AF1319" s="190"/>
      <c r="AG1319" s="188"/>
      <c r="AH1319" s="190"/>
      <c r="AI1319" s="188"/>
      <c r="AJ1319" s="190"/>
      <c r="AK1319" s="188"/>
      <c r="AL1319" s="190"/>
      <c r="AM1319" s="188"/>
      <c r="AN1319" s="190"/>
      <c r="AO1319" s="188"/>
      <c r="AP1319" s="51"/>
      <c r="AQ1319" s="97"/>
    </row>
    <row r="1320" spans="1:43" x14ac:dyDescent="0.2">
      <c r="A1320" s="86"/>
      <c r="F1320" s="86"/>
      <c r="G1320" s="86"/>
      <c r="H1320" s="86"/>
      <c r="I1320" s="86"/>
      <c r="J1320" s="86"/>
      <c r="K1320" s="86"/>
      <c r="L1320" s="86"/>
      <c r="M1320" s="86"/>
      <c r="N1320" s="86"/>
      <c r="O1320" s="86"/>
      <c r="P1320" s="86"/>
      <c r="Q1320" s="86"/>
      <c r="R1320" s="86"/>
      <c r="S1320" s="86"/>
      <c r="T1320" s="86"/>
      <c r="U1320" s="86"/>
      <c r="V1320" s="86"/>
      <c r="W1320" s="86"/>
      <c r="X1320" s="86"/>
      <c r="Y1320" s="86"/>
      <c r="Z1320" s="86"/>
      <c r="AA1320" s="86"/>
      <c r="AB1320" s="86"/>
      <c r="AC1320" s="86"/>
      <c r="AD1320" s="190"/>
      <c r="AE1320" s="188"/>
      <c r="AF1320" s="190"/>
      <c r="AG1320" s="188"/>
      <c r="AH1320" s="190"/>
      <c r="AI1320" s="188"/>
      <c r="AJ1320" s="190"/>
      <c r="AK1320" s="188"/>
      <c r="AL1320" s="190"/>
      <c r="AM1320" s="188"/>
      <c r="AN1320" s="190"/>
      <c r="AO1320" s="188"/>
      <c r="AP1320" s="51"/>
      <c r="AQ1320" s="97"/>
    </row>
    <row r="1321" spans="1:43" x14ac:dyDescent="0.2">
      <c r="A1321" s="86"/>
      <c r="F1321" s="86"/>
      <c r="G1321" s="86"/>
      <c r="H1321" s="86"/>
      <c r="I1321" s="86"/>
      <c r="J1321" s="86"/>
      <c r="K1321" s="86"/>
      <c r="L1321" s="86"/>
      <c r="M1321" s="86"/>
      <c r="N1321" s="86"/>
      <c r="O1321" s="86"/>
      <c r="P1321" s="86"/>
      <c r="Q1321" s="86"/>
      <c r="R1321" s="86"/>
      <c r="S1321" s="86"/>
      <c r="T1321" s="86"/>
      <c r="U1321" s="86"/>
      <c r="V1321" s="86"/>
      <c r="W1321" s="86"/>
      <c r="X1321" s="86"/>
      <c r="Y1321" s="86"/>
      <c r="Z1321" s="86"/>
      <c r="AA1321" s="86"/>
      <c r="AB1321" s="86"/>
      <c r="AC1321" s="86"/>
      <c r="AD1321" s="190"/>
      <c r="AE1321" s="188"/>
      <c r="AF1321" s="190"/>
      <c r="AG1321" s="188"/>
      <c r="AH1321" s="190"/>
      <c r="AI1321" s="188"/>
      <c r="AJ1321" s="190"/>
      <c r="AK1321" s="188"/>
      <c r="AL1321" s="190"/>
      <c r="AM1321" s="188"/>
      <c r="AN1321" s="190"/>
      <c r="AO1321" s="188"/>
      <c r="AP1321" s="51"/>
      <c r="AQ1321" s="97"/>
    </row>
    <row r="1322" spans="1:43" x14ac:dyDescent="0.2">
      <c r="A1322" s="86"/>
      <c r="F1322" s="86"/>
      <c r="G1322" s="86"/>
      <c r="H1322" s="86"/>
      <c r="I1322" s="86"/>
      <c r="J1322" s="86"/>
      <c r="K1322" s="86"/>
      <c r="L1322" s="86"/>
      <c r="M1322" s="86"/>
      <c r="N1322" s="86"/>
      <c r="O1322" s="86"/>
      <c r="P1322" s="86"/>
      <c r="Q1322" s="86"/>
      <c r="R1322" s="86"/>
      <c r="S1322" s="86"/>
      <c r="T1322" s="86"/>
      <c r="U1322" s="86"/>
      <c r="V1322" s="86"/>
      <c r="W1322" s="86"/>
      <c r="X1322" s="86"/>
      <c r="Y1322" s="86"/>
      <c r="Z1322" s="86"/>
      <c r="AA1322" s="86"/>
      <c r="AB1322" s="86"/>
      <c r="AC1322" s="86"/>
      <c r="AD1322" s="190"/>
      <c r="AE1322" s="188"/>
      <c r="AF1322" s="190"/>
      <c r="AG1322" s="188"/>
      <c r="AH1322" s="190"/>
      <c r="AI1322" s="188"/>
      <c r="AJ1322" s="190"/>
      <c r="AK1322" s="188"/>
      <c r="AL1322" s="190"/>
      <c r="AM1322" s="188"/>
      <c r="AN1322" s="190"/>
      <c r="AO1322" s="188"/>
      <c r="AP1322" s="51"/>
      <c r="AQ1322" s="97"/>
    </row>
    <row r="1323" spans="1:43" x14ac:dyDescent="0.2">
      <c r="A1323" s="86"/>
      <c r="F1323" s="86"/>
      <c r="G1323" s="86"/>
      <c r="H1323" s="86"/>
      <c r="I1323" s="86"/>
      <c r="J1323" s="86"/>
      <c r="K1323" s="86"/>
      <c r="L1323" s="86"/>
      <c r="M1323" s="86"/>
      <c r="N1323" s="86"/>
      <c r="O1323" s="86"/>
      <c r="P1323" s="86"/>
      <c r="Q1323" s="86"/>
      <c r="R1323" s="86"/>
      <c r="S1323" s="86"/>
      <c r="T1323" s="86"/>
      <c r="U1323" s="86"/>
      <c r="V1323" s="86"/>
      <c r="W1323" s="86"/>
      <c r="X1323" s="86"/>
      <c r="Y1323" s="86"/>
      <c r="Z1323" s="86"/>
      <c r="AA1323" s="86"/>
      <c r="AB1323" s="86"/>
      <c r="AC1323" s="86"/>
      <c r="AD1323" s="190"/>
      <c r="AE1323" s="188"/>
      <c r="AF1323" s="190"/>
      <c r="AG1323" s="188"/>
      <c r="AH1323" s="190"/>
      <c r="AI1323" s="188"/>
      <c r="AJ1323" s="190"/>
      <c r="AK1323" s="188"/>
      <c r="AL1323" s="190"/>
      <c r="AM1323" s="188"/>
      <c r="AN1323" s="190"/>
      <c r="AO1323" s="188"/>
      <c r="AP1323" s="51"/>
      <c r="AQ1323" s="97"/>
    </row>
    <row r="1324" spans="1:43" x14ac:dyDescent="0.2">
      <c r="A1324" s="86"/>
      <c r="F1324" s="86"/>
      <c r="G1324" s="86"/>
      <c r="H1324" s="86"/>
      <c r="I1324" s="86"/>
      <c r="J1324" s="86"/>
      <c r="K1324" s="86"/>
      <c r="L1324" s="86"/>
      <c r="M1324" s="86"/>
      <c r="N1324" s="86"/>
      <c r="O1324" s="86"/>
      <c r="P1324" s="86"/>
      <c r="Q1324" s="86"/>
      <c r="R1324" s="86"/>
      <c r="S1324" s="86"/>
      <c r="T1324" s="86"/>
      <c r="U1324" s="86"/>
      <c r="V1324" s="86"/>
      <c r="W1324" s="86"/>
      <c r="X1324" s="86"/>
      <c r="Y1324" s="86"/>
      <c r="Z1324" s="86"/>
      <c r="AA1324" s="86"/>
      <c r="AB1324" s="86"/>
      <c r="AC1324" s="86"/>
      <c r="AD1324" s="190"/>
      <c r="AE1324" s="188"/>
      <c r="AF1324" s="190"/>
      <c r="AG1324" s="188"/>
      <c r="AH1324" s="190"/>
      <c r="AI1324" s="188"/>
      <c r="AJ1324" s="190"/>
      <c r="AK1324" s="188"/>
      <c r="AL1324" s="190"/>
      <c r="AM1324" s="188"/>
      <c r="AN1324" s="190"/>
      <c r="AO1324" s="188"/>
      <c r="AP1324" s="51"/>
      <c r="AQ1324" s="97"/>
    </row>
    <row r="1325" spans="1:43" x14ac:dyDescent="0.2">
      <c r="A1325" s="86"/>
      <c r="F1325" s="86"/>
      <c r="G1325" s="86"/>
      <c r="H1325" s="86"/>
      <c r="I1325" s="86"/>
      <c r="J1325" s="86"/>
      <c r="K1325" s="86"/>
      <c r="L1325" s="86"/>
      <c r="M1325" s="86"/>
      <c r="N1325" s="86"/>
      <c r="O1325" s="86"/>
      <c r="P1325" s="86"/>
      <c r="Q1325" s="86"/>
      <c r="R1325" s="86"/>
      <c r="S1325" s="86"/>
      <c r="T1325" s="86"/>
      <c r="U1325" s="86"/>
      <c r="V1325" s="86"/>
      <c r="W1325" s="86"/>
      <c r="X1325" s="86"/>
      <c r="Y1325" s="86"/>
      <c r="Z1325" s="86"/>
      <c r="AA1325" s="86"/>
      <c r="AB1325" s="86"/>
      <c r="AC1325" s="86"/>
      <c r="AD1325" s="190"/>
      <c r="AE1325" s="188"/>
      <c r="AF1325" s="190"/>
      <c r="AG1325" s="188"/>
      <c r="AH1325" s="190"/>
      <c r="AI1325" s="188"/>
      <c r="AJ1325" s="190"/>
      <c r="AK1325" s="188"/>
      <c r="AL1325" s="190"/>
      <c r="AM1325" s="188"/>
      <c r="AN1325" s="190"/>
      <c r="AO1325" s="188"/>
      <c r="AP1325" s="51"/>
      <c r="AQ1325" s="97"/>
    </row>
    <row r="1326" spans="1:43" x14ac:dyDescent="0.2">
      <c r="A1326" s="86"/>
      <c r="F1326" s="86"/>
      <c r="G1326" s="86"/>
      <c r="H1326" s="86"/>
      <c r="I1326" s="86"/>
      <c r="J1326" s="86"/>
      <c r="K1326" s="86"/>
      <c r="L1326" s="86"/>
      <c r="M1326" s="86"/>
      <c r="N1326" s="86"/>
      <c r="O1326" s="86"/>
      <c r="P1326" s="86"/>
      <c r="Q1326" s="86"/>
      <c r="R1326" s="86"/>
      <c r="S1326" s="86"/>
      <c r="T1326" s="86"/>
      <c r="U1326" s="86"/>
      <c r="V1326" s="86"/>
      <c r="W1326" s="86"/>
      <c r="X1326" s="86"/>
      <c r="Y1326" s="86"/>
      <c r="Z1326" s="86"/>
      <c r="AA1326" s="86"/>
      <c r="AB1326" s="86"/>
      <c r="AC1326" s="86"/>
      <c r="AD1326" s="190"/>
      <c r="AE1326" s="188"/>
      <c r="AF1326" s="190"/>
      <c r="AG1326" s="188"/>
      <c r="AH1326" s="190"/>
      <c r="AI1326" s="188"/>
      <c r="AJ1326" s="190"/>
      <c r="AK1326" s="188"/>
      <c r="AL1326" s="190"/>
      <c r="AM1326" s="188"/>
      <c r="AN1326" s="190"/>
      <c r="AO1326" s="188"/>
      <c r="AP1326" s="51"/>
      <c r="AQ1326" s="97"/>
    </row>
    <row r="1327" spans="1:43" x14ac:dyDescent="0.2">
      <c r="A1327" s="86"/>
      <c r="F1327" s="86"/>
      <c r="G1327" s="86"/>
      <c r="H1327" s="86"/>
      <c r="I1327" s="86"/>
      <c r="J1327" s="86"/>
      <c r="K1327" s="86"/>
      <c r="L1327" s="86"/>
      <c r="M1327" s="86"/>
      <c r="N1327" s="86"/>
      <c r="O1327" s="86"/>
      <c r="P1327" s="86"/>
      <c r="Q1327" s="86"/>
      <c r="R1327" s="86"/>
      <c r="S1327" s="86"/>
      <c r="T1327" s="86"/>
      <c r="U1327" s="86"/>
      <c r="V1327" s="86"/>
      <c r="W1327" s="86"/>
      <c r="X1327" s="86"/>
      <c r="Y1327" s="86"/>
      <c r="Z1327" s="86"/>
      <c r="AA1327" s="86"/>
      <c r="AB1327" s="86"/>
      <c r="AC1327" s="86"/>
      <c r="AD1327" s="190"/>
      <c r="AE1327" s="188"/>
      <c r="AF1327" s="190"/>
      <c r="AG1327" s="188"/>
      <c r="AH1327" s="190"/>
      <c r="AI1327" s="188"/>
      <c r="AJ1327" s="190"/>
      <c r="AK1327" s="188"/>
      <c r="AL1327" s="190"/>
      <c r="AM1327" s="188"/>
      <c r="AN1327" s="190"/>
      <c r="AO1327" s="188"/>
      <c r="AP1327" s="51"/>
      <c r="AQ1327" s="97"/>
    </row>
    <row r="1328" spans="1:43" x14ac:dyDescent="0.2">
      <c r="A1328" s="86"/>
      <c r="F1328" s="86"/>
      <c r="G1328" s="86"/>
      <c r="H1328" s="86"/>
      <c r="I1328" s="86"/>
      <c r="J1328" s="86"/>
      <c r="K1328" s="86"/>
      <c r="L1328" s="86"/>
      <c r="M1328" s="86"/>
      <c r="N1328" s="86"/>
      <c r="O1328" s="86"/>
      <c r="P1328" s="86"/>
      <c r="Q1328" s="86"/>
      <c r="R1328" s="86"/>
      <c r="S1328" s="86"/>
      <c r="T1328" s="86"/>
      <c r="U1328" s="86"/>
      <c r="V1328" s="86"/>
      <c r="W1328" s="86"/>
      <c r="X1328" s="86"/>
      <c r="Y1328" s="86"/>
      <c r="Z1328" s="86"/>
      <c r="AA1328" s="86"/>
      <c r="AB1328" s="86"/>
      <c r="AC1328" s="86"/>
      <c r="AD1328" s="190"/>
      <c r="AE1328" s="188"/>
      <c r="AF1328" s="190"/>
      <c r="AG1328" s="188"/>
      <c r="AH1328" s="190"/>
      <c r="AI1328" s="188"/>
      <c r="AJ1328" s="190"/>
      <c r="AK1328" s="188"/>
      <c r="AL1328" s="190"/>
      <c r="AM1328" s="188"/>
      <c r="AN1328" s="190"/>
      <c r="AO1328" s="188"/>
      <c r="AP1328" s="51"/>
      <c r="AQ1328" s="97"/>
    </row>
    <row r="1329" spans="1:43" x14ac:dyDescent="0.2">
      <c r="A1329" s="86"/>
      <c r="F1329" s="86"/>
      <c r="G1329" s="86"/>
      <c r="H1329" s="86"/>
      <c r="I1329" s="86"/>
      <c r="J1329" s="86"/>
      <c r="K1329" s="86"/>
      <c r="L1329" s="86"/>
      <c r="M1329" s="86"/>
      <c r="N1329" s="86"/>
      <c r="O1329" s="86"/>
      <c r="P1329" s="86"/>
      <c r="Q1329" s="86"/>
      <c r="R1329" s="86"/>
      <c r="S1329" s="86"/>
      <c r="T1329" s="86"/>
      <c r="U1329" s="86"/>
      <c r="V1329" s="86"/>
      <c r="W1329" s="86"/>
      <c r="X1329" s="86"/>
      <c r="Y1329" s="86"/>
      <c r="Z1329" s="86"/>
      <c r="AA1329" s="86"/>
      <c r="AB1329" s="86"/>
      <c r="AC1329" s="86"/>
      <c r="AD1329" s="190"/>
      <c r="AE1329" s="188"/>
      <c r="AF1329" s="190"/>
      <c r="AG1329" s="188"/>
      <c r="AH1329" s="190"/>
      <c r="AI1329" s="188"/>
      <c r="AJ1329" s="190"/>
      <c r="AK1329" s="188"/>
      <c r="AL1329" s="190"/>
      <c r="AM1329" s="188"/>
      <c r="AN1329" s="190"/>
      <c r="AO1329" s="188"/>
      <c r="AP1329" s="51"/>
      <c r="AQ1329" s="97"/>
    </row>
    <row r="1330" spans="1:43" x14ac:dyDescent="0.2">
      <c r="A1330" s="86"/>
      <c r="F1330" s="86"/>
      <c r="G1330" s="86"/>
      <c r="H1330" s="86"/>
      <c r="I1330" s="86"/>
      <c r="J1330" s="86"/>
      <c r="K1330" s="86"/>
      <c r="L1330" s="86"/>
      <c r="M1330" s="86"/>
      <c r="N1330" s="86"/>
      <c r="O1330" s="86"/>
      <c r="P1330" s="86"/>
      <c r="Q1330" s="86"/>
      <c r="R1330" s="86"/>
      <c r="S1330" s="86"/>
      <c r="T1330" s="86"/>
      <c r="U1330" s="86"/>
      <c r="V1330" s="86"/>
      <c r="W1330" s="86"/>
      <c r="X1330" s="86"/>
      <c r="Y1330" s="86"/>
      <c r="Z1330" s="86"/>
      <c r="AA1330" s="86"/>
      <c r="AB1330" s="86"/>
      <c r="AC1330" s="86"/>
      <c r="AD1330" s="190"/>
      <c r="AE1330" s="188"/>
      <c r="AF1330" s="190"/>
      <c r="AG1330" s="188"/>
      <c r="AH1330" s="190"/>
      <c r="AI1330" s="188"/>
      <c r="AJ1330" s="190"/>
      <c r="AK1330" s="188"/>
      <c r="AL1330" s="190"/>
      <c r="AM1330" s="188"/>
      <c r="AN1330" s="190"/>
      <c r="AO1330" s="188"/>
      <c r="AP1330" s="51"/>
      <c r="AQ1330" s="97"/>
    </row>
    <row r="1331" spans="1:43" x14ac:dyDescent="0.2">
      <c r="A1331" s="86"/>
      <c r="F1331" s="86"/>
      <c r="G1331" s="86"/>
      <c r="H1331" s="86"/>
      <c r="I1331" s="86"/>
      <c r="J1331" s="86"/>
      <c r="K1331" s="86"/>
      <c r="L1331" s="86"/>
      <c r="M1331" s="86"/>
      <c r="N1331" s="86"/>
      <c r="O1331" s="86"/>
      <c r="P1331" s="86"/>
      <c r="Q1331" s="86"/>
      <c r="R1331" s="86"/>
      <c r="S1331" s="86"/>
      <c r="T1331" s="86"/>
      <c r="U1331" s="86"/>
      <c r="V1331" s="86"/>
      <c r="W1331" s="86"/>
      <c r="X1331" s="86"/>
      <c r="Y1331" s="86"/>
      <c r="Z1331" s="86"/>
      <c r="AA1331" s="86"/>
      <c r="AB1331" s="86"/>
      <c r="AC1331" s="86"/>
      <c r="AD1331" s="190"/>
      <c r="AE1331" s="188"/>
      <c r="AF1331" s="190"/>
      <c r="AG1331" s="188"/>
      <c r="AH1331" s="190"/>
      <c r="AI1331" s="188"/>
      <c r="AJ1331" s="190"/>
      <c r="AK1331" s="188"/>
      <c r="AL1331" s="190"/>
      <c r="AM1331" s="188"/>
      <c r="AN1331" s="190"/>
      <c r="AO1331" s="188"/>
      <c r="AP1331" s="51"/>
      <c r="AQ1331" s="97"/>
    </row>
    <row r="1332" spans="1:43" x14ac:dyDescent="0.2">
      <c r="A1332" s="86"/>
      <c r="F1332" s="86"/>
      <c r="G1332" s="86"/>
      <c r="H1332" s="86"/>
      <c r="I1332" s="86"/>
      <c r="J1332" s="86"/>
      <c r="K1332" s="86"/>
      <c r="L1332" s="86"/>
      <c r="M1332" s="86"/>
      <c r="N1332" s="86"/>
      <c r="O1332" s="86"/>
      <c r="P1332" s="86"/>
      <c r="Q1332" s="86"/>
      <c r="R1332" s="86"/>
      <c r="S1332" s="86"/>
      <c r="T1332" s="86"/>
      <c r="U1332" s="86"/>
      <c r="V1332" s="86"/>
      <c r="W1332" s="86"/>
      <c r="X1332" s="86"/>
      <c r="Y1332" s="86"/>
      <c r="Z1332" s="86"/>
      <c r="AA1332" s="86"/>
      <c r="AB1332" s="86"/>
      <c r="AC1332" s="86"/>
      <c r="AD1332" s="190"/>
      <c r="AE1332" s="188"/>
      <c r="AF1332" s="190"/>
      <c r="AG1332" s="188"/>
      <c r="AH1332" s="190"/>
      <c r="AI1332" s="188"/>
      <c r="AJ1332" s="190"/>
      <c r="AK1332" s="188"/>
      <c r="AL1332" s="190"/>
      <c r="AM1332" s="188"/>
      <c r="AN1332" s="190"/>
      <c r="AO1332" s="188"/>
      <c r="AP1332" s="51"/>
      <c r="AQ1332" s="97"/>
    </row>
    <row r="1333" spans="1:43" x14ac:dyDescent="0.2">
      <c r="A1333" s="86"/>
      <c r="F1333" s="86"/>
      <c r="G1333" s="86"/>
      <c r="H1333" s="86"/>
      <c r="I1333" s="86"/>
      <c r="J1333" s="86"/>
      <c r="K1333" s="86"/>
      <c r="L1333" s="86"/>
      <c r="M1333" s="86"/>
      <c r="N1333" s="86"/>
      <c r="O1333" s="86"/>
      <c r="P1333" s="86"/>
      <c r="Q1333" s="86"/>
      <c r="R1333" s="86"/>
      <c r="S1333" s="86"/>
      <c r="T1333" s="86"/>
      <c r="U1333" s="86"/>
      <c r="V1333" s="86"/>
      <c r="W1333" s="86"/>
      <c r="X1333" s="86"/>
      <c r="Y1333" s="86"/>
      <c r="Z1333" s="86"/>
      <c r="AA1333" s="86"/>
      <c r="AB1333" s="86"/>
      <c r="AC1333" s="86"/>
      <c r="AD1333" s="190"/>
      <c r="AE1333" s="188"/>
      <c r="AF1333" s="190"/>
      <c r="AG1333" s="188"/>
      <c r="AH1333" s="190"/>
      <c r="AI1333" s="188"/>
      <c r="AJ1333" s="190"/>
      <c r="AK1333" s="188"/>
      <c r="AL1333" s="190"/>
      <c r="AM1333" s="188"/>
      <c r="AN1333" s="190"/>
      <c r="AO1333" s="188"/>
      <c r="AP1333" s="51"/>
      <c r="AQ1333" s="97"/>
    </row>
    <row r="1334" spans="1:43" x14ac:dyDescent="0.2">
      <c r="A1334" s="86"/>
      <c r="F1334" s="86"/>
      <c r="G1334" s="86"/>
      <c r="H1334" s="86"/>
      <c r="I1334" s="86"/>
      <c r="J1334" s="86"/>
      <c r="K1334" s="86"/>
      <c r="L1334" s="86"/>
      <c r="M1334" s="86"/>
      <c r="N1334" s="86"/>
      <c r="O1334" s="86"/>
      <c r="P1334" s="86"/>
      <c r="Q1334" s="86"/>
      <c r="R1334" s="86"/>
      <c r="S1334" s="86"/>
      <c r="T1334" s="86"/>
      <c r="U1334" s="86"/>
      <c r="V1334" s="86"/>
      <c r="W1334" s="86"/>
      <c r="X1334" s="86"/>
      <c r="Y1334" s="86"/>
      <c r="Z1334" s="86"/>
      <c r="AA1334" s="86"/>
      <c r="AB1334" s="86"/>
      <c r="AC1334" s="86"/>
      <c r="AD1334" s="190"/>
      <c r="AE1334" s="188"/>
      <c r="AF1334" s="190"/>
      <c r="AG1334" s="188"/>
      <c r="AH1334" s="190"/>
      <c r="AI1334" s="188"/>
      <c r="AJ1334" s="190"/>
      <c r="AK1334" s="188"/>
      <c r="AL1334" s="190"/>
      <c r="AM1334" s="188"/>
      <c r="AN1334" s="190"/>
      <c r="AO1334" s="188"/>
      <c r="AP1334" s="51"/>
      <c r="AQ1334" s="97"/>
    </row>
    <row r="1335" spans="1:43" x14ac:dyDescent="0.2">
      <c r="A1335" s="86"/>
      <c r="F1335" s="86"/>
      <c r="G1335" s="86"/>
      <c r="H1335" s="86"/>
      <c r="I1335" s="86"/>
      <c r="J1335" s="86"/>
      <c r="K1335" s="86"/>
      <c r="L1335" s="86"/>
      <c r="M1335" s="86"/>
      <c r="N1335" s="86"/>
      <c r="O1335" s="86"/>
      <c r="P1335" s="86"/>
      <c r="Q1335" s="86"/>
      <c r="R1335" s="86"/>
      <c r="S1335" s="86"/>
      <c r="T1335" s="86"/>
      <c r="U1335" s="86"/>
      <c r="V1335" s="86"/>
      <c r="W1335" s="86"/>
      <c r="X1335" s="86"/>
      <c r="Y1335" s="86"/>
      <c r="Z1335" s="86"/>
      <c r="AA1335" s="86"/>
      <c r="AB1335" s="86"/>
      <c r="AC1335" s="86"/>
      <c r="AD1335" s="190"/>
      <c r="AE1335" s="188"/>
      <c r="AF1335" s="190"/>
      <c r="AG1335" s="188"/>
      <c r="AH1335" s="190"/>
      <c r="AI1335" s="188"/>
      <c r="AJ1335" s="190"/>
      <c r="AK1335" s="188"/>
      <c r="AL1335" s="190"/>
      <c r="AM1335" s="188"/>
      <c r="AN1335" s="190"/>
      <c r="AO1335" s="188"/>
      <c r="AP1335" s="51"/>
      <c r="AQ1335" s="97"/>
    </row>
    <row r="1336" spans="1:43" x14ac:dyDescent="0.2">
      <c r="A1336" s="86"/>
      <c r="F1336" s="86"/>
      <c r="G1336" s="86"/>
      <c r="H1336" s="86"/>
      <c r="I1336" s="86"/>
      <c r="J1336" s="86"/>
      <c r="K1336" s="86"/>
      <c r="L1336" s="86"/>
      <c r="M1336" s="86"/>
      <c r="N1336" s="86"/>
      <c r="O1336" s="86"/>
      <c r="P1336" s="86"/>
      <c r="Q1336" s="86"/>
      <c r="R1336" s="86"/>
      <c r="S1336" s="86"/>
      <c r="T1336" s="86"/>
      <c r="U1336" s="86"/>
      <c r="V1336" s="86"/>
      <c r="W1336" s="86"/>
      <c r="X1336" s="86"/>
      <c r="Y1336" s="86"/>
      <c r="Z1336" s="86"/>
      <c r="AA1336" s="86"/>
      <c r="AB1336" s="86"/>
      <c r="AC1336" s="86"/>
      <c r="AD1336" s="190"/>
      <c r="AE1336" s="188"/>
      <c r="AF1336" s="190"/>
      <c r="AG1336" s="188"/>
      <c r="AH1336" s="190"/>
      <c r="AI1336" s="188"/>
      <c r="AJ1336" s="190"/>
      <c r="AK1336" s="188"/>
      <c r="AL1336" s="190"/>
      <c r="AM1336" s="188"/>
      <c r="AN1336" s="190"/>
      <c r="AO1336" s="188"/>
      <c r="AP1336" s="51"/>
      <c r="AQ1336" s="97"/>
    </row>
    <row r="1337" spans="1:43" x14ac:dyDescent="0.2">
      <c r="A1337" s="86"/>
      <c r="F1337" s="86"/>
      <c r="G1337" s="86"/>
      <c r="H1337" s="86"/>
      <c r="I1337" s="86"/>
      <c r="J1337" s="86"/>
      <c r="K1337" s="86"/>
      <c r="L1337" s="86"/>
      <c r="M1337" s="86"/>
      <c r="N1337" s="86"/>
      <c r="O1337" s="86"/>
      <c r="P1337" s="86"/>
      <c r="Q1337" s="86"/>
      <c r="R1337" s="86"/>
      <c r="S1337" s="86"/>
      <c r="T1337" s="86"/>
      <c r="U1337" s="86"/>
      <c r="V1337" s="86"/>
      <c r="W1337" s="86"/>
      <c r="X1337" s="86"/>
      <c r="Y1337" s="86"/>
      <c r="Z1337" s="86"/>
      <c r="AA1337" s="86"/>
      <c r="AB1337" s="86"/>
      <c r="AC1337" s="86"/>
      <c r="AD1337" s="190"/>
      <c r="AE1337" s="188"/>
      <c r="AF1337" s="190"/>
      <c r="AG1337" s="188"/>
      <c r="AH1337" s="190"/>
      <c r="AI1337" s="188"/>
      <c r="AJ1337" s="190"/>
      <c r="AK1337" s="188"/>
      <c r="AL1337" s="190"/>
      <c r="AM1337" s="188"/>
      <c r="AN1337" s="190"/>
      <c r="AO1337" s="188"/>
      <c r="AP1337" s="51"/>
      <c r="AQ1337" s="97"/>
    </row>
    <row r="1338" spans="1:43" x14ac:dyDescent="0.2">
      <c r="A1338" s="86"/>
      <c r="F1338" s="86"/>
      <c r="G1338" s="86"/>
      <c r="H1338" s="86"/>
      <c r="I1338" s="86"/>
      <c r="J1338" s="86"/>
      <c r="K1338" s="86"/>
      <c r="L1338" s="86"/>
      <c r="M1338" s="86"/>
      <c r="N1338" s="86"/>
      <c r="O1338" s="86"/>
      <c r="P1338" s="86"/>
      <c r="Q1338" s="86"/>
      <c r="R1338" s="86"/>
      <c r="S1338" s="86"/>
      <c r="T1338" s="86"/>
      <c r="U1338" s="86"/>
      <c r="V1338" s="86"/>
      <c r="W1338" s="86"/>
      <c r="X1338" s="86"/>
      <c r="Y1338" s="86"/>
      <c r="Z1338" s="86"/>
      <c r="AA1338" s="86"/>
      <c r="AB1338" s="86"/>
      <c r="AC1338" s="86"/>
      <c r="AD1338" s="190"/>
      <c r="AE1338" s="188"/>
      <c r="AF1338" s="190"/>
      <c r="AG1338" s="188"/>
      <c r="AH1338" s="190"/>
      <c r="AI1338" s="188"/>
      <c r="AJ1338" s="190"/>
      <c r="AK1338" s="188"/>
      <c r="AL1338" s="190"/>
      <c r="AM1338" s="188"/>
      <c r="AN1338" s="190"/>
      <c r="AO1338" s="188"/>
      <c r="AP1338" s="51"/>
      <c r="AQ1338" s="97"/>
    </row>
    <row r="1339" spans="1:43" x14ac:dyDescent="0.2">
      <c r="A1339" s="86"/>
      <c r="F1339" s="86"/>
      <c r="G1339" s="86"/>
      <c r="H1339" s="86"/>
      <c r="I1339" s="86"/>
      <c r="J1339" s="86"/>
      <c r="K1339" s="86"/>
      <c r="L1339" s="86"/>
      <c r="M1339" s="86"/>
      <c r="N1339" s="86"/>
      <c r="O1339" s="86"/>
      <c r="P1339" s="86"/>
      <c r="Q1339" s="86"/>
      <c r="R1339" s="86"/>
      <c r="S1339" s="86"/>
      <c r="T1339" s="86"/>
      <c r="U1339" s="86"/>
      <c r="V1339" s="86"/>
      <c r="W1339" s="86"/>
      <c r="X1339" s="86"/>
      <c r="Y1339" s="86"/>
      <c r="Z1339" s="86"/>
      <c r="AA1339" s="86"/>
      <c r="AB1339" s="86"/>
      <c r="AC1339" s="86"/>
      <c r="AD1339" s="190"/>
      <c r="AE1339" s="188"/>
      <c r="AF1339" s="190"/>
      <c r="AG1339" s="188"/>
      <c r="AH1339" s="190"/>
      <c r="AI1339" s="188"/>
      <c r="AJ1339" s="190"/>
      <c r="AK1339" s="188"/>
      <c r="AL1339" s="190"/>
      <c r="AM1339" s="188"/>
      <c r="AN1339" s="190"/>
      <c r="AO1339" s="188"/>
      <c r="AP1339" s="51"/>
      <c r="AQ1339" s="97"/>
    </row>
    <row r="1340" spans="1:43" x14ac:dyDescent="0.2">
      <c r="A1340" s="86"/>
      <c r="F1340" s="86"/>
      <c r="G1340" s="86"/>
      <c r="H1340" s="86"/>
      <c r="I1340" s="86"/>
      <c r="J1340" s="86"/>
      <c r="K1340" s="86"/>
      <c r="L1340" s="86"/>
      <c r="M1340" s="86"/>
      <c r="N1340" s="86"/>
      <c r="O1340" s="86"/>
      <c r="P1340" s="86"/>
      <c r="Q1340" s="86"/>
      <c r="R1340" s="86"/>
      <c r="S1340" s="86"/>
      <c r="T1340" s="86"/>
      <c r="U1340" s="86"/>
      <c r="V1340" s="86"/>
      <c r="W1340" s="86"/>
      <c r="X1340" s="86"/>
      <c r="Y1340" s="86"/>
      <c r="Z1340" s="86"/>
      <c r="AA1340" s="86"/>
      <c r="AB1340" s="86"/>
      <c r="AC1340" s="86"/>
      <c r="AD1340" s="190"/>
      <c r="AE1340" s="188"/>
      <c r="AF1340" s="190"/>
      <c r="AG1340" s="188"/>
      <c r="AH1340" s="190"/>
      <c r="AI1340" s="188"/>
      <c r="AJ1340" s="190"/>
      <c r="AK1340" s="188"/>
      <c r="AL1340" s="190"/>
      <c r="AM1340" s="188"/>
      <c r="AN1340" s="190"/>
      <c r="AO1340" s="188"/>
      <c r="AP1340" s="51"/>
      <c r="AQ1340" s="97"/>
    </row>
    <row r="1341" spans="1:43" x14ac:dyDescent="0.2">
      <c r="A1341" s="86"/>
      <c r="F1341" s="86"/>
      <c r="G1341" s="86"/>
      <c r="H1341" s="86"/>
      <c r="I1341" s="86"/>
      <c r="J1341" s="86"/>
      <c r="K1341" s="86"/>
      <c r="L1341" s="86"/>
      <c r="M1341" s="86"/>
      <c r="N1341" s="86"/>
      <c r="O1341" s="86"/>
      <c r="P1341" s="86"/>
      <c r="Q1341" s="86"/>
      <c r="R1341" s="86"/>
      <c r="S1341" s="86"/>
      <c r="T1341" s="86"/>
      <c r="U1341" s="86"/>
      <c r="V1341" s="86"/>
      <c r="W1341" s="86"/>
      <c r="X1341" s="86"/>
      <c r="Y1341" s="86"/>
      <c r="Z1341" s="86"/>
      <c r="AA1341" s="86"/>
      <c r="AB1341" s="86"/>
      <c r="AC1341" s="86"/>
      <c r="AD1341" s="190"/>
      <c r="AE1341" s="188"/>
      <c r="AF1341" s="190"/>
      <c r="AG1341" s="188"/>
      <c r="AH1341" s="190"/>
      <c r="AI1341" s="188"/>
      <c r="AJ1341" s="190"/>
      <c r="AK1341" s="188"/>
      <c r="AL1341" s="190"/>
      <c r="AM1341" s="188"/>
      <c r="AN1341" s="190"/>
      <c r="AO1341" s="188"/>
      <c r="AP1341" s="51"/>
      <c r="AQ1341" s="97"/>
    </row>
    <row r="1342" spans="1:43" x14ac:dyDescent="0.2">
      <c r="A1342" s="86"/>
      <c r="F1342" s="86"/>
      <c r="G1342" s="86"/>
      <c r="H1342" s="86"/>
      <c r="I1342" s="86"/>
      <c r="J1342" s="86"/>
      <c r="K1342" s="86"/>
      <c r="L1342" s="86"/>
      <c r="M1342" s="86"/>
      <c r="N1342" s="86"/>
      <c r="O1342" s="86"/>
      <c r="P1342" s="86"/>
      <c r="Q1342" s="86"/>
      <c r="R1342" s="86"/>
      <c r="S1342" s="86"/>
      <c r="T1342" s="86"/>
      <c r="U1342" s="86"/>
      <c r="V1342" s="86"/>
      <c r="W1342" s="86"/>
      <c r="X1342" s="86"/>
      <c r="Y1342" s="86"/>
      <c r="Z1342" s="86"/>
      <c r="AA1342" s="86"/>
      <c r="AB1342" s="86"/>
      <c r="AC1342" s="86"/>
      <c r="AD1342" s="190"/>
      <c r="AE1342" s="188"/>
      <c r="AF1342" s="190"/>
      <c r="AG1342" s="188"/>
      <c r="AH1342" s="190"/>
      <c r="AI1342" s="188"/>
      <c r="AJ1342" s="190"/>
      <c r="AK1342" s="188"/>
      <c r="AL1342" s="190"/>
      <c r="AM1342" s="188"/>
      <c r="AN1342" s="190"/>
      <c r="AO1342" s="188"/>
      <c r="AP1342" s="51"/>
      <c r="AQ1342" s="97"/>
    </row>
    <row r="1343" spans="1:43" x14ac:dyDescent="0.2">
      <c r="A1343" s="86"/>
      <c r="F1343" s="86"/>
      <c r="G1343" s="86"/>
      <c r="H1343" s="86"/>
      <c r="I1343" s="86"/>
      <c r="J1343" s="86"/>
      <c r="K1343" s="86"/>
      <c r="L1343" s="86"/>
      <c r="M1343" s="86"/>
      <c r="N1343" s="86"/>
      <c r="O1343" s="86"/>
      <c r="P1343" s="86"/>
      <c r="Q1343" s="86"/>
      <c r="R1343" s="86"/>
      <c r="S1343" s="86"/>
      <c r="T1343" s="86"/>
      <c r="U1343" s="86"/>
      <c r="V1343" s="86"/>
      <c r="W1343" s="86"/>
      <c r="X1343" s="86"/>
      <c r="Y1343" s="86"/>
      <c r="Z1343" s="86"/>
      <c r="AA1343" s="86"/>
      <c r="AB1343" s="86"/>
      <c r="AC1343" s="86"/>
      <c r="AD1343" s="190"/>
      <c r="AE1343" s="188"/>
      <c r="AF1343" s="190"/>
      <c r="AG1343" s="188"/>
      <c r="AH1343" s="190"/>
      <c r="AI1343" s="188"/>
      <c r="AJ1343" s="190"/>
      <c r="AK1343" s="188"/>
      <c r="AL1343" s="190"/>
      <c r="AM1343" s="188"/>
      <c r="AN1343" s="190"/>
      <c r="AO1343" s="188"/>
      <c r="AP1343" s="51"/>
      <c r="AQ1343" s="97"/>
    </row>
    <row r="1344" spans="1:43" x14ac:dyDescent="0.2">
      <c r="A1344" s="86"/>
      <c r="F1344" s="86"/>
      <c r="G1344" s="86"/>
      <c r="H1344" s="86"/>
      <c r="I1344" s="86"/>
      <c r="J1344" s="86"/>
      <c r="K1344" s="86"/>
      <c r="L1344" s="86"/>
      <c r="M1344" s="86"/>
      <c r="N1344" s="86"/>
      <c r="O1344" s="86"/>
      <c r="P1344" s="86"/>
      <c r="Q1344" s="86"/>
      <c r="R1344" s="86"/>
      <c r="S1344" s="86"/>
      <c r="T1344" s="86"/>
      <c r="U1344" s="86"/>
      <c r="V1344" s="86"/>
      <c r="W1344" s="86"/>
      <c r="X1344" s="86"/>
      <c r="Y1344" s="86"/>
      <c r="Z1344" s="86"/>
      <c r="AA1344" s="86"/>
      <c r="AB1344" s="86"/>
      <c r="AC1344" s="86"/>
      <c r="AD1344" s="190"/>
      <c r="AE1344" s="188"/>
      <c r="AF1344" s="190"/>
      <c r="AG1344" s="188"/>
      <c r="AH1344" s="190"/>
      <c r="AI1344" s="188"/>
      <c r="AJ1344" s="190"/>
      <c r="AK1344" s="188"/>
      <c r="AL1344" s="190"/>
      <c r="AM1344" s="188"/>
      <c r="AN1344" s="190"/>
      <c r="AO1344" s="188"/>
      <c r="AP1344" s="51"/>
      <c r="AQ1344" s="97"/>
    </row>
    <row r="1345" spans="1:43" x14ac:dyDescent="0.2">
      <c r="A1345" s="86"/>
      <c r="F1345" s="86"/>
      <c r="G1345" s="86"/>
      <c r="H1345" s="86"/>
      <c r="I1345" s="86"/>
      <c r="J1345" s="86"/>
      <c r="K1345" s="86"/>
      <c r="L1345" s="86"/>
      <c r="M1345" s="86"/>
      <c r="N1345" s="86"/>
      <c r="O1345" s="86"/>
      <c r="P1345" s="86"/>
      <c r="Q1345" s="86"/>
      <c r="R1345" s="86"/>
      <c r="S1345" s="86"/>
      <c r="T1345" s="86"/>
      <c r="U1345" s="86"/>
      <c r="V1345" s="86"/>
      <c r="W1345" s="86"/>
      <c r="X1345" s="86"/>
      <c r="Y1345" s="86"/>
      <c r="Z1345" s="86"/>
      <c r="AA1345" s="86"/>
      <c r="AB1345" s="86"/>
      <c r="AC1345" s="86"/>
      <c r="AD1345" s="190"/>
      <c r="AE1345" s="188"/>
      <c r="AF1345" s="190"/>
      <c r="AG1345" s="188"/>
      <c r="AH1345" s="190"/>
      <c r="AI1345" s="188"/>
      <c r="AJ1345" s="190"/>
      <c r="AK1345" s="188"/>
      <c r="AL1345" s="190"/>
      <c r="AM1345" s="188"/>
      <c r="AN1345" s="190"/>
      <c r="AO1345" s="188"/>
      <c r="AP1345" s="51"/>
      <c r="AQ1345" s="97"/>
    </row>
    <row r="1346" spans="1:43" x14ac:dyDescent="0.2">
      <c r="A1346" s="86"/>
      <c r="F1346" s="86"/>
      <c r="G1346" s="86"/>
      <c r="H1346" s="86"/>
      <c r="I1346" s="86"/>
      <c r="J1346" s="86"/>
      <c r="K1346" s="86"/>
      <c r="L1346" s="86"/>
      <c r="M1346" s="86"/>
      <c r="N1346" s="86"/>
      <c r="O1346" s="86"/>
      <c r="P1346" s="86"/>
      <c r="Q1346" s="86"/>
      <c r="R1346" s="86"/>
      <c r="S1346" s="86"/>
      <c r="T1346" s="86"/>
      <c r="U1346" s="86"/>
      <c r="V1346" s="86"/>
      <c r="W1346" s="86"/>
      <c r="X1346" s="86"/>
      <c r="Y1346" s="86"/>
      <c r="Z1346" s="86"/>
      <c r="AA1346" s="86"/>
      <c r="AB1346" s="86"/>
      <c r="AC1346" s="86"/>
      <c r="AD1346" s="190"/>
      <c r="AE1346" s="188"/>
      <c r="AF1346" s="190"/>
      <c r="AG1346" s="188"/>
      <c r="AH1346" s="190"/>
      <c r="AI1346" s="188"/>
      <c r="AJ1346" s="190"/>
      <c r="AK1346" s="188"/>
      <c r="AL1346" s="190"/>
      <c r="AM1346" s="188"/>
      <c r="AN1346" s="190"/>
      <c r="AO1346" s="188"/>
      <c r="AP1346" s="51"/>
      <c r="AQ1346" s="97"/>
    </row>
    <row r="1347" spans="1:43" x14ac:dyDescent="0.2">
      <c r="A1347" s="86"/>
      <c r="F1347" s="86"/>
      <c r="G1347" s="86"/>
      <c r="H1347" s="86"/>
      <c r="I1347" s="86"/>
      <c r="J1347" s="86"/>
      <c r="K1347" s="86"/>
      <c r="L1347" s="86"/>
      <c r="M1347" s="86"/>
      <c r="N1347" s="86"/>
      <c r="O1347" s="86"/>
      <c r="P1347" s="86"/>
      <c r="Q1347" s="86"/>
      <c r="R1347" s="86"/>
      <c r="S1347" s="86"/>
      <c r="T1347" s="86"/>
      <c r="U1347" s="86"/>
      <c r="V1347" s="86"/>
      <c r="W1347" s="86"/>
      <c r="X1347" s="86"/>
      <c r="Y1347" s="86"/>
      <c r="Z1347" s="86"/>
      <c r="AA1347" s="86"/>
      <c r="AB1347" s="86"/>
      <c r="AC1347" s="86"/>
      <c r="AD1347" s="190"/>
      <c r="AE1347" s="188"/>
      <c r="AF1347" s="190"/>
      <c r="AG1347" s="188"/>
      <c r="AH1347" s="190"/>
      <c r="AI1347" s="188"/>
      <c r="AJ1347" s="190"/>
      <c r="AK1347" s="188"/>
      <c r="AL1347" s="190"/>
      <c r="AM1347" s="188"/>
      <c r="AN1347" s="190"/>
      <c r="AO1347" s="188"/>
      <c r="AP1347" s="51"/>
      <c r="AQ1347" s="97"/>
    </row>
    <row r="1348" spans="1:43" x14ac:dyDescent="0.2">
      <c r="A1348" s="86"/>
      <c r="F1348" s="86"/>
      <c r="G1348" s="86"/>
      <c r="H1348" s="86"/>
      <c r="I1348" s="86"/>
      <c r="J1348" s="86"/>
      <c r="K1348" s="86"/>
      <c r="L1348" s="86"/>
      <c r="M1348" s="86"/>
      <c r="N1348" s="86"/>
      <c r="O1348" s="86"/>
      <c r="P1348" s="86"/>
      <c r="Q1348" s="86"/>
      <c r="R1348" s="86"/>
      <c r="S1348" s="86"/>
      <c r="T1348" s="86"/>
      <c r="U1348" s="86"/>
      <c r="V1348" s="86"/>
      <c r="W1348" s="86"/>
      <c r="X1348" s="86"/>
      <c r="Y1348" s="86"/>
      <c r="Z1348" s="86"/>
      <c r="AA1348" s="86"/>
      <c r="AB1348" s="86"/>
      <c r="AC1348" s="86"/>
      <c r="AD1348" s="190"/>
      <c r="AE1348" s="188"/>
      <c r="AF1348" s="190"/>
      <c r="AG1348" s="188"/>
      <c r="AH1348" s="190"/>
      <c r="AI1348" s="188"/>
      <c r="AJ1348" s="190"/>
      <c r="AK1348" s="188"/>
      <c r="AL1348" s="190"/>
      <c r="AM1348" s="188"/>
      <c r="AN1348" s="190"/>
      <c r="AO1348" s="188"/>
      <c r="AP1348" s="51"/>
      <c r="AQ1348" s="97"/>
    </row>
    <row r="1349" spans="1:43" x14ac:dyDescent="0.2">
      <c r="A1349" s="86"/>
      <c r="F1349" s="86"/>
      <c r="G1349" s="86"/>
      <c r="H1349" s="86"/>
      <c r="I1349" s="86"/>
      <c r="J1349" s="86"/>
      <c r="K1349" s="86"/>
      <c r="L1349" s="86"/>
      <c r="M1349" s="86"/>
      <c r="N1349" s="86"/>
      <c r="O1349" s="86"/>
      <c r="P1349" s="86"/>
      <c r="Q1349" s="86"/>
      <c r="R1349" s="86"/>
      <c r="S1349" s="86"/>
      <c r="T1349" s="86"/>
      <c r="U1349" s="86"/>
      <c r="V1349" s="86"/>
      <c r="W1349" s="86"/>
      <c r="X1349" s="86"/>
      <c r="Y1349" s="86"/>
      <c r="Z1349" s="86"/>
      <c r="AA1349" s="86"/>
      <c r="AB1349" s="86"/>
      <c r="AC1349" s="86"/>
      <c r="AD1349" s="190"/>
      <c r="AE1349" s="188"/>
      <c r="AF1349" s="190"/>
      <c r="AG1349" s="188"/>
      <c r="AH1349" s="190"/>
      <c r="AI1349" s="188"/>
      <c r="AJ1349" s="190"/>
      <c r="AK1349" s="188"/>
      <c r="AL1349" s="190"/>
      <c r="AM1349" s="188"/>
      <c r="AN1349" s="190"/>
      <c r="AO1349" s="188"/>
      <c r="AP1349" s="51"/>
      <c r="AQ1349" s="97"/>
    </row>
    <row r="1350" spans="1:43" x14ac:dyDescent="0.2">
      <c r="A1350" s="86"/>
      <c r="F1350" s="86"/>
      <c r="G1350" s="86"/>
      <c r="H1350" s="86"/>
      <c r="I1350" s="86"/>
      <c r="J1350" s="86"/>
      <c r="K1350" s="86"/>
      <c r="L1350" s="86"/>
      <c r="M1350" s="86"/>
      <c r="N1350" s="86"/>
      <c r="O1350" s="86"/>
      <c r="P1350" s="86"/>
      <c r="Q1350" s="86"/>
      <c r="R1350" s="86"/>
      <c r="S1350" s="86"/>
      <c r="T1350" s="86"/>
      <c r="U1350" s="86"/>
      <c r="V1350" s="86"/>
      <c r="W1350" s="86"/>
      <c r="X1350" s="86"/>
      <c r="Y1350" s="86"/>
      <c r="Z1350" s="86"/>
      <c r="AA1350" s="86"/>
      <c r="AB1350" s="86"/>
      <c r="AC1350" s="86"/>
      <c r="AD1350" s="190"/>
      <c r="AE1350" s="188"/>
      <c r="AF1350" s="190"/>
      <c r="AG1350" s="188"/>
      <c r="AH1350" s="190"/>
      <c r="AI1350" s="188"/>
      <c r="AJ1350" s="190"/>
      <c r="AK1350" s="188"/>
      <c r="AL1350" s="190"/>
      <c r="AM1350" s="188"/>
      <c r="AN1350" s="190"/>
      <c r="AO1350" s="188"/>
      <c r="AP1350" s="51"/>
      <c r="AQ1350" s="97"/>
    </row>
    <row r="1351" spans="1:43" x14ac:dyDescent="0.2">
      <c r="A1351" s="86"/>
      <c r="F1351" s="86"/>
      <c r="G1351" s="86"/>
      <c r="H1351" s="86"/>
      <c r="I1351" s="86"/>
      <c r="J1351" s="86"/>
      <c r="K1351" s="86"/>
      <c r="L1351" s="86"/>
      <c r="M1351" s="86"/>
      <c r="N1351" s="86"/>
      <c r="O1351" s="86"/>
      <c r="P1351" s="86"/>
      <c r="Q1351" s="86"/>
      <c r="R1351" s="86"/>
      <c r="S1351" s="86"/>
      <c r="T1351" s="86"/>
      <c r="U1351" s="86"/>
      <c r="V1351" s="86"/>
      <c r="W1351" s="86"/>
      <c r="X1351" s="86"/>
      <c r="Y1351" s="86"/>
      <c r="Z1351" s="86"/>
      <c r="AA1351" s="86"/>
      <c r="AB1351" s="86"/>
      <c r="AC1351" s="86"/>
      <c r="AD1351" s="190"/>
      <c r="AE1351" s="188"/>
      <c r="AF1351" s="190"/>
      <c r="AG1351" s="188"/>
      <c r="AH1351" s="190"/>
      <c r="AI1351" s="188"/>
      <c r="AJ1351" s="190"/>
      <c r="AK1351" s="188"/>
      <c r="AL1351" s="190"/>
      <c r="AM1351" s="188"/>
      <c r="AN1351" s="190"/>
      <c r="AO1351" s="188"/>
      <c r="AP1351" s="51"/>
      <c r="AQ1351" s="97"/>
    </row>
    <row r="1352" spans="1:43" x14ac:dyDescent="0.2">
      <c r="A1352" s="86"/>
      <c r="F1352" s="86"/>
      <c r="G1352" s="86"/>
      <c r="H1352" s="86"/>
      <c r="I1352" s="86"/>
      <c r="J1352" s="86"/>
      <c r="K1352" s="86"/>
      <c r="L1352" s="86"/>
      <c r="M1352" s="86"/>
      <c r="N1352" s="86"/>
      <c r="O1352" s="86"/>
      <c r="P1352" s="86"/>
      <c r="Q1352" s="86"/>
      <c r="R1352" s="86"/>
      <c r="S1352" s="86"/>
      <c r="T1352" s="86"/>
      <c r="U1352" s="86"/>
      <c r="V1352" s="86"/>
      <c r="W1352" s="86"/>
      <c r="X1352" s="86"/>
      <c r="Y1352" s="86"/>
      <c r="Z1352" s="86"/>
      <c r="AA1352" s="86"/>
      <c r="AB1352" s="86"/>
      <c r="AC1352" s="86"/>
      <c r="AD1352" s="190"/>
      <c r="AE1352" s="188"/>
      <c r="AF1352" s="190"/>
      <c r="AG1352" s="188"/>
      <c r="AH1352" s="190"/>
      <c r="AI1352" s="188"/>
      <c r="AJ1352" s="190"/>
      <c r="AK1352" s="188"/>
      <c r="AL1352" s="190"/>
      <c r="AM1352" s="188"/>
      <c r="AN1352" s="190"/>
      <c r="AO1352" s="188"/>
      <c r="AP1352" s="51"/>
      <c r="AQ1352" s="97"/>
    </row>
    <row r="1353" spans="1:43" x14ac:dyDescent="0.2">
      <c r="A1353" s="86"/>
      <c r="F1353" s="86"/>
      <c r="G1353" s="86"/>
      <c r="H1353" s="86"/>
      <c r="I1353" s="86"/>
      <c r="J1353" s="86"/>
      <c r="K1353" s="86"/>
      <c r="L1353" s="86"/>
      <c r="M1353" s="86"/>
      <c r="N1353" s="86"/>
      <c r="O1353" s="86"/>
      <c r="P1353" s="86"/>
      <c r="Q1353" s="86"/>
      <c r="R1353" s="86"/>
      <c r="S1353" s="86"/>
      <c r="T1353" s="86"/>
      <c r="U1353" s="86"/>
      <c r="V1353" s="86"/>
      <c r="W1353" s="86"/>
      <c r="X1353" s="86"/>
      <c r="Y1353" s="86"/>
      <c r="Z1353" s="86"/>
      <c r="AA1353" s="86"/>
      <c r="AB1353" s="86"/>
      <c r="AC1353" s="86"/>
      <c r="AD1353" s="190"/>
      <c r="AE1353" s="188"/>
      <c r="AF1353" s="190"/>
      <c r="AG1353" s="188"/>
      <c r="AH1353" s="190"/>
      <c r="AI1353" s="188"/>
      <c r="AJ1353" s="190"/>
      <c r="AK1353" s="188"/>
      <c r="AL1353" s="190"/>
      <c r="AM1353" s="188"/>
      <c r="AN1353" s="190"/>
      <c r="AO1353" s="188"/>
      <c r="AP1353" s="51"/>
      <c r="AQ1353" s="97"/>
    </row>
    <row r="1354" spans="1:43" x14ac:dyDescent="0.2">
      <c r="A1354" s="86"/>
      <c r="F1354" s="86"/>
      <c r="G1354" s="86"/>
      <c r="H1354" s="86"/>
      <c r="I1354" s="86"/>
      <c r="J1354" s="86"/>
      <c r="K1354" s="86"/>
      <c r="L1354" s="86"/>
      <c r="M1354" s="86"/>
      <c r="N1354" s="86"/>
      <c r="O1354" s="86"/>
      <c r="P1354" s="86"/>
      <c r="Q1354" s="86"/>
      <c r="R1354" s="86"/>
      <c r="S1354" s="86"/>
      <c r="T1354" s="86"/>
      <c r="U1354" s="86"/>
      <c r="V1354" s="86"/>
      <c r="W1354" s="86"/>
      <c r="X1354" s="86"/>
      <c r="Y1354" s="86"/>
      <c r="Z1354" s="86"/>
      <c r="AA1354" s="86"/>
      <c r="AB1354" s="86"/>
      <c r="AC1354" s="86"/>
      <c r="AD1354" s="190"/>
      <c r="AE1354" s="188"/>
      <c r="AF1354" s="190"/>
      <c r="AG1354" s="188"/>
      <c r="AH1354" s="190"/>
      <c r="AI1354" s="188"/>
      <c r="AJ1354" s="190"/>
      <c r="AK1354" s="188"/>
      <c r="AL1354" s="190"/>
      <c r="AM1354" s="188"/>
      <c r="AN1354" s="190"/>
      <c r="AO1354" s="188"/>
      <c r="AP1354" s="51"/>
      <c r="AQ1354" s="97"/>
    </row>
    <row r="1355" spans="1:43" x14ac:dyDescent="0.2">
      <c r="A1355" s="86"/>
      <c r="F1355" s="86"/>
      <c r="G1355" s="86"/>
      <c r="H1355" s="86"/>
      <c r="I1355" s="86"/>
      <c r="J1355" s="86"/>
      <c r="K1355" s="86"/>
      <c r="L1355" s="86"/>
      <c r="M1355" s="86"/>
      <c r="N1355" s="86"/>
      <c r="O1355" s="86"/>
      <c r="P1355" s="86"/>
      <c r="Q1355" s="86"/>
      <c r="R1355" s="86"/>
      <c r="S1355" s="86"/>
      <c r="T1355" s="86"/>
      <c r="U1355" s="86"/>
      <c r="V1355" s="86"/>
      <c r="W1355" s="86"/>
      <c r="X1355" s="86"/>
      <c r="Y1355" s="86"/>
      <c r="Z1355" s="86"/>
      <c r="AA1355" s="86"/>
      <c r="AB1355" s="86"/>
      <c r="AC1355" s="86"/>
      <c r="AD1355" s="190"/>
      <c r="AE1355" s="188"/>
      <c r="AF1355" s="190"/>
      <c r="AG1355" s="188"/>
      <c r="AH1355" s="190"/>
      <c r="AI1355" s="188"/>
      <c r="AJ1355" s="190"/>
      <c r="AK1355" s="188"/>
      <c r="AL1355" s="190"/>
      <c r="AM1355" s="188"/>
      <c r="AN1355" s="190"/>
      <c r="AO1355" s="188"/>
      <c r="AP1355" s="51"/>
      <c r="AQ1355" s="97"/>
    </row>
    <row r="1356" spans="1:43" x14ac:dyDescent="0.2">
      <c r="A1356" s="86"/>
      <c r="F1356" s="86"/>
      <c r="G1356" s="86"/>
      <c r="H1356" s="86"/>
      <c r="I1356" s="86"/>
      <c r="J1356" s="86"/>
      <c r="K1356" s="86"/>
      <c r="L1356" s="86"/>
      <c r="M1356" s="86"/>
      <c r="N1356" s="86"/>
      <c r="O1356" s="86"/>
      <c r="P1356" s="86"/>
      <c r="Q1356" s="86"/>
      <c r="R1356" s="86"/>
      <c r="S1356" s="86"/>
      <c r="T1356" s="86"/>
      <c r="U1356" s="86"/>
      <c r="V1356" s="86"/>
      <c r="W1356" s="86"/>
      <c r="X1356" s="86"/>
      <c r="Y1356" s="86"/>
      <c r="Z1356" s="86"/>
      <c r="AA1356" s="86"/>
      <c r="AB1356" s="86"/>
      <c r="AC1356" s="86"/>
      <c r="AD1356" s="190"/>
      <c r="AE1356" s="188"/>
      <c r="AF1356" s="190"/>
      <c r="AG1356" s="188"/>
      <c r="AH1356" s="190"/>
      <c r="AI1356" s="188"/>
      <c r="AJ1356" s="190"/>
      <c r="AK1356" s="188"/>
      <c r="AL1356" s="190"/>
      <c r="AM1356" s="188"/>
      <c r="AN1356" s="190"/>
      <c r="AO1356" s="188"/>
      <c r="AP1356" s="51"/>
      <c r="AQ1356" s="97"/>
    </row>
    <row r="1357" spans="1:43" x14ac:dyDescent="0.2">
      <c r="A1357" s="86"/>
      <c r="F1357" s="86"/>
      <c r="G1357" s="86"/>
      <c r="H1357" s="86"/>
      <c r="I1357" s="86"/>
      <c r="J1357" s="86"/>
      <c r="K1357" s="86"/>
      <c r="L1357" s="86"/>
      <c r="M1357" s="86"/>
      <c r="N1357" s="86"/>
      <c r="O1357" s="86"/>
      <c r="P1357" s="86"/>
      <c r="Q1357" s="86"/>
      <c r="R1357" s="86"/>
      <c r="S1357" s="86"/>
      <c r="T1357" s="86"/>
      <c r="U1357" s="86"/>
      <c r="V1357" s="86"/>
      <c r="W1357" s="86"/>
      <c r="X1357" s="86"/>
      <c r="Y1357" s="86"/>
      <c r="Z1357" s="86"/>
      <c r="AA1357" s="86"/>
      <c r="AB1357" s="86"/>
      <c r="AC1357" s="86"/>
      <c r="AD1357" s="190"/>
      <c r="AE1357" s="188"/>
      <c r="AF1357" s="190"/>
      <c r="AG1357" s="188"/>
      <c r="AH1357" s="190"/>
      <c r="AI1357" s="188"/>
      <c r="AJ1357" s="190"/>
      <c r="AK1357" s="188"/>
      <c r="AL1357" s="190"/>
      <c r="AM1357" s="188"/>
      <c r="AN1357" s="190"/>
      <c r="AO1357" s="188"/>
      <c r="AP1357" s="51"/>
      <c r="AQ1357" s="97"/>
    </row>
    <row r="1358" spans="1:43" x14ac:dyDescent="0.2">
      <c r="A1358" s="86"/>
      <c r="F1358" s="86"/>
      <c r="G1358" s="86"/>
      <c r="H1358" s="86"/>
      <c r="I1358" s="86"/>
      <c r="J1358" s="86"/>
      <c r="K1358" s="86"/>
      <c r="L1358" s="86"/>
      <c r="M1358" s="86"/>
      <c r="N1358" s="86"/>
      <c r="O1358" s="86"/>
      <c r="P1358" s="86"/>
      <c r="Q1358" s="86"/>
      <c r="R1358" s="86"/>
      <c r="S1358" s="86"/>
      <c r="T1358" s="86"/>
      <c r="U1358" s="86"/>
      <c r="V1358" s="86"/>
      <c r="W1358" s="86"/>
      <c r="X1358" s="86"/>
      <c r="Y1358" s="86"/>
      <c r="Z1358" s="86"/>
      <c r="AA1358" s="86"/>
      <c r="AB1358" s="86"/>
      <c r="AC1358" s="86"/>
      <c r="AD1358" s="190"/>
      <c r="AE1358" s="188"/>
      <c r="AF1358" s="190"/>
      <c r="AG1358" s="188"/>
      <c r="AH1358" s="190"/>
      <c r="AI1358" s="188"/>
      <c r="AJ1358" s="190"/>
      <c r="AK1358" s="188"/>
      <c r="AL1358" s="190"/>
      <c r="AM1358" s="188"/>
      <c r="AN1358" s="190"/>
      <c r="AO1358" s="188"/>
      <c r="AP1358" s="51"/>
      <c r="AQ1358" s="97"/>
    </row>
    <row r="1359" spans="1:43" x14ac:dyDescent="0.2">
      <c r="A1359" s="86"/>
      <c r="F1359" s="86"/>
      <c r="G1359" s="86"/>
      <c r="H1359" s="86"/>
      <c r="I1359" s="86"/>
      <c r="J1359" s="86"/>
      <c r="K1359" s="86"/>
      <c r="L1359" s="86"/>
      <c r="M1359" s="86"/>
      <c r="N1359" s="86"/>
      <c r="O1359" s="86"/>
      <c r="P1359" s="86"/>
      <c r="Q1359" s="86"/>
      <c r="R1359" s="86"/>
      <c r="S1359" s="86"/>
      <c r="T1359" s="86"/>
      <c r="U1359" s="86"/>
      <c r="V1359" s="86"/>
      <c r="W1359" s="86"/>
      <c r="X1359" s="86"/>
      <c r="Y1359" s="86"/>
      <c r="Z1359" s="86"/>
      <c r="AA1359" s="86"/>
      <c r="AB1359" s="86"/>
      <c r="AC1359" s="86"/>
      <c r="AD1359" s="190"/>
      <c r="AE1359" s="188"/>
      <c r="AF1359" s="190"/>
      <c r="AG1359" s="188"/>
      <c r="AH1359" s="190"/>
      <c r="AI1359" s="188"/>
      <c r="AJ1359" s="190"/>
      <c r="AK1359" s="188"/>
      <c r="AL1359" s="190"/>
      <c r="AM1359" s="188"/>
      <c r="AN1359" s="190"/>
      <c r="AO1359" s="188"/>
      <c r="AP1359" s="51"/>
      <c r="AQ1359" s="97"/>
    </row>
    <row r="1360" spans="1:43" x14ac:dyDescent="0.2">
      <c r="A1360" s="86"/>
      <c r="F1360" s="86"/>
      <c r="G1360" s="86"/>
      <c r="H1360" s="86"/>
      <c r="I1360" s="86"/>
      <c r="J1360" s="86"/>
      <c r="K1360" s="86"/>
      <c r="L1360" s="86"/>
      <c r="M1360" s="86"/>
      <c r="N1360" s="86"/>
      <c r="O1360" s="86"/>
      <c r="P1360" s="86"/>
      <c r="Q1360" s="86"/>
      <c r="R1360" s="86"/>
      <c r="S1360" s="86"/>
      <c r="T1360" s="86"/>
      <c r="U1360" s="86"/>
      <c r="V1360" s="86"/>
      <c r="W1360" s="86"/>
      <c r="X1360" s="86"/>
      <c r="Y1360" s="86"/>
      <c r="Z1360" s="86"/>
      <c r="AA1360" s="86"/>
      <c r="AB1360" s="86"/>
      <c r="AC1360" s="86"/>
      <c r="AD1360" s="190"/>
      <c r="AE1360" s="188"/>
      <c r="AF1360" s="190"/>
      <c r="AG1360" s="188"/>
      <c r="AH1360" s="190"/>
      <c r="AI1360" s="188"/>
      <c r="AJ1360" s="190"/>
      <c r="AK1360" s="188"/>
      <c r="AL1360" s="190"/>
      <c r="AM1360" s="188"/>
      <c r="AN1360" s="190"/>
      <c r="AO1360" s="188"/>
      <c r="AP1360" s="51"/>
      <c r="AQ1360" s="97"/>
    </row>
    <row r="1361" spans="1:43" x14ac:dyDescent="0.2">
      <c r="A1361" s="86"/>
      <c r="F1361" s="86"/>
      <c r="G1361" s="86"/>
      <c r="H1361" s="86"/>
      <c r="I1361" s="86"/>
      <c r="J1361" s="86"/>
      <c r="K1361" s="86"/>
      <c r="L1361" s="86"/>
      <c r="M1361" s="86"/>
      <c r="N1361" s="86"/>
      <c r="O1361" s="86"/>
      <c r="P1361" s="86"/>
      <c r="Q1361" s="86"/>
      <c r="R1361" s="86"/>
      <c r="S1361" s="86"/>
      <c r="T1361" s="86"/>
      <c r="U1361" s="86"/>
      <c r="V1361" s="86"/>
      <c r="W1361" s="86"/>
      <c r="X1361" s="86"/>
      <c r="Y1361" s="86"/>
      <c r="Z1361" s="86"/>
      <c r="AA1361" s="86"/>
      <c r="AB1361" s="86"/>
      <c r="AC1361" s="86"/>
      <c r="AD1361" s="190"/>
      <c r="AE1361" s="188"/>
      <c r="AF1361" s="190"/>
      <c r="AG1361" s="188"/>
      <c r="AH1361" s="190"/>
      <c r="AI1361" s="188"/>
      <c r="AJ1361" s="190"/>
      <c r="AK1361" s="188"/>
      <c r="AL1361" s="190"/>
      <c r="AM1361" s="188"/>
      <c r="AN1361" s="190"/>
      <c r="AO1361" s="188"/>
      <c r="AP1361" s="51"/>
      <c r="AQ1361" s="97"/>
    </row>
    <row r="1362" spans="1:43" x14ac:dyDescent="0.2">
      <c r="A1362" s="86"/>
      <c r="F1362" s="86"/>
      <c r="G1362" s="86"/>
      <c r="H1362" s="86"/>
      <c r="I1362" s="86"/>
      <c r="J1362" s="86"/>
      <c r="K1362" s="86"/>
      <c r="L1362" s="86"/>
      <c r="M1362" s="86"/>
      <c r="N1362" s="86"/>
      <c r="O1362" s="86"/>
      <c r="P1362" s="86"/>
      <c r="Q1362" s="86"/>
      <c r="R1362" s="86"/>
      <c r="S1362" s="86"/>
      <c r="T1362" s="86"/>
      <c r="U1362" s="86"/>
      <c r="V1362" s="86"/>
      <c r="W1362" s="86"/>
      <c r="X1362" s="86"/>
      <c r="Y1362" s="86"/>
      <c r="Z1362" s="86"/>
      <c r="AA1362" s="86"/>
      <c r="AB1362" s="86"/>
      <c r="AC1362" s="86"/>
      <c r="AD1362" s="190"/>
      <c r="AE1362" s="188"/>
      <c r="AF1362" s="190"/>
      <c r="AG1362" s="188"/>
      <c r="AH1362" s="190"/>
      <c r="AI1362" s="188"/>
      <c r="AJ1362" s="190"/>
      <c r="AK1362" s="188"/>
      <c r="AL1362" s="190"/>
      <c r="AM1362" s="188"/>
      <c r="AN1362" s="190"/>
      <c r="AO1362" s="188"/>
      <c r="AP1362" s="51"/>
      <c r="AQ1362" s="97"/>
    </row>
    <row r="1363" spans="1:43" x14ac:dyDescent="0.2">
      <c r="A1363" s="86"/>
      <c r="F1363" s="86"/>
      <c r="G1363" s="86"/>
      <c r="H1363" s="86"/>
      <c r="I1363" s="86"/>
      <c r="J1363" s="86"/>
      <c r="K1363" s="86"/>
      <c r="L1363" s="86"/>
      <c r="M1363" s="86"/>
      <c r="N1363" s="86"/>
      <c r="O1363" s="86"/>
      <c r="P1363" s="86"/>
      <c r="Q1363" s="86"/>
      <c r="R1363" s="86"/>
      <c r="S1363" s="86"/>
      <c r="T1363" s="86"/>
      <c r="U1363" s="86"/>
      <c r="V1363" s="86"/>
      <c r="W1363" s="86"/>
      <c r="X1363" s="86"/>
      <c r="Y1363" s="86"/>
      <c r="Z1363" s="86"/>
      <c r="AA1363" s="86"/>
      <c r="AB1363" s="86"/>
      <c r="AC1363" s="86"/>
      <c r="AD1363" s="190"/>
      <c r="AE1363" s="188"/>
      <c r="AF1363" s="190"/>
      <c r="AG1363" s="188"/>
      <c r="AH1363" s="190"/>
      <c r="AI1363" s="188"/>
      <c r="AJ1363" s="190"/>
      <c r="AK1363" s="188"/>
      <c r="AL1363" s="190"/>
      <c r="AM1363" s="188"/>
      <c r="AN1363" s="190"/>
      <c r="AO1363" s="188"/>
      <c r="AP1363" s="51"/>
      <c r="AQ1363" s="97"/>
    </row>
    <row r="1364" spans="1:43" x14ac:dyDescent="0.2">
      <c r="A1364" s="86"/>
      <c r="F1364" s="86"/>
      <c r="G1364" s="86"/>
      <c r="H1364" s="86"/>
      <c r="I1364" s="86"/>
      <c r="J1364" s="86"/>
      <c r="K1364" s="86"/>
      <c r="L1364" s="86"/>
      <c r="M1364" s="86"/>
      <c r="N1364" s="86"/>
      <c r="O1364" s="86"/>
      <c r="P1364" s="86"/>
      <c r="Q1364" s="86"/>
      <c r="R1364" s="86"/>
      <c r="S1364" s="86"/>
      <c r="T1364" s="86"/>
      <c r="U1364" s="86"/>
      <c r="V1364" s="86"/>
      <c r="W1364" s="86"/>
      <c r="X1364" s="86"/>
      <c r="Y1364" s="86"/>
      <c r="Z1364" s="86"/>
      <c r="AA1364" s="86"/>
      <c r="AB1364" s="86"/>
      <c r="AC1364" s="86"/>
      <c r="AD1364" s="190"/>
      <c r="AE1364" s="188"/>
      <c r="AF1364" s="190"/>
      <c r="AG1364" s="188"/>
      <c r="AH1364" s="190"/>
      <c r="AI1364" s="188"/>
      <c r="AJ1364" s="190"/>
      <c r="AK1364" s="188"/>
      <c r="AL1364" s="190"/>
      <c r="AM1364" s="188"/>
      <c r="AN1364" s="190"/>
      <c r="AO1364" s="188"/>
      <c r="AP1364" s="51"/>
      <c r="AQ1364" s="97"/>
    </row>
    <row r="1365" spans="1:43" x14ac:dyDescent="0.2">
      <c r="A1365" s="86"/>
      <c r="F1365" s="86"/>
      <c r="G1365" s="86"/>
      <c r="H1365" s="86"/>
      <c r="I1365" s="86"/>
      <c r="J1365" s="86"/>
      <c r="K1365" s="86"/>
      <c r="L1365" s="86"/>
      <c r="M1365" s="86"/>
      <c r="N1365" s="86"/>
      <c r="O1365" s="86"/>
      <c r="P1365" s="86"/>
      <c r="Q1365" s="86"/>
      <c r="R1365" s="86"/>
      <c r="S1365" s="86"/>
      <c r="T1365" s="86"/>
      <c r="U1365" s="86"/>
      <c r="V1365" s="86"/>
      <c r="W1365" s="86"/>
      <c r="X1365" s="86"/>
      <c r="Y1365" s="86"/>
      <c r="Z1365" s="86"/>
      <c r="AA1365" s="86"/>
      <c r="AB1365" s="86"/>
      <c r="AC1365" s="86"/>
      <c r="AD1365" s="190"/>
      <c r="AE1365" s="188"/>
      <c r="AF1365" s="190"/>
      <c r="AG1365" s="188"/>
      <c r="AH1365" s="190"/>
      <c r="AI1365" s="188"/>
      <c r="AJ1365" s="190"/>
      <c r="AK1365" s="188"/>
      <c r="AL1365" s="190"/>
      <c r="AM1365" s="188"/>
      <c r="AN1365" s="190"/>
      <c r="AO1365" s="188"/>
      <c r="AP1365" s="51"/>
      <c r="AQ1365" s="97"/>
    </row>
    <row r="1366" spans="1:43" x14ac:dyDescent="0.2">
      <c r="A1366" s="86"/>
      <c r="F1366" s="86"/>
      <c r="G1366" s="86"/>
      <c r="H1366" s="86"/>
      <c r="I1366" s="86"/>
      <c r="J1366" s="86"/>
      <c r="K1366" s="86"/>
      <c r="L1366" s="86"/>
      <c r="M1366" s="86"/>
      <c r="N1366" s="86"/>
      <c r="O1366" s="86"/>
      <c r="P1366" s="86"/>
      <c r="Q1366" s="86"/>
      <c r="R1366" s="86"/>
      <c r="S1366" s="86"/>
      <c r="T1366" s="86"/>
      <c r="U1366" s="86"/>
      <c r="V1366" s="86"/>
      <c r="W1366" s="86"/>
      <c r="X1366" s="86"/>
      <c r="Y1366" s="86"/>
      <c r="Z1366" s="86"/>
      <c r="AA1366" s="86"/>
      <c r="AB1366" s="86"/>
      <c r="AC1366" s="86"/>
      <c r="AD1366" s="190"/>
      <c r="AE1366" s="188"/>
      <c r="AF1366" s="190"/>
      <c r="AG1366" s="188"/>
      <c r="AH1366" s="190"/>
      <c r="AI1366" s="188"/>
      <c r="AJ1366" s="190"/>
      <c r="AK1366" s="188"/>
      <c r="AL1366" s="190"/>
      <c r="AM1366" s="188"/>
      <c r="AN1366" s="190"/>
      <c r="AO1366" s="188"/>
      <c r="AP1366" s="51"/>
      <c r="AQ1366" s="97"/>
    </row>
    <row r="1367" spans="1:43" x14ac:dyDescent="0.2">
      <c r="A1367" s="86"/>
      <c r="F1367" s="86"/>
      <c r="G1367" s="86"/>
      <c r="H1367" s="86"/>
      <c r="I1367" s="86"/>
      <c r="J1367" s="86"/>
      <c r="K1367" s="86"/>
      <c r="L1367" s="86"/>
      <c r="M1367" s="86"/>
      <c r="N1367" s="86"/>
      <c r="O1367" s="86"/>
      <c r="P1367" s="86"/>
      <c r="Q1367" s="86"/>
      <c r="R1367" s="86"/>
      <c r="S1367" s="86"/>
      <c r="T1367" s="86"/>
      <c r="U1367" s="86"/>
      <c r="V1367" s="86"/>
      <c r="W1367" s="86"/>
      <c r="X1367" s="86"/>
      <c r="Y1367" s="86"/>
      <c r="Z1367" s="86"/>
      <c r="AA1367" s="86"/>
      <c r="AB1367" s="86"/>
      <c r="AC1367" s="86"/>
      <c r="AD1367" s="190"/>
      <c r="AE1367" s="188"/>
      <c r="AF1367" s="190"/>
      <c r="AG1367" s="188"/>
      <c r="AH1367" s="190"/>
      <c r="AI1367" s="188"/>
      <c r="AJ1367" s="190"/>
      <c r="AK1367" s="188"/>
      <c r="AL1367" s="190"/>
      <c r="AM1367" s="188"/>
      <c r="AN1367" s="190"/>
      <c r="AO1367" s="188"/>
      <c r="AP1367" s="51"/>
      <c r="AQ1367" s="97"/>
    </row>
    <row r="1368" spans="1:43" x14ac:dyDescent="0.2">
      <c r="A1368" s="86"/>
      <c r="F1368" s="86"/>
      <c r="G1368" s="86"/>
      <c r="H1368" s="86"/>
      <c r="I1368" s="86"/>
      <c r="J1368" s="86"/>
      <c r="K1368" s="86"/>
      <c r="L1368" s="86"/>
      <c r="M1368" s="86"/>
      <c r="N1368" s="86"/>
      <c r="O1368" s="86"/>
      <c r="P1368" s="86"/>
      <c r="Q1368" s="86"/>
      <c r="R1368" s="86"/>
      <c r="S1368" s="86"/>
      <c r="T1368" s="86"/>
      <c r="U1368" s="86"/>
      <c r="V1368" s="86"/>
      <c r="W1368" s="86"/>
      <c r="X1368" s="86"/>
      <c r="Y1368" s="86"/>
      <c r="Z1368" s="86"/>
      <c r="AA1368" s="86"/>
      <c r="AB1368" s="86"/>
      <c r="AC1368" s="86"/>
      <c r="AD1368" s="190"/>
      <c r="AE1368" s="188"/>
      <c r="AF1368" s="190"/>
      <c r="AG1368" s="188"/>
      <c r="AH1368" s="190"/>
      <c r="AI1368" s="188"/>
      <c r="AJ1368" s="190"/>
      <c r="AK1368" s="188"/>
      <c r="AL1368" s="190"/>
      <c r="AM1368" s="188"/>
      <c r="AN1368" s="190"/>
      <c r="AO1368" s="188"/>
      <c r="AP1368" s="51"/>
      <c r="AQ1368" s="97"/>
    </row>
    <row r="1369" spans="1:43" x14ac:dyDescent="0.2">
      <c r="A1369" s="86"/>
      <c r="F1369" s="86"/>
      <c r="G1369" s="86"/>
      <c r="H1369" s="86"/>
      <c r="I1369" s="86"/>
      <c r="J1369" s="86"/>
      <c r="K1369" s="86"/>
      <c r="L1369" s="86"/>
      <c r="M1369" s="86"/>
      <c r="N1369" s="86"/>
      <c r="O1369" s="86"/>
      <c r="P1369" s="86"/>
      <c r="Q1369" s="86"/>
      <c r="R1369" s="86"/>
      <c r="S1369" s="86"/>
      <c r="T1369" s="86"/>
      <c r="U1369" s="86"/>
      <c r="V1369" s="86"/>
      <c r="W1369" s="86"/>
      <c r="X1369" s="86"/>
      <c r="Y1369" s="86"/>
      <c r="Z1369" s="86"/>
      <c r="AA1369" s="86"/>
      <c r="AB1369" s="86"/>
      <c r="AC1369" s="86"/>
      <c r="AD1369" s="190"/>
      <c r="AE1369" s="188"/>
      <c r="AF1369" s="190"/>
      <c r="AG1369" s="188"/>
      <c r="AH1369" s="190"/>
      <c r="AI1369" s="188"/>
      <c r="AJ1369" s="190"/>
      <c r="AK1369" s="188"/>
      <c r="AL1369" s="190"/>
      <c r="AM1369" s="188"/>
      <c r="AN1369" s="190"/>
      <c r="AO1369" s="188"/>
      <c r="AP1369" s="51"/>
      <c r="AQ1369" s="97"/>
    </row>
    <row r="1370" spans="1:43" x14ac:dyDescent="0.2">
      <c r="A1370" s="86"/>
      <c r="F1370" s="86"/>
      <c r="G1370" s="86"/>
      <c r="H1370" s="86"/>
      <c r="I1370" s="86"/>
      <c r="J1370" s="86"/>
      <c r="K1370" s="86"/>
      <c r="L1370" s="86"/>
      <c r="M1370" s="86"/>
      <c r="N1370" s="86"/>
      <c r="O1370" s="86"/>
      <c r="P1370" s="86"/>
      <c r="Q1370" s="86"/>
      <c r="R1370" s="86"/>
      <c r="S1370" s="86"/>
      <c r="T1370" s="86"/>
      <c r="U1370" s="86"/>
      <c r="V1370" s="86"/>
      <c r="W1370" s="86"/>
      <c r="X1370" s="86"/>
      <c r="Y1370" s="86"/>
      <c r="Z1370" s="86"/>
      <c r="AA1370" s="86"/>
      <c r="AB1370" s="86"/>
      <c r="AC1370" s="86"/>
      <c r="AD1370" s="190"/>
      <c r="AE1370" s="188"/>
      <c r="AF1370" s="190"/>
      <c r="AG1370" s="188"/>
      <c r="AH1370" s="190"/>
      <c r="AI1370" s="188"/>
      <c r="AJ1370" s="190"/>
      <c r="AK1370" s="188"/>
      <c r="AL1370" s="190"/>
      <c r="AM1370" s="188"/>
      <c r="AN1370" s="190"/>
      <c r="AO1370" s="188"/>
      <c r="AP1370" s="51"/>
      <c r="AQ1370" s="97"/>
    </row>
    <row r="1371" spans="1:43" x14ac:dyDescent="0.2">
      <c r="A1371" s="86"/>
      <c r="F1371" s="86"/>
      <c r="G1371" s="86"/>
      <c r="H1371" s="86"/>
      <c r="I1371" s="86"/>
      <c r="J1371" s="86"/>
      <c r="K1371" s="86"/>
      <c r="L1371" s="86"/>
      <c r="M1371" s="86"/>
      <c r="N1371" s="86"/>
      <c r="O1371" s="86"/>
      <c r="P1371" s="86"/>
      <c r="Q1371" s="86"/>
      <c r="R1371" s="86"/>
      <c r="S1371" s="86"/>
      <c r="T1371" s="86"/>
      <c r="U1371" s="86"/>
      <c r="V1371" s="86"/>
      <c r="W1371" s="86"/>
      <c r="X1371" s="86"/>
      <c r="Y1371" s="86"/>
      <c r="Z1371" s="86"/>
      <c r="AA1371" s="86"/>
      <c r="AB1371" s="86"/>
      <c r="AC1371" s="86"/>
      <c r="AD1371" s="190"/>
      <c r="AE1371" s="188"/>
      <c r="AF1371" s="190"/>
      <c r="AG1371" s="188"/>
      <c r="AH1371" s="190"/>
      <c r="AI1371" s="188"/>
      <c r="AJ1371" s="190"/>
      <c r="AK1371" s="188"/>
      <c r="AL1371" s="190"/>
      <c r="AM1371" s="188"/>
      <c r="AN1371" s="190"/>
      <c r="AO1371" s="188"/>
      <c r="AP1371" s="51"/>
      <c r="AQ1371" s="97"/>
    </row>
    <row r="1372" spans="1:43" x14ac:dyDescent="0.2">
      <c r="A1372" s="86"/>
      <c r="F1372" s="86"/>
      <c r="G1372" s="86"/>
      <c r="H1372" s="86"/>
      <c r="I1372" s="86"/>
      <c r="J1372" s="86"/>
      <c r="K1372" s="86"/>
      <c r="L1372" s="86"/>
      <c r="M1372" s="86"/>
      <c r="N1372" s="86"/>
      <c r="O1372" s="86"/>
      <c r="P1372" s="86"/>
      <c r="Q1372" s="86"/>
      <c r="R1372" s="86"/>
      <c r="S1372" s="86"/>
      <c r="T1372" s="86"/>
      <c r="U1372" s="86"/>
      <c r="V1372" s="86"/>
      <c r="W1372" s="86"/>
      <c r="X1372" s="86"/>
      <c r="Y1372" s="86"/>
      <c r="Z1372" s="86"/>
      <c r="AA1372" s="86"/>
      <c r="AB1372" s="86"/>
      <c r="AC1372" s="86"/>
      <c r="AD1372" s="190"/>
      <c r="AE1372" s="188"/>
      <c r="AF1372" s="190"/>
      <c r="AG1372" s="188"/>
      <c r="AH1372" s="190"/>
      <c r="AI1372" s="188"/>
      <c r="AJ1372" s="190"/>
      <c r="AK1372" s="188"/>
      <c r="AL1372" s="190"/>
      <c r="AM1372" s="188"/>
      <c r="AN1372" s="190"/>
      <c r="AO1372" s="188"/>
      <c r="AP1372" s="51"/>
      <c r="AQ1372" s="97"/>
    </row>
    <row r="1373" spans="1:43" x14ac:dyDescent="0.2">
      <c r="A1373" s="86"/>
      <c r="F1373" s="86"/>
      <c r="G1373" s="86"/>
      <c r="H1373" s="86"/>
      <c r="I1373" s="86"/>
      <c r="J1373" s="86"/>
      <c r="K1373" s="86"/>
      <c r="L1373" s="86"/>
      <c r="M1373" s="86"/>
      <c r="N1373" s="86"/>
      <c r="O1373" s="86"/>
      <c r="P1373" s="86"/>
      <c r="Q1373" s="86"/>
      <c r="R1373" s="86"/>
      <c r="S1373" s="86"/>
      <c r="T1373" s="86"/>
      <c r="U1373" s="86"/>
      <c r="V1373" s="86"/>
      <c r="W1373" s="86"/>
      <c r="X1373" s="86"/>
      <c r="Y1373" s="86"/>
      <c r="Z1373" s="86"/>
      <c r="AA1373" s="86"/>
      <c r="AB1373" s="86"/>
      <c r="AC1373" s="86"/>
      <c r="AD1373" s="190"/>
      <c r="AE1373" s="188"/>
      <c r="AF1373" s="190"/>
      <c r="AG1373" s="188"/>
      <c r="AH1373" s="190"/>
      <c r="AI1373" s="188"/>
      <c r="AJ1373" s="190"/>
      <c r="AK1373" s="188"/>
      <c r="AL1373" s="190"/>
      <c r="AM1373" s="188"/>
      <c r="AN1373" s="190"/>
      <c r="AO1373" s="188"/>
      <c r="AP1373" s="51"/>
      <c r="AQ1373" s="97"/>
    </row>
    <row r="1374" spans="1:43" x14ac:dyDescent="0.2">
      <c r="A1374" s="86"/>
      <c r="F1374" s="86"/>
      <c r="G1374" s="86"/>
      <c r="H1374" s="86"/>
      <c r="I1374" s="86"/>
      <c r="J1374" s="86"/>
      <c r="K1374" s="86"/>
      <c r="L1374" s="86"/>
      <c r="M1374" s="86"/>
      <c r="N1374" s="86"/>
      <c r="O1374" s="86"/>
      <c r="P1374" s="86"/>
      <c r="Q1374" s="86"/>
      <c r="R1374" s="86"/>
      <c r="S1374" s="86"/>
      <c r="T1374" s="86"/>
      <c r="U1374" s="86"/>
      <c r="V1374" s="86"/>
      <c r="W1374" s="86"/>
      <c r="X1374" s="86"/>
      <c r="Y1374" s="86"/>
      <c r="Z1374" s="86"/>
      <c r="AA1374" s="86"/>
      <c r="AB1374" s="86"/>
      <c r="AC1374" s="86"/>
      <c r="AD1374" s="190"/>
      <c r="AE1374" s="188"/>
      <c r="AF1374" s="190"/>
      <c r="AG1374" s="188"/>
      <c r="AH1374" s="190"/>
      <c r="AI1374" s="188"/>
      <c r="AJ1374" s="190"/>
      <c r="AK1374" s="188"/>
      <c r="AL1374" s="190"/>
      <c r="AM1374" s="188"/>
      <c r="AN1374" s="190"/>
      <c r="AO1374" s="188"/>
      <c r="AP1374" s="51"/>
      <c r="AQ1374" s="97"/>
    </row>
    <row r="1375" spans="1:43" x14ac:dyDescent="0.2">
      <c r="A1375" s="86"/>
      <c r="F1375" s="86"/>
      <c r="G1375" s="86"/>
      <c r="H1375" s="86"/>
      <c r="I1375" s="86"/>
      <c r="J1375" s="86"/>
      <c r="K1375" s="86"/>
      <c r="L1375" s="86"/>
      <c r="M1375" s="86"/>
      <c r="N1375" s="86"/>
      <c r="O1375" s="86"/>
      <c r="P1375" s="86"/>
      <c r="Q1375" s="86"/>
      <c r="R1375" s="86"/>
      <c r="S1375" s="86"/>
      <c r="T1375" s="86"/>
      <c r="U1375" s="86"/>
      <c r="V1375" s="86"/>
      <c r="W1375" s="86"/>
      <c r="X1375" s="86"/>
      <c r="Y1375" s="86"/>
      <c r="Z1375" s="86"/>
      <c r="AA1375" s="86"/>
      <c r="AB1375" s="86"/>
      <c r="AC1375" s="86"/>
      <c r="AD1375" s="190"/>
      <c r="AE1375" s="188"/>
      <c r="AF1375" s="190"/>
      <c r="AG1375" s="188"/>
      <c r="AH1375" s="190"/>
      <c r="AI1375" s="188"/>
      <c r="AJ1375" s="190"/>
      <c r="AK1375" s="188"/>
      <c r="AL1375" s="190"/>
      <c r="AM1375" s="188"/>
      <c r="AN1375" s="190"/>
      <c r="AO1375" s="188"/>
      <c r="AP1375" s="51"/>
      <c r="AQ1375" s="97"/>
    </row>
    <row r="1376" spans="1:43" x14ac:dyDescent="0.2">
      <c r="A1376" s="86"/>
      <c r="F1376" s="86"/>
      <c r="G1376" s="86"/>
      <c r="H1376" s="86"/>
      <c r="I1376" s="86"/>
      <c r="J1376" s="86"/>
      <c r="K1376" s="86"/>
      <c r="L1376" s="86"/>
      <c r="M1376" s="86"/>
      <c r="N1376" s="86"/>
      <c r="O1376" s="86"/>
      <c r="P1376" s="86"/>
      <c r="Q1376" s="86"/>
      <c r="R1376" s="86"/>
      <c r="S1376" s="86"/>
      <c r="T1376" s="86"/>
      <c r="U1376" s="86"/>
      <c r="V1376" s="86"/>
      <c r="W1376" s="86"/>
      <c r="X1376" s="86"/>
      <c r="Y1376" s="86"/>
      <c r="Z1376" s="86"/>
      <c r="AA1376" s="86"/>
      <c r="AB1376" s="86"/>
      <c r="AC1376" s="86"/>
      <c r="AD1376" s="190"/>
      <c r="AE1376" s="188"/>
      <c r="AF1376" s="190"/>
      <c r="AG1376" s="188"/>
      <c r="AH1376" s="190"/>
      <c r="AI1376" s="188"/>
      <c r="AJ1376" s="190"/>
      <c r="AK1376" s="188"/>
      <c r="AL1376" s="190"/>
      <c r="AM1376" s="188"/>
      <c r="AN1376" s="190"/>
      <c r="AO1376" s="188"/>
      <c r="AP1376" s="51"/>
      <c r="AQ1376" s="97"/>
    </row>
    <row r="1377" spans="1:43" x14ac:dyDescent="0.2">
      <c r="A1377" s="86"/>
      <c r="F1377" s="86"/>
      <c r="G1377" s="86"/>
      <c r="H1377" s="86"/>
      <c r="I1377" s="86"/>
      <c r="J1377" s="86"/>
      <c r="K1377" s="86"/>
      <c r="L1377" s="86"/>
      <c r="M1377" s="86"/>
      <c r="N1377" s="86"/>
      <c r="O1377" s="86"/>
      <c r="P1377" s="86"/>
      <c r="Q1377" s="86"/>
      <c r="R1377" s="86"/>
      <c r="S1377" s="86"/>
      <c r="T1377" s="86"/>
      <c r="U1377" s="86"/>
      <c r="V1377" s="86"/>
      <c r="W1377" s="86"/>
      <c r="X1377" s="86"/>
      <c r="Y1377" s="86"/>
      <c r="Z1377" s="86"/>
      <c r="AA1377" s="86"/>
      <c r="AB1377" s="86"/>
      <c r="AC1377" s="86"/>
      <c r="AD1377" s="190"/>
      <c r="AE1377" s="188"/>
      <c r="AF1377" s="190"/>
      <c r="AG1377" s="188"/>
      <c r="AH1377" s="190"/>
      <c r="AI1377" s="188"/>
      <c r="AJ1377" s="190"/>
      <c r="AK1377" s="188"/>
      <c r="AL1377" s="190"/>
      <c r="AM1377" s="188"/>
      <c r="AN1377" s="190"/>
      <c r="AO1377" s="188"/>
      <c r="AP1377" s="51"/>
      <c r="AQ1377" s="97"/>
    </row>
    <row r="1378" spans="1:43" x14ac:dyDescent="0.2">
      <c r="A1378" s="86"/>
      <c r="F1378" s="86"/>
      <c r="G1378" s="86"/>
      <c r="H1378" s="86"/>
      <c r="I1378" s="86"/>
      <c r="J1378" s="86"/>
      <c r="K1378" s="86"/>
      <c r="L1378" s="86"/>
      <c r="M1378" s="86"/>
      <c r="N1378" s="86"/>
      <c r="O1378" s="86"/>
      <c r="P1378" s="86"/>
      <c r="Q1378" s="86"/>
      <c r="R1378" s="86"/>
      <c r="S1378" s="86"/>
      <c r="T1378" s="86"/>
      <c r="U1378" s="86"/>
      <c r="V1378" s="86"/>
      <c r="W1378" s="86"/>
      <c r="X1378" s="86"/>
      <c r="Y1378" s="86"/>
      <c r="Z1378" s="86"/>
      <c r="AA1378" s="86"/>
      <c r="AB1378" s="86"/>
      <c r="AC1378" s="86"/>
      <c r="AD1378" s="190"/>
      <c r="AE1378" s="188"/>
      <c r="AF1378" s="190"/>
      <c r="AG1378" s="188"/>
      <c r="AH1378" s="190"/>
      <c r="AI1378" s="188"/>
      <c r="AJ1378" s="190"/>
      <c r="AK1378" s="188"/>
      <c r="AL1378" s="190"/>
      <c r="AM1378" s="188"/>
      <c r="AN1378" s="190"/>
      <c r="AO1378" s="188"/>
      <c r="AP1378" s="51"/>
      <c r="AQ1378" s="97"/>
    </row>
    <row r="1379" spans="1:43" x14ac:dyDescent="0.2">
      <c r="A1379" s="86"/>
      <c r="F1379" s="86"/>
      <c r="G1379" s="86"/>
      <c r="H1379" s="86"/>
      <c r="I1379" s="86"/>
      <c r="J1379" s="86"/>
      <c r="K1379" s="86"/>
      <c r="L1379" s="86"/>
      <c r="M1379" s="86"/>
      <c r="N1379" s="86"/>
      <c r="O1379" s="86"/>
      <c r="P1379" s="86"/>
      <c r="Q1379" s="86"/>
      <c r="R1379" s="86"/>
      <c r="S1379" s="86"/>
      <c r="T1379" s="86"/>
      <c r="U1379" s="86"/>
      <c r="V1379" s="86"/>
      <c r="W1379" s="86"/>
      <c r="X1379" s="86"/>
      <c r="Y1379" s="86"/>
      <c r="Z1379" s="86"/>
      <c r="AA1379" s="86"/>
      <c r="AB1379" s="86"/>
      <c r="AC1379" s="86"/>
      <c r="AD1379" s="190"/>
      <c r="AE1379" s="188"/>
      <c r="AF1379" s="190"/>
      <c r="AG1379" s="188"/>
      <c r="AH1379" s="190"/>
      <c r="AI1379" s="188"/>
      <c r="AJ1379" s="190"/>
      <c r="AK1379" s="188"/>
      <c r="AL1379" s="190"/>
      <c r="AM1379" s="188"/>
      <c r="AN1379" s="190"/>
      <c r="AO1379" s="188"/>
      <c r="AP1379" s="51"/>
      <c r="AQ1379" s="97"/>
    </row>
    <row r="1380" spans="1:43" x14ac:dyDescent="0.2">
      <c r="A1380" s="86"/>
      <c r="F1380" s="86"/>
      <c r="G1380" s="86"/>
      <c r="H1380" s="86"/>
      <c r="I1380" s="86"/>
      <c r="J1380" s="86"/>
      <c r="K1380" s="86"/>
      <c r="L1380" s="86"/>
      <c r="M1380" s="86"/>
      <c r="N1380" s="86"/>
      <c r="O1380" s="86"/>
      <c r="P1380" s="86"/>
      <c r="Q1380" s="86"/>
      <c r="R1380" s="86"/>
      <c r="S1380" s="86"/>
      <c r="T1380" s="86"/>
      <c r="U1380" s="86"/>
      <c r="V1380" s="86"/>
      <c r="W1380" s="86"/>
      <c r="X1380" s="86"/>
      <c r="Y1380" s="86"/>
      <c r="Z1380" s="86"/>
      <c r="AA1380" s="86"/>
      <c r="AB1380" s="86"/>
      <c r="AC1380" s="86"/>
      <c r="AD1380" s="190"/>
      <c r="AE1380" s="188"/>
      <c r="AF1380" s="190"/>
      <c r="AG1380" s="188"/>
      <c r="AH1380" s="190"/>
      <c r="AI1380" s="188"/>
      <c r="AJ1380" s="190"/>
      <c r="AK1380" s="188"/>
      <c r="AL1380" s="190"/>
      <c r="AM1380" s="188"/>
      <c r="AN1380" s="190"/>
      <c r="AO1380" s="188"/>
      <c r="AP1380" s="51"/>
      <c r="AQ1380" s="97"/>
    </row>
    <row r="1381" spans="1:43" x14ac:dyDescent="0.2">
      <c r="A1381" s="86"/>
      <c r="F1381" s="86"/>
      <c r="G1381" s="86"/>
      <c r="H1381" s="86"/>
      <c r="I1381" s="86"/>
      <c r="J1381" s="86"/>
      <c r="K1381" s="86"/>
      <c r="L1381" s="86"/>
      <c r="M1381" s="86"/>
      <c r="N1381" s="86"/>
      <c r="O1381" s="86"/>
      <c r="P1381" s="86"/>
      <c r="Q1381" s="86"/>
      <c r="R1381" s="86"/>
      <c r="S1381" s="86"/>
      <c r="T1381" s="86"/>
      <c r="U1381" s="86"/>
      <c r="V1381" s="86"/>
      <c r="W1381" s="86"/>
      <c r="X1381" s="86"/>
      <c r="Y1381" s="86"/>
      <c r="Z1381" s="86"/>
      <c r="AA1381" s="86"/>
      <c r="AB1381" s="86"/>
      <c r="AC1381" s="86"/>
      <c r="AD1381" s="190"/>
      <c r="AE1381" s="188"/>
      <c r="AF1381" s="190"/>
      <c r="AG1381" s="188"/>
      <c r="AH1381" s="190"/>
      <c r="AI1381" s="188"/>
      <c r="AJ1381" s="190"/>
      <c r="AK1381" s="188"/>
      <c r="AL1381" s="190"/>
      <c r="AM1381" s="188"/>
      <c r="AN1381" s="190"/>
      <c r="AO1381" s="188"/>
      <c r="AP1381" s="51"/>
      <c r="AQ1381" s="97"/>
    </row>
    <row r="1382" spans="1:43" x14ac:dyDescent="0.2">
      <c r="A1382" s="86"/>
      <c r="F1382" s="86"/>
      <c r="G1382" s="86"/>
      <c r="H1382" s="86"/>
      <c r="I1382" s="86"/>
      <c r="J1382" s="86"/>
      <c r="K1382" s="86"/>
      <c r="L1382" s="86"/>
      <c r="M1382" s="86"/>
      <c r="N1382" s="86"/>
      <c r="O1382" s="86"/>
      <c r="P1382" s="86"/>
      <c r="Q1382" s="86"/>
      <c r="R1382" s="86"/>
      <c r="S1382" s="86"/>
      <c r="T1382" s="86"/>
      <c r="U1382" s="86"/>
      <c r="V1382" s="86"/>
      <c r="W1382" s="86"/>
      <c r="X1382" s="86"/>
      <c r="Y1382" s="86"/>
      <c r="Z1382" s="86"/>
      <c r="AA1382" s="86"/>
      <c r="AB1382" s="86"/>
      <c r="AC1382" s="86"/>
      <c r="AD1382" s="190"/>
      <c r="AE1382" s="188"/>
      <c r="AF1382" s="190"/>
      <c r="AG1382" s="188"/>
      <c r="AH1382" s="190"/>
      <c r="AI1382" s="188"/>
      <c r="AJ1382" s="190"/>
      <c r="AK1382" s="188"/>
      <c r="AL1382" s="190"/>
      <c r="AM1382" s="188"/>
      <c r="AN1382" s="190"/>
      <c r="AO1382" s="188"/>
      <c r="AP1382" s="51"/>
      <c r="AQ1382" s="97"/>
    </row>
    <row r="1383" spans="1:43" x14ac:dyDescent="0.2">
      <c r="A1383" s="86"/>
      <c r="F1383" s="86"/>
      <c r="G1383" s="86"/>
      <c r="H1383" s="86"/>
      <c r="I1383" s="86"/>
      <c r="J1383" s="86"/>
      <c r="K1383" s="86"/>
      <c r="L1383" s="86"/>
      <c r="M1383" s="86"/>
      <c r="N1383" s="86"/>
      <c r="O1383" s="86"/>
      <c r="P1383" s="86"/>
      <c r="Q1383" s="86"/>
      <c r="R1383" s="86"/>
      <c r="S1383" s="86"/>
      <c r="T1383" s="86"/>
      <c r="U1383" s="86"/>
      <c r="V1383" s="86"/>
      <c r="W1383" s="86"/>
      <c r="X1383" s="86"/>
      <c r="Y1383" s="86"/>
      <c r="Z1383" s="86"/>
      <c r="AA1383" s="86"/>
      <c r="AB1383" s="86"/>
      <c r="AC1383" s="86"/>
      <c r="AD1383" s="190"/>
      <c r="AE1383" s="188"/>
      <c r="AF1383" s="190"/>
      <c r="AG1383" s="188"/>
      <c r="AH1383" s="190"/>
      <c r="AI1383" s="188"/>
      <c r="AJ1383" s="190"/>
      <c r="AK1383" s="188"/>
      <c r="AL1383" s="190"/>
      <c r="AM1383" s="188"/>
      <c r="AN1383" s="190"/>
      <c r="AO1383" s="188"/>
      <c r="AP1383" s="51"/>
      <c r="AQ1383" s="97"/>
    </row>
    <row r="1384" spans="1:43" x14ac:dyDescent="0.2">
      <c r="A1384" s="86"/>
      <c r="F1384" s="86"/>
      <c r="G1384" s="86"/>
      <c r="H1384" s="86"/>
      <c r="I1384" s="86"/>
      <c r="J1384" s="86"/>
      <c r="K1384" s="86"/>
      <c r="L1384" s="86"/>
      <c r="M1384" s="86"/>
      <c r="N1384" s="86"/>
      <c r="O1384" s="86"/>
      <c r="P1384" s="86"/>
      <c r="Q1384" s="86"/>
      <c r="R1384" s="86"/>
      <c r="S1384" s="86"/>
      <c r="T1384" s="86"/>
      <c r="U1384" s="86"/>
      <c r="V1384" s="86"/>
      <c r="W1384" s="86"/>
      <c r="X1384" s="86"/>
      <c r="Y1384" s="86"/>
      <c r="Z1384" s="86"/>
      <c r="AA1384" s="86"/>
      <c r="AB1384" s="86"/>
      <c r="AC1384" s="86"/>
      <c r="AD1384" s="190"/>
      <c r="AE1384" s="188"/>
      <c r="AF1384" s="190"/>
      <c r="AG1384" s="188"/>
      <c r="AH1384" s="190"/>
      <c r="AI1384" s="188"/>
      <c r="AJ1384" s="190"/>
      <c r="AK1384" s="188"/>
      <c r="AL1384" s="190"/>
      <c r="AM1384" s="188"/>
      <c r="AN1384" s="190"/>
      <c r="AO1384" s="188"/>
      <c r="AP1384" s="51"/>
      <c r="AQ1384" s="97"/>
    </row>
    <row r="1385" spans="1:43" x14ac:dyDescent="0.2">
      <c r="A1385" s="86"/>
      <c r="F1385" s="86"/>
      <c r="G1385" s="86"/>
      <c r="H1385" s="86"/>
      <c r="I1385" s="86"/>
      <c r="J1385" s="86"/>
      <c r="K1385" s="86"/>
      <c r="L1385" s="86"/>
      <c r="M1385" s="86"/>
      <c r="N1385" s="86"/>
      <c r="O1385" s="86"/>
      <c r="P1385" s="86"/>
      <c r="Q1385" s="86"/>
      <c r="R1385" s="86"/>
      <c r="S1385" s="86"/>
      <c r="T1385" s="86"/>
      <c r="U1385" s="86"/>
      <c r="V1385" s="86"/>
      <c r="W1385" s="86"/>
      <c r="X1385" s="86"/>
      <c r="Y1385" s="86"/>
      <c r="Z1385" s="86"/>
      <c r="AA1385" s="86"/>
      <c r="AB1385" s="86"/>
      <c r="AC1385" s="86"/>
      <c r="AD1385" s="190"/>
      <c r="AE1385" s="188"/>
      <c r="AF1385" s="190"/>
      <c r="AG1385" s="188"/>
      <c r="AH1385" s="190"/>
      <c r="AI1385" s="188"/>
      <c r="AJ1385" s="190"/>
      <c r="AK1385" s="188"/>
      <c r="AL1385" s="190"/>
      <c r="AM1385" s="188"/>
      <c r="AN1385" s="190"/>
      <c r="AO1385" s="188"/>
      <c r="AP1385" s="51"/>
      <c r="AQ1385" s="97"/>
    </row>
    <row r="1386" spans="1:43" x14ac:dyDescent="0.2">
      <c r="A1386" s="86"/>
      <c r="F1386" s="86"/>
      <c r="G1386" s="86"/>
      <c r="H1386" s="86"/>
      <c r="I1386" s="86"/>
      <c r="J1386" s="86"/>
      <c r="K1386" s="86"/>
      <c r="L1386" s="86"/>
      <c r="M1386" s="86"/>
      <c r="N1386" s="86"/>
      <c r="O1386" s="86"/>
      <c r="P1386" s="86"/>
      <c r="Q1386" s="86"/>
      <c r="R1386" s="86"/>
      <c r="S1386" s="86"/>
      <c r="T1386" s="86"/>
      <c r="U1386" s="86"/>
      <c r="V1386" s="86"/>
      <c r="W1386" s="86"/>
      <c r="X1386" s="86"/>
      <c r="Y1386" s="86"/>
      <c r="Z1386" s="86"/>
      <c r="AA1386" s="86"/>
      <c r="AB1386" s="86"/>
      <c r="AC1386" s="86"/>
      <c r="AD1386" s="190"/>
      <c r="AE1386" s="188"/>
      <c r="AF1386" s="190"/>
      <c r="AG1386" s="188"/>
      <c r="AH1386" s="190"/>
      <c r="AI1386" s="188"/>
      <c r="AJ1386" s="190"/>
      <c r="AK1386" s="188"/>
      <c r="AL1386" s="190"/>
      <c r="AM1386" s="188"/>
      <c r="AN1386" s="190"/>
      <c r="AO1386" s="188"/>
      <c r="AP1386" s="51"/>
      <c r="AQ1386" s="97"/>
    </row>
    <row r="1387" spans="1:43" x14ac:dyDescent="0.2">
      <c r="A1387" s="86"/>
      <c r="F1387" s="86"/>
      <c r="G1387" s="86"/>
      <c r="H1387" s="86"/>
      <c r="I1387" s="86"/>
      <c r="J1387" s="86"/>
      <c r="K1387" s="86"/>
      <c r="L1387" s="86"/>
      <c r="M1387" s="86"/>
      <c r="N1387" s="86"/>
      <c r="O1387" s="86"/>
      <c r="P1387" s="86"/>
      <c r="Q1387" s="86"/>
      <c r="R1387" s="86"/>
      <c r="S1387" s="86"/>
      <c r="T1387" s="86"/>
      <c r="U1387" s="86"/>
      <c r="V1387" s="86"/>
      <c r="W1387" s="86"/>
      <c r="X1387" s="86"/>
      <c r="Y1387" s="86"/>
      <c r="Z1387" s="86"/>
      <c r="AA1387" s="86"/>
      <c r="AB1387" s="86"/>
      <c r="AC1387" s="86"/>
      <c r="AD1387" s="190"/>
      <c r="AE1387" s="188"/>
      <c r="AF1387" s="190"/>
      <c r="AG1387" s="188"/>
      <c r="AH1387" s="190"/>
      <c r="AI1387" s="188"/>
      <c r="AJ1387" s="190"/>
      <c r="AK1387" s="188"/>
      <c r="AL1387" s="190"/>
      <c r="AM1387" s="188"/>
      <c r="AN1387" s="190"/>
      <c r="AO1387" s="188"/>
      <c r="AP1387" s="51"/>
      <c r="AQ1387" s="97"/>
    </row>
    <row r="1388" spans="1:43" x14ac:dyDescent="0.2">
      <c r="A1388" s="86"/>
      <c r="F1388" s="86"/>
      <c r="G1388" s="86"/>
      <c r="H1388" s="86"/>
      <c r="I1388" s="86"/>
      <c r="J1388" s="86"/>
      <c r="K1388" s="86"/>
      <c r="L1388" s="86"/>
      <c r="M1388" s="86"/>
      <c r="N1388" s="86"/>
      <c r="O1388" s="86"/>
      <c r="P1388" s="86"/>
      <c r="Q1388" s="86"/>
      <c r="R1388" s="86"/>
      <c r="S1388" s="86"/>
      <c r="T1388" s="86"/>
      <c r="U1388" s="86"/>
      <c r="V1388" s="86"/>
      <c r="W1388" s="86"/>
      <c r="X1388" s="86"/>
      <c r="Y1388" s="86"/>
      <c r="Z1388" s="86"/>
      <c r="AA1388" s="86"/>
      <c r="AB1388" s="86"/>
      <c r="AC1388" s="86"/>
      <c r="AD1388" s="190"/>
      <c r="AE1388" s="188"/>
      <c r="AF1388" s="190"/>
      <c r="AG1388" s="188"/>
      <c r="AH1388" s="190"/>
      <c r="AI1388" s="188"/>
      <c r="AJ1388" s="190"/>
      <c r="AK1388" s="188"/>
      <c r="AL1388" s="190"/>
      <c r="AM1388" s="188"/>
      <c r="AN1388" s="190"/>
      <c r="AO1388" s="188"/>
      <c r="AP1388" s="51"/>
      <c r="AQ1388" s="97"/>
    </row>
    <row r="1389" spans="1:43" x14ac:dyDescent="0.2">
      <c r="A1389" s="86"/>
      <c r="F1389" s="86"/>
      <c r="G1389" s="86"/>
      <c r="H1389" s="86"/>
      <c r="I1389" s="86"/>
      <c r="J1389" s="86"/>
      <c r="K1389" s="86"/>
      <c r="L1389" s="86"/>
      <c r="M1389" s="86"/>
      <c r="N1389" s="86"/>
      <c r="O1389" s="86"/>
      <c r="P1389" s="86"/>
      <c r="Q1389" s="86"/>
      <c r="R1389" s="86"/>
      <c r="S1389" s="86"/>
      <c r="T1389" s="86"/>
      <c r="U1389" s="86"/>
      <c r="V1389" s="86"/>
      <c r="W1389" s="86"/>
      <c r="X1389" s="86"/>
      <c r="Y1389" s="86"/>
      <c r="Z1389" s="86"/>
      <c r="AA1389" s="86"/>
      <c r="AB1389" s="86"/>
      <c r="AC1389" s="86"/>
      <c r="AD1389" s="190"/>
      <c r="AE1389" s="188"/>
      <c r="AF1389" s="190"/>
      <c r="AG1389" s="188"/>
      <c r="AH1389" s="190"/>
      <c r="AI1389" s="188"/>
      <c r="AJ1389" s="190"/>
      <c r="AK1389" s="188"/>
      <c r="AL1389" s="190"/>
      <c r="AM1389" s="188"/>
      <c r="AN1389" s="190"/>
      <c r="AO1389" s="188"/>
      <c r="AP1389" s="51"/>
      <c r="AQ1389" s="97"/>
    </row>
    <row r="1390" spans="1:43" x14ac:dyDescent="0.2">
      <c r="A1390" s="86"/>
      <c r="F1390" s="86"/>
      <c r="G1390" s="86"/>
      <c r="H1390" s="86"/>
      <c r="I1390" s="86"/>
      <c r="J1390" s="86"/>
      <c r="K1390" s="86"/>
      <c r="L1390" s="86"/>
      <c r="M1390" s="86"/>
      <c r="N1390" s="86"/>
      <c r="O1390" s="86"/>
      <c r="P1390" s="86"/>
      <c r="Q1390" s="86"/>
      <c r="R1390" s="86"/>
      <c r="S1390" s="86"/>
      <c r="T1390" s="86"/>
      <c r="U1390" s="86"/>
      <c r="V1390" s="86"/>
      <c r="W1390" s="86"/>
      <c r="X1390" s="86"/>
      <c r="Y1390" s="86"/>
      <c r="Z1390" s="86"/>
      <c r="AA1390" s="86"/>
      <c r="AB1390" s="86"/>
      <c r="AC1390" s="86"/>
      <c r="AD1390" s="190"/>
      <c r="AE1390" s="188"/>
      <c r="AF1390" s="190"/>
      <c r="AG1390" s="188"/>
      <c r="AH1390" s="190"/>
      <c r="AI1390" s="188"/>
      <c r="AJ1390" s="190"/>
      <c r="AK1390" s="188"/>
      <c r="AL1390" s="190"/>
      <c r="AM1390" s="188"/>
      <c r="AN1390" s="190"/>
      <c r="AO1390" s="188"/>
      <c r="AP1390" s="51"/>
      <c r="AQ1390" s="97"/>
    </row>
    <row r="1391" spans="1:43" x14ac:dyDescent="0.2">
      <c r="A1391" s="86"/>
      <c r="F1391" s="86"/>
      <c r="G1391" s="86"/>
      <c r="H1391" s="86"/>
      <c r="I1391" s="86"/>
      <c r="J1391" s="86"/>
      <c r="K1391" s="86"/>
      <c r="L1391" s="86"/>
      <c r="M1391" s="86"/>
      <c r="N1391" s="86"/>
      <c r="O1391" s="86"/>
      <c r="P1391" s="86"/>
      <c r="Q1391" s="86"/>
      <c r="R1391" s="86"/>
      <c r="S1391" s="86"/>
      <c r="T1391" s="86"/>
      <c r="U1391" s="86"/>
      <c r="V1391" s="86"/>
      <c r="W1391" s="86"/>
      <c r="X1391" s="86"/>
      <c r="Y1391" s="86"/>
      <c r="Z1391" s="86"/>
      <c r="AA1391" s="86"/>
      <c r="AB1391" s="86"/>
      <c r="AC1391" s="86"/>
      <c r="AD1391" s="190"/>
      <c r="AE1391" s="188"/>
      <c r="AF1391" s="190"/>
      <c r="AG1391" s="188"/>
      <c r="AH1391" s="190"/>
      <c r="AI1391" s="188"/>
      <c r="AJ1391" s="190"/>
      <c r="AK1391" s="188"/>
      <c r="AL1391" s="190"/>
      <c r="AM1391" s="188"/>
      <c r="AN1391" s="190"/>
      <c r="AO1391" s="188"/>
      <c r="AP1391" s="51"/>
      <c r="AQ1391" s="97"/>
    </row>
    <row r="1392" spans="1:43" x14ac:dyDescent="0.2">
      <c r="A1392" s="86"/>
      <c r="F1392" s="86"/>
      <c r="G1392" s="86"/>
      <c r="H1392" s="86"/>
      <c r="I1392" s="86"/>
      <c r="J1392" s="86"/>
      <c r="K1392" s="86"/>
      <c r="L1392" s="86"/>
      <c r="M1392" s="86"/>
      <c r="N1392" s="86"/>
      <c r="O1392" s="86"/>
      <c r="P1392" s="86"/>
      <c r="Q1392" s="86"/>
      <c r="R1392" s="86"/>
      <c r="S1392" s="86"/>
      <c r="T1392" s="86"/>
      <c r="U1392" s="86"/>
      <c r="V1392" s="86"/>
      <c r="W1392" s="86"/>
      <c r="X1392" s="86"/>
      <c r="Y1392" s="86"/>
      <c r="Z1392" s="86"/>
      <c r="AA1392" s="86"/>
      <c r="AB1392" s="86"/>
      <c r="AC1392" s="86"/>
      <c r="AD1392" s="190"/>
      <c r="AE1392" s="188"/>
      <c r="AF1392" s="190"/>
      <c r="AG1392" s="188"/>
      <c r="AH1392" s="190"/>
      <c r="AI1392" s="188"/>
      <c r="AJ1392" s="190"/>
      <c r="AK1392" s="188"/>
      <c r="AL1392" s="190"/>
      <c r="AM1392" s="188"/>
      <c r="AN1392" s="190"/>
      <c r="AO1392" s="188"/>
      <c r="AP1392" s="51"/>
      <c r="AQ1392" s="97"/>
    </row>
    <row r="1393" spans="1:43" x14ac:dyDescent="0.2">
      <c r="A1393" s="86"/>
      <c r="F1393" s="86"/>
      <c r="G1393" s="86"/>
      <c r="H1393" s="86"/>
      <c r="I1393" s="86"/>
      <c r="J1393" s="86"/>
      <c r="K1393" s="86"/>
      <c r="L1393" s="86"/>
      <c r="M1393" s="86"/>
      <c r="N1393" s="86"/>
      <c r="O1393" s="86"/>
      <c r="P1393" s="86"/>
      <c r="Q1393" s="86"/>
      <c r="R1393" s="86"/>
      <c r="S1393" s="86"/>
      <c r="T1393" s="86"/>
      <c r="U1393" s="86"/>
      <c r="V1393" s="86"/>
      <c r="W1393" s="86"/>
      <c r="X1393" s="86"/>
      <c r="Y1393" s="86"/>
      <c r="Z1393" s="86"/>
      <c r="AA1393" s="86"/>
      <c r="AB1393" s="86"/>
      <c r="AC1393" s="86"/>
      <c r="AD1393" s="190"/>
      <c r="AE1393" s="188"/>
      <c r="AF1393" s="190"/>
      <c r="AG1393" s="188"/>
      <c r="AH1393" s="190"/>
      <c r="AI1393" s="188"/>
      <c r="AJ1393" s="190"/>
      <c r="AK1393" s="188"/>
      <c r="AL1393" s="190"/>
      <c r="AM1393" s="188"/>
      <c r="AN1393" s="190"/>
      <c r="AO1393" s="188"/>
      <c r="AP1393" s="51"/>
      <c r="AQ1393" s="97"/>
    </row>
    <row r="1394" spans="1:43" x14ac:dyDescent="0.2">
      <c r="A1394" s="86"/>
      <c r="F1394" s="86"/>
      <c r="G1394" s="86"/>
      <c r="H1394" s="86"/>
      <c r="I1394" s="86"/>
      <c r="J1394" s="86"/>
      <c r="K1394" s="86"/>
      <c r="L1394" s="86"/>
      <c r="M1394" s="86"/>
      <c r="N1394" s="86"/>
      <c r="O1394" s="86"/>
      <c r="P1394" s="86"/>
      <c r="Q1394" s="86"/>
      <c r="R1394" s="86"/>
      <c r="S1394" s="86"/>
      <c r="T1394" s="86"/>
      <c r="U1394" s="86"/>
      <c r="V1394" s="86"/>
      <c r="W1394" s="86"/>
      <c r="X1394" s="86"/>
      <c r="Y1394" s="86"/>
      <c r="Z1394" s="86"/>
      <c r="AA1394" s="86"/>
      <c r="AB1394" s="86"/>
      <c r="AC1394" s="86"/>
      <c r="AD1394" s="190"/>
      <c r="AE1394" s="188"/>
      <c r="AF1394" s="190"/>
      <c r="AG1394" s="188"/>
      <c r="AH1394" s="190"/>
      <c r="AI1394" s="188"/>
      <c r="AJ1394" s="190"/>
      <c r="AK1394" s="188"/>
      <c r="AL1394" s="190"/>
      <c r="AM1394" s="188"/>
      <c r="AN1394" s="190"/>
      <c r="AO1394" s="188"/>
      <c r="AP1394" s="51"/>
      <c r="AQ1394" s="97"/>
    </row>
    <row r="1395" spans="1:43" x14ac:dyDescent="0.2">
      <c r="A1395" s="86"/>
      <c r="F1395" s="86"/>
      <c r="G1395" s="86"/>
      <c r="H1395" s="86"/>
      <c r="I1395" s="86"/>
      <c r="J1395" s="86"/>
      <c r="K1395" s="86"/>
      <c r="L1395" s="86"/>
      <c r="M1395" s="86"/>
      <c r="N1395" s="86"/>
      <c r="O1395" s="86"/>
      <c r="P1395" s="86"/>
      <c r="Q1395" s="86"/>
      <c r="R1395" s="86"/>
      <c r="S1395" s="86"/>
      <c r="T1395" s="86"/>
      <c r="U1395" s="86"/>
      <c r="V1395" s="86"/>
      <c r="W1395" s="86"/>
      <c r="X1395" s="86"/>
      <c r="Y1395" s="86"/>
      <c r="Z1395" s="86"/>
      <c r="AA1395" s="86"/>
      <c r="AB1395" s="86"/>
      <c r="AC1395" s="86"/>
      <c r="AD1395" s="190"/>
      <c r="AE1395" s="188"/>
      <c r="AF1395" s="190"/>
      <c r="AG1395" s="188"/>
      <c r="AH1395" s="190"/>
      <c r="AI1395" s="188"/>
      <c r="AJ1395" s="190"/>
      <c r="AK1395" s="188"/>
      <c r="AL1395" s="190"/>
      <c r="AM1395" s="188"/>
      <c r="AN1395" s="190"/>
      <c r="AO1395" s="188"/>
      <c r="AP1395" s="51"/>
      <c r="AQ1395" s="97"/>
    </row>
    <row r="1396" spans="1:43" x14ac:dyDescent="0.2">
      <c r="A1396" s="86"/>
      <c r="F1396" s="86"/>
      <c r="G1396" s="86"/>
      <c r="H1396" s="86"/>
      <c r="I1396" s="86"/>
      <c r="J1396" s="86"/>
      <c r="K1396" s="86"/>
      <c r="L1396" s="86"/>
      <c r="M1396" s="86"/>
      <c r="N1396" s="86"/>
      <c r="O1396" s="86"/>
      <c r="P1396" s="86"/>
      <c r="Q1396" s="86"/>
      <c r="R1396" s="86"/>
      <c r="S1396" s="86"/>
      <c r="T1396" s="86"/>
      <c r="U1396" s="86"/>
      <c r="V1396" s="86"/>
      <c r="W1396" s="86"/>
      <c r="X1396" s="86"/>
      <c r="Y1396" s="86"/>
      <c r="Z1396" s="86"/>
      <c r="AA1396" s="86"/>
      <c r="AB1396" s="86"/>
      <c r="AC1396" s="86"/>
      <c r="AD1396" s="190"/>
      <c r="AE1396" s="188"/>
      <c r="AF1396" s="190"/>
      <c r="AG1396" s="188"/>
      <c r="AH1396" s="190"/>
      <c r="AI1396" s="188"/>
      <c r="AJ1396" s="190"/>
      <c r="AK1396" s="188"/>
      <c r="AL1396" s="190"/>
      <c r="AM1396" s="188"/>
      <c r="AN1396" s="190"/>
      <c r="AO1396" s="188"/>
      <c r="AP1396" s="51"/>
      <c r="AQ1396" s="97"/>
    </row>
    <row r="1397" spans="1:43" x14ac:dyDescent="0.2">
      <c r="A1397" s="86"/>
      <c r="F1397" s="86"/>
      <c r="G1397" s="86"/>
      <c r="H1397" s="86"/>
      <c r="I1397" s="86"/>
      <c r="J1397" s="86"/>
      <c r="K1397" s="86"/>
      <c r="L1397" s="86"/>
      <c r="M1397" s="86"/>
      <c r="N1397" s="86"/>
      <c r="O1397" s="86"/>
      <c r="P1397" s="86"/>
      <c r="Q1397" s="86"/>
      <c r="R1397" s="86"/>
      <c r="S1397" s="86"/>
      <c r="T1397" s="86"/>
      <c r="U1397" s="86"/>
      <c r="V1397" s="86"/>
      <c r="W1397" s="86"/>
      <c r="X1397" s="86"/>
      <c r="Y1397" s="86"/>
      <c r="Z1397" s="86"/>
      <c r="AA1397" s="86"/>
      <c r="AB1397" s="86"/>
      <c r="AC1397" s="86"/>
      <c r="AD1397" s="190"/>
      <c r="AE1397" s="188"/>
      <c r="AF1397" s="190"/>
      <c r="AG1397" s="188"/>
      <c r="AH1397" s="190"/>
      <c r="AI1397" s="188"/>
      <c r="AJ1397" s="190"/>
      <c r="AK1397" s="188"/>
      <c r="AL1397" s="190"/>
      <c r="AM1397" s="188"/>
      <c r="AN1397" s="190"/>
      <c r="AO1397" s="188"/>
      <c r="AP1397" s="51"/>
      <c r="AQ1397" s="97"/>
    </row>
    <row r="1398" spans="1:43" x14ac:dyDescent="0.2">
      <c r="A1398" s="86"/>
      <c r="F1398" s="86"/>
      <c r="G1398" s="86"/>
      <c r="H1398" s="86"/>
      <c r="I1398" s="86"/>
      <c r="J1398" s="86"/>
      <c r="K1398" s="86"/>
      <c r="L1398" s="86"/>
      <c r="M1398" s="86"/>
      <c r="N1398" s="86"/>
      <c r="O1398" s="86"/>
      <c r="P1398" s="86"/>
      <c r="Q1398" s="86"/>
      <c r="R1398" s="86"/>
      <c r="S1398" s="86"/>
      <c r="T1398" s="86"/>
      <c r="U1398" s="86"/>
      <c r="V1398" s="86"/>
      <c r="W1398" s="86"/>
      <c r="X1398" s="86"/>
      <c r="Y1398" s="86"/>
      <c r="Z1398" s="86"/>
      <c r="AA1398" s="86"/>
      <c r="AB1398" s="86"/>
      <c r="AC1398" s="86"/>
      <c r="AD1398" s="190"/>
      <c r="AE1398" s="188"/>
      <c r="AF1398" s="190"/>
      <c r="AG1398" s="188"/>
      <c r="AH1398" s="190"/>
      <c r="AI1398" s="188"/>
      <c r="AJ1398" s="190"/>
      <c r="AK1398" s="188"/>
      <c r="AL1398" s="190"/>
      <c r="AM1398" s="188"/>
      <c r="AN1398" s="190"/>
      <c r="AO1398" s="188"/>
      <c r="AP1398" s="51"/>
      <c r="AQ1398" s="97"/>
    </row>
    <row r="1399" spans="1:43" x14ac:dyDescent="0.2">
      <c r="A1399" s="86"/>
      <c r="F1399" s="86"/>
      <c r="G1399" s="86"/>
      <c r="H1399" s="86"/>
      <c r="I1399" s="86"/>
      <c r="J1399" s="86"/>
      <c r="K1399" s="86"/>
      <c r="L1399" s="86"/>
      <c r="M1399" s="86"/>
      <c r="N1399" s="86"/>
      <c r="O1399" s="86"/>
      <c r="P1399" s="86"/>
      <c r="Q1399" s="86"/>
      <c r="R1399" s="86"/>
      <c r="S1399" s="86"/>
      <c r="T1399" s="86"/>
      <c r="U1399" s="86"/>
      <c r="V1399" s="86"/>
      <c r="W1399" s="86"/>
      <c r="X1399" s="86"/>
      <c r="Y1399" s="86"/>
      <c r="Z1399" s="86"/>
      <c r="AA1399" s="86"/>
      <c r="AB1399" s="86"/>
      <c r="AC1399" s="86"/>
      <c r="AD1399" s="190"/>
      <c r="AE1399" s="188"/>
      <c r="AF1399" s="190"/>
      <c r="AG1399" s="188"/>
      <c r="AH1399" s="190"/>
      <c r="AI1399" s="188"/>
      <c r="AJ1399" s="190"/>
      <c r="AK1399" s="188"/>
      <c r="AL1399" s="190"/>
      <c r="AM1399" s="188"/>
      <c r="AN1399" s="190"/>
      <c r="AO1399" s="188"/>
      <c r="AP1399" s="51"/>
      <c r="AQ1399" s="97"/>
    </row>
    <row r="1400" spans="1:43" x14ac:dyDescent="0.2">
      <c r="A1400" s="86"/>
      <c r="F1400" s="86"/>
      <c r="G1400" s="86"/>
      <c r="H1400" s="86"/>
      <c r="I1400" s="86"/>
      <c r="J1400" s="86"/>
      <c r="K1400" s="86"/>
      <c r="L1400" s="86"/>
      <c r="M1400" s="86"/>
      <c r="N1400" s="86"/>
      <c r="O1400" s="86"/>
      <c r="P1400" s="86"/>
      <c r="Q1400" s="86"/>
      <c r="R1400" s="86"/>
      <c r="S1400" s="86"/>
      <c r="T1400" s="86"/>
      <c r="U1400" s="86"/>
      <c r="V1400" s="86"/>
      <c r="W1400" s="86"/>
      <c r="X1400" s="86"/>
      <c r="Y1400" s="86"/>
      <c r="Z1400" s="86"/>
      <c r="AA1400" s="86"/>
      <c r="AB1400" s="86"/>
      <c r="AC1400" s="86"/>
      <c r="AD1400" s="190"/>
      <c r="AE1400" s="188"/>
      <c r="AF1400" s="190"/>
      <c r="AG1400" s="188"/>
      <c r="AH1400" s="190"/>
      <c r="AI1400" s="188"/>
      <c r="AJ1400" s="190"/>
      <c r="AK1400" s="188"/>
      <c r="AL1400" s="190"/>
      <c r="AM1400" s="188"/>
      <c r="AN1400" s="190"/>
      <c r="AO1400" s="188"/>
      <c r="AP1400" s="51"/>
      <c r="AQ1400" s="97"/>
    </row>
    <row r="1401" spans="1:43" x14ac:dyDescent="0.2">
      <c r="A1401" s="86"/>
      <c r="F1401" s="86"/>
      <c r="G1401" s="86"/>
      <c r="H1401" s="86"/>
      <c r="I1401" s="86"/>
      <c r="J1401" s="86"/>
      <c r="K1401" s="86"/>
      <c r="L1401" s="86"/>
      <c r="M1401" s="86"/>
      <c r="N1401" s="86"/>
      <c r="O1401" s="86"/>
      <c r="P1401" s="86"/>
      <c r="Q1401" s="86"/>
      <c r="R1401" s="86"/>
      <c r="S1401" s="86"/>
      <c r="T1401" s="86"/>
      <c r="U1401" s="86"/>
      <c r="V1401" s="86"/>
      <c r="W1401" s="86"/>
      <c r="X1401" s="86"/>
      <c r="Y1401" s="86"/>
      <c r="Z1401" s="86"/>
      <c r="AA1401" s="86"/>
      <c r="AB1401" s="86"/>
      <c r="AC1401" s="86"/>
      <c r="AD1401" s="190"/>
      <c r="AE1401" s="188"/>
      <c r="AF1401" s="190"/>
      <c r="AG1401" s="188"/>
      <c r="AH1401" s="190"/>
      <c r="AI1401" s="188"/>
      <c r="AJ1401" s="190"/>
      <c r="AK1401" s="188"/>
      <c r="AL1401" s="190"/>
      <c r="AM1401" s="188"/>
      <c r="AN1401" s="190"/>
      <c r="AO1401" s="188"/>
      <c r="AP1401" s="51"/>
      <c r="AQ1401" s="97"/>
    </row>
    <row r="1402" spans="1:43" x14ac:dyDescent="0.2">
      <c r="A1402" s="86"/>
      <c r="F1402" s="86"/>
      <c r="G1402" s="86"/>
      <c r="H1402" s="86"/>
      <c r="I1402" s="86"/>
      <c r="J1402" s="86"/>
      <c r="K1402" s="86"/>
      <c r="L1402" s="86"/>
      <c r="M1402" s="86"/>
      <c r="N1402" s="86"/>
      <c r="O1402" s="86"/>
      <c r="P1402" s="86"/>
      <c r="Q1402" s="86"/>
      <c r="R1402" s="86"/>
      <c r="S1402" s="86"/>
      <c r="T1402" s="86"/>
      <c r="U1402" s="86"/>
      <c r="V1402" s="86"/>
      <c r="W1402" s="86"/>
      <c r="X1402" s="86"/>
      <c r="Y1402" s="86"/>
      <c r="Z1402" s="86"/>
      <c r="AA1402" s="86"/>
      <c r="AB1402" s="86"/>
      <c r="AC1402" s="86"/>
      <c r="AD1402" s="190"/>
      <c r="AE1402" s="188"/>
      <c r="AF1402" s="190"/>
      <c r="AG1402" s="188"/>
      <c r="AH1402" s="190"/>
      <c r="AI1402" s="188"/>
      <c r="AJ1402" s="190"/>
      <c r="AK1402" s="188"/>
      <c r="AL1402" s="190"/>
      <c r="AM1402" s="188"/>
      <c r="AN1402" s="190"/>
      <c r="AO1402" s="188"/>
      <c r="AP1402" s="51"/>
      <c r="AQ1402" s="97"/>
    </row>
    <row r="1403" spans="1:43" x14ac:dyDescent="0.2">
      <c r="A1403" s="86"/>
      <c r="F1403" s="86"/>
      <c r="G1403" s="86"/>
      <c r="H1403" s="86"/>
      <c r="I1403" s="86"/>
      <c r="J1403" s="86"/>
      <c r="K1403" s="86"/>
      <c r="L1403" s="86"/>
      <c r="M1403" s="86"/>
      <c r="N1403" s="86"/>
      <c r="O1403" s="86"/>
      <c r="P1403" s="86"/>
      <c r="Q1403" s="86"/>
      <c r="R1403" s="86"/>
      <c r="S1403" s="86"/>
      <c r="T1403" s="86"/>
      <c r="U1403" s="86"/>
      <c r="V1403" s="86"/>
      <c r="W1403" s="86"/>
      <c r="X1403" s="86"/>
      <c r="Y1403" s="86"/>
      <c r="Z1403" s="86"/>
      <c r="AA1403" s="86"/>
      <c r="AB1403" s="86"/>
      <c r="AC1403" s="86"/>
      <c r="AD1403" s="190"/>
      <c r="AE1403" s="188"/>
      <c r="AF1403" s="190"/>
      <c r="AG1403" s="188"/>
      <c r="AH1403" s="190"/>
      <c r="AI1403" s="188"/>
      <c r="AJ1403" s="190"/>
      <c r="AK1403" s="188"/>
      <c r="AL1403" s="190"/>
      <c r="AM1403" s="188"/>
      <c r="AN1403" s="190"/>
      <c r="AO1403" s="188"/>
      <c r="AP1403" s="51"/>
      <c r="AQ1403" s="97"/>
    </row>
    <row r="1404" spans="1:43" x14ac:dyDescent="0.2">
      <c r="A1404" s="86"/>
      <c r="F1404" s="86"/>
      <c r="G1404" s="86"/>
      <c r="H1404" s="86"/>
      <c r="I1404" s="86"/>
      <c r="J1404" s="86"/>
      <c r="K1404" s="86"/>
      <c r="L1404" s="86"/>
      <c r="M1404" s="86"/>
      <c r="N1404" s="86"/>
      <c r="O1404" s="86"/>
      <c r="P1404" s="86"/>
      <c r="Q1404" s="86"/>
      <c r="R1404" s="86"/>
      <c r="S1404" s="86"/>
      <c r="T1404" s="86"/>
      <c r="U1404" s="86"/>
      <c r="V1404" s="86"/>
      <c r="W1404" s="86"/>
      <c r="X1404" s="86"/>
      <c r="Y1404" s="86"/>
      <c r="Z1404" s="86"/>
      <c r="AA1404" s="86"/>
      <c r="AB1404" s="86"/>
      <c r="AC1404" s="86"/>
      <c r="AD1404" s="190"/>
      <c r="AE1404" s="188"/>
      <c r="AF1404" s="190"/>
      <c r="AG1404" s="188"/>
      <c r="AH1404" s="190"/>
      <c r="AI1404" s="188"/>
      <c r="AJ1404" s="190"/>
      <c r="AK1404" s="188"/>
      <c r="AL1404" s="190"/>
      <c r="AM1404" s="188"/>
      <c r="AN1404" s="190"/>
      <c r="AO1404" s="188"/>
      <c r="AP1404" s="51"/>
      <c r="AQ1404" s="97"/>
    </row>
    <row r="1405" spans="1:43" x14ac:dyDescent="0.2">
      <c r="A1405" s="86"/>
      <c r="F1405" s="86"/>
      <c r="G1405" s="86"/>
      <c r="H1405" s="86"/>
      <c r="I1405" s="86"/>
      <c r="J1405" s="86"/>
      <c r="K1405" s="86"/>
      <c r="L1405" s="86"/>
      <c r="M1405" s="86"/>
      <c r="N1405" s="86"/>
      <c r="O1405" s="86"/>
      <c r="P1405" s="86"/>
      <c r="Q1405" s="86"/>
      <c r="R1405" s="86"/>
      <c r="S1405" s="86"/>
      <c r="T1405" s="86"/>
      <c r="U1405" s="86"/>
      <c r="V1405" s="86"/>
      <c r="W1405" s="86"/>
      <c r="X1405" s="86"/>
      <c r="Y1405" s="86"/>
      <c r="Z1405" s="86"/>
      <c r="AA1405" s="86"/>
      <c r="AB1405" s="86"/>
      <c r="AC1405" s="86"/>
      <c r="AD1405" s="190"/>
      <c r="AE1405" s="188"/>
      <c r="AF1405" s="190"/>
      <c r="AG1405" s="188"/>
      <c r="AH1405" s="190"/>
      <c r="AI1405" s="188"/>
      <c r="AJ1405" s="190"/>
      <c r="AK1405" s="188"/>
      <c r="AL1405" s="190"/>
      <c r="AM1405" s="188"/>
      <c r="AN1405" s="190"/>
      <c r="AO1405" s="188"/>
      <c r="AP1405" s="51"/>
      <c r="AQ1405" s="97"/>
    </row>
    <row r="1406" spans="1:43" x14ac:dyDescent="0.2">
      <c r="A1406" s="86"/>
      <c r="F1406" s="86"/>
      <c r="G1406" s="86"/>
      <c r="H1406" s="86"/>
      <c r="I1406" s="86"/>
      <c r="J1406" s="86"/>
      <c r="K1406" s="86"/>
      <c r="L1406" s="86"/>
      <c r="M1406" s="86"/>
      <c r="N1406" s="86"/>
      <c r="O1406" s="86"/>
      <c r="P1406" s="86"/>
      <c r="Q1406" s="86"/>
      <c r="R1406" s="86"/>
      <c r="S1406" s="86"/>
      <c r="T1406" s="86"/>
      <c r="U1406" s="86"/>
      <c r="V1406" s="86"/>
      <c r="W1406" s="86"/>
      <c r="X1406" s="86"/>
      <c r="Y1406" s="86"/>
      <c r="Z1406" s="86"/>
      <c r="AA1406" s="86"/>
      <c r="AB1406" s="86"/>
      <c r="AC1406" s="86"/>
      <c r="AD1406" s="190"/>
      <c r="AE1406" s="188"/>
      <c r="AF1406" s="190"/>
      <c r="AG1406" s="188"/>
      <c r="AH1406" s="190"/>
      <c r="AI1406" s="188"/>
      <c r="AJ1406" s="190"/>
      <c r="AK1406" s="188"/>
      <c r="AL1406" s="190"/>
      <c r="AM1406" s="188"/>
      <c r="AN1406" s="190"/>
      <c r="AO1406" s="188"/>
      <c r="AP1406" s="51"/>
      <c r="AQ1406" s="97"/>
    </row>
    <row r="1407" spans="1:43" x14ac:dyDescent="0.2">
      <c r="A1407" s="86"/>
      <c r="F1407" s="86"/>
      <c r="G1407" s="86"/>
      <c r="H1407" s="86"/>
      <c r="I1407" s="86"/>
      <c r="J1407" s="86"/>
      <c r="K1407" s="86"/>
      <c r="L1407" s="86"/>
      <c r="M1407" s="86"/>
      <c r="N1407" s="86"/>
      <c r="O1407" s="86"/>
      <c r="P1407" s="86"/>
      <c r="Q1407" s="86"/>
      <c r="R1407" s="86"/>
      <c r="S1407" s="86"/>
      <c r="T1407" s="86"/>
      <c r="U1407" s="86"/>
      <c r="V1407" s="86"/>
      <c r="W1407" s="86"/>
      <c r="X1407" s="86"/>
      <c r="Y1407" s="86"/>
      <c r="Z1407" s="86"/>
      <c r="AA1407" s="86"/>
      <c r="AB1407" s="86"/>
      <c r="AC1407" s="86"/>
      <c r="AD1407" s="190"/>
      <c r="AE1407" s="188"/>
      <c r="AF1407" s="190"/>
      <c r="AG1407" s="188"/>
      <c r="AH1407" s="190"/>
      <c r="AI1407" s="188"/>
      <c r="AJ1407" s="190"/>
      <c r="AK1407" s="188"/>
      <c r="AL1407" s="190"/>
      <c r="AM1407" s="188"/>
      <c r="AN1407" s="190"/>
      <c r="AO1407" s="188"/>
      <c r="AP1407" s="51"/>
      <c r="AQ1407" s="97"/>
    </row>
    <row r="1408" spans="1:43" x14ac:dyDescent="0.2">
      <c r="A1408" s="86"/>
      <c r="F1408" s="86"/>
      <c r="G1408" s="86"/>
      <c r="H1408" s="86"/>
      <c r="I1408" s="86"/>
      <c r="J1408" s="86"/>
      <c r="K1408" s="86"/>
      <c r="L1408" s="86"/>
      <c r="M1408" s="86"/>
      <c r="N1408" s="86"/>
      <c r="O1408" s="86"/>
      <c r="P1408" s="86"/>
      <c r="Q1408" s="86"/>
      <c r="R1408" s="86"/>
      <c r="S1408" s="86"/>
      <c r="T1408" s="86"/>
      <c r="U1408" s="86"/>
      <c r="V1408" s="86"/>
      <c r="W1408" s="86"/>
      <c r="X1408" s="86"/>
      <c r="Y1408" s="86"/>
      <c r="Z1408" s="86"/>
      <c r="AA1408" s="86"/>
      <c r="AB1408" s="86"/>
      <c r="AC1408" s="86"/>
      <c r="AD1408" s="190"/>
      <c r="AE1408" s="188"/>
      <c r="AF1408" s="190"/>
      <c r="AG1408" s="188"/>
      <c r="AH1408" s="190"/>
      <c r="AI1408" s="188"/>
      <c r="AJ1408" s="190"/>
      <c r="AK1408" s="188"/>
      <c r="AL1408" s="190"/>
      <c r="AM1408" s="188"/>
      <c r="AN1408" s="190"/>
      <c r="AO1408" s="188"/>
      <c r="AP1408" s="51"/>
      <c r="AQ1408" s="97"/>
    </row>
    <row r="1409" spans="1:43" x14ac:dyDescent="0.2">
      <c r="A1409" s="86"/>
      <c r="F1409" s="86"/>
      <c r="G1409" s="86"/>
      <c r="H1409" s="86"/>
      <c r="I1409" s="86"/>
      <c r="J1409" s="86"/>
      <c r="K1409" s="86"/>
      <c r="L1409" s="86"/>
      <c r="M1409" s="86"/>
      <c r="N1409" s="86"/>
      <c r="O1409" s="86"/>
      <c r="P1409" s="86"/>
      <c r="Q1409" s="86"/>
      <c r="R1409" s="86"/>
      <c r="S1409" s="86"/>
      <c r="T1409" s="86"/>
      <c r="U1409" s="86"/>
      <c r="V1409" s="86"/>
      <c r="W1409" s="86"/>
      <c r="X1409" s="86"/>
      <c r="Y1409" s="86"/>
      <c r="Z1409" s="86"/>
      <c r="AA1409" s="86"/>
      <c r="AB1409" s="86"/>
      <c r="AC1409" s="86"/>
      <c r="AD1409" s="190"/>
      <c r="AE1409" s="188"/>
      <c r="AF1409" s="190"/>
      <c r="AG1409" s="188"/>
      <c r="AH1409" s="190"/>
      <c r="AI1409" s="188"/>
      <c r="AJ1409" s="190"/>
      <c r="AK1409" s="188"/>
      <c r="AL1409" s="190"/>
      <c r="AM1409" s="188"/>
      <c r="AN1409" s="190"/>
      <c r="AO1409" s="188"/>
      <c r="AP1409" s="51"/>
      <c r="AQ1409" s="97"/>
    </row>
    <row r="1410" spans="1:43" x14ac:dyDescent="0.2">
      <c r="A1410" s="86"/>
      <c r="F1410" s="86"/>
      <c r="G1410" s="86"/>
      <c r="H1410" s="86"/>
      <c r="I1410" s="86"/>
      <c r="J1410" s="86"/>
      <c r="K1410" s="86"/>
      <c r="L1410" s="86"/>
      <c r="M1410" s="86"/>
      <c r="N1410" s="86"/>
      <c r="O1410" s="86"/>
      <c r="P1410" s="86"/>
      <c r="Q1410" s="86"/>
      <c r="R1410" s="86"/>
      <c r="S1410" s="86"/>
      <c r="T1410" s="86"/>
      <c r="U1410" s="86"/>
      <c r="V1410" s="86"/>
      <c r="W1410" s="86"/>
      <c r="X1410" s="86"/>
      <c r="Y1410" s="86"/>
      <c r="Z1410" s="86"/>
      <c r="AA1410" s="86"/>
      <c r="AB1410" s="86"/>
      <c r="AC1410" s="86"/>
      <c r="AD1410" s="190"/>
      <c r="AE1410" s="188"/>
      <c r="AF1410" s="190"/>
      <c r="AG1410" s="188"/>
      <c r="AH1410" s="190"/>
      <c r="AI1410" s="188"/>
      <c r="AJ1410" s="190"/>
      <c r="AK1410" s="188"/>
      <c r="AL1410" s="190"/>
      <c r="AM1410" s="188"/>
      <c r="AN1410" s="190"/>
      <c r="AO1410" s="188"/>
      <c r="AP1410" s="51"/>
      <c r="AQ1410" s="97"/>
    </row>
    <row r="1411" spans="1:43" x14ac:dyDescent="0.2">
      <c r="A1411" s="86"/>
      <c r="F1411" s="86"/>
      <c r="G1411" s="86"/>
      <c r="H1411" s="86"/>
      <c r="I1411" s="86"/>
      <c r="J1411" s="86"/>
      <c r="K1411" s="86"/>
      <c r="L1411" s="86"/>
      <c r="M1411" s="86"/>
      <c r="N1411" s="86"/>
      <c r="O1411" s="86"/>
      <c r="P1411" s="86"/>
      <c r="Q1411" s="86"/>
      <c r="R1411" s="86"/>
      <c r="S1411" s="86"/>
      <c r="T1411" s="86"/>
      <c r="U1411" s="86"/>
      <c r="V1411" s="86"/>
      <c r="W1411" s="86"/>
      <c r="X1411" s="86"/>
      <c r="Y1411" s="86"/>
      <c r="Z1411" s="86"/>
      <c r="AA1411" s="86"/>
      <c r="AB1411" s="86"/>
      <c r="AC1411" s="86"/>
      <c r="AD1411" s="190"/>
      <c r="AE1411" s="188"/>
      <c r="AF1411" s="190"/>
      <c r="AG1411" s="188"/>
      <c r="AH1411" s="190"/>
      <c r="AI1411" s="188"/>
      <c r="AJ1411" s="190"/>
      <c r="AK1411" s="188"/>
      <c r="AL1411" s="190"/>
      <c r="AM1411" s="188"/>
      <c r="AN1411" s="190"/>
      <c r="AO1411" s="188"/>
      <c r="AP1411" s="51"/>
      <c r="AQ1411" s="97"/>
    </row>
    <row r="1412" spans="1:43" x14ac:dyDescent="0.2">
      <c r="A1412" s="86"/>
      <c r="F1412" s="86"/>
      <c r="G1412" s="86"/>
      <c r="H1412" s="86"/>
      <c r="I1412" s="86"/>
      <c r="J1412" s="86"/>
      <c r="K1412" s="86"/>
      <c r="L1412" s="86"/>
      <c r="M1412" s="86"/>
      <c r="N1412" s="86"/>
      <c r="O1412" s="86"/>
      <c r="P1412" s="86"/>
      <c r="Q1412" s="86"/>
      <c r="R1412" s="86"/>
      <c r="S1412" s="86"/>
      <c r="T1412" s="86"/>
      <c r="U1412" s="86"/>
      <c r="V1412" s="86"/>
      <c r="W1412" s="86"/>
      <c r="X1412" s="86"/>
      <c r="Y1412" s="86"/>
      <c r="Z1412" s="86"/>
      <c r="AA1412" s="86"/>
      <c r="AB1412" s="86"/>
      <c r="AC1412" s="86"/>
      <c r="AD1412" s="190"/>
      <c r="AE1412" s="188"/>
      <c r="AF1412" s="190"/>
      <c r="AG1412" s="188"/>
      <c r="AH1412" s="190"/>
      <c r="AI1412" s="188"/>
      <c r="AJ1412" s="190"/>
      <c r="AK1412" s="188"/>
      <c r="AL1412" s="190"/>
      <c r="AM1412" s="188"/>
      <c r="AN1412" s="190"/>
      <c r="AO1412" s="188"/>
      <c r="AP1412" s="51"/>
      <c r="AQ1412" s="97"/>
    </row>
    <row r="1413" spans="1:43" x14ac:dyDescent="0.2">
      <c r="A1413" s="86"/>
      <c r="F1413" s="86"/>
      <c r="G1413" s="86"/>
      <c r="H1413" s="86"/>
      <c r="I1413" s="86"/>
      <c r="J1413" s="86"/>
      <c r="K1413" s="86"/>
      <c r="L1413" s="86"/>
      <c r="M1413" s="86"/>
      <c r="N1413" s="86"/>
      <c r="O1413" s="86"/>
      <c r="P1413" s="86"/>
      <c r="Q1413" s="86"/>
      <c r="R1413" s="86"/>
      <c r="S1413" s="86"/>
      <c r="T1413" s="86"/>
      <c r="U1413" s="86"/>
      <c r="V1413" s="86"/>
      <c r="W1413" s="86"/>
      <c r="X1413" s="86"/>
      <c r="Y1413" s="86"/>
      <c r="Z1413" s="86"/>
      <c r="AA1413" s="86"/>
      <c r="AB1413" s="86"/>
      <c r="AC1413" s="86"/>
      <c r="AD1413" s="190"/>
      <c r="AE1413" s="188"/>
      <c r="AF1413" s="190"/>
      <c r="AG1413" s="188"/>
      <c r="AH1413" s="190"/>
      <c r="AI1413" s="188"/>
      <c r="AJ1413" s="190"/>
      <c r="AK1413" s="188"/>
      <c r="AL1413" s="190"/>
      <c r="AM1413" s="188"/>
      <c r="AN1413" s="190"/>
      <c r="AO1413" s="188"/>
      <c r="AP1413" s="51"/>
      <c r="AQ1413" s="97"/>
    </row>
    <row r="1414" spans="1:43" x14ac:dyDescent="0.2">
      <c r="A1414" s="86"/>
      <c r="F1414" s="86"/>
      <c r="G1414" s="86"/>
      <c r="H1414" s="86"/>
      <c r="I1414" s="86"/>
      <c r="J1414" s="86"/>
      <c r="K1414" s="86"/>
      <c r="L1414" s="86"/>
      <c r="M1414" s="86"/>
      <c r="N1414" s="86"/>
      <c r="O1414" s="86"/>
      <c r="P1414" s="86"/>
      <c r="Q1414" s="86"/>
      <c r="R1414" s="86"/>
      <c r="S1414" s="86"/>
      <c r="T1414" s="86"/>
      <c r="U1414" s="86"/>
      <c r="V1414" s="86"/>
      <c r="W1414" s="86"/>
      <c r="X1414" s="86"/>
      <c r="Y1414" s="86"/>
      <c r="Z1414" s="86"/>
      <c r="AA1414" s="86"/>
      <c r="AB1414" s="86"/>
      <c r="AC1414" s="86"/>
      <c r="AD1414" s="190"/>
      <c r="AE1414" s="188"/>
      <c r="AF1414" s="190"/>
      <c r="AG1414" s="188"/>
      <c r="AH1414" s="190"/>
      <c r="AI1414" s="188"/>
      <c r="AJ1414" s="190"/>
      <c r="AK1414" s="188"/>
      <c r="AL1414" s="190"/>
      <c r="AM1414" s="188"/>
      <c r="AN1414" s="190"/>
      <c r="AO1414" s="188"/>
      <c r="AP1414" s="51"/>
      <c r="AQ1414" s="97"/>
    </row>
    <row r="1415" spans="1:43" x14ac:dyDescent="0.2">
      <c r="A1415" s="86"/>
      <c r="F1415" s="86"/>
      <c r="G1415" s="86"/>
      <c r="H1415" s="86"/>
      <c r="I1415" s="86"/>
      <c r="J1415" s="86"/>
      <c r="K1415" s="86"/>
      <c r="L1415" s="86"/>
      <c r="M1415" s="86"/>
      <c r="N1415" s="86"/>
      <c r="O1415" s="86"/>
      <c r="P1415" s="86"/>
      <c r="Q1415" s="86"/>
      <c r="R1415" s="86"/>
      <c r="S1415" s="86"/>
      <c r="T1415" s="86"/>
      <c r="U1415" s="86"/>
      <c r="V1415" s="86"/>
      <c r="W1415" s="86"/>
      <c r="X1415" s="86"/>
      <c r="Y1415" s="86"/>
      <c r="Z1415" s="86"/>
      <c r="AA1415" s="86"/>
      <c r="AB1415" s="86"/>
      <c r="AC1415" s="86"/>
      <c r="AD1415" s="190"/>
      <c r="AE1415" s="188"/>
      <c r="AF1415" s="190"/>
      <c r="AG1415" s="188"/>
      <c r="AH1415" s="190"/>
      <c r="AI1415" s="188"/>
      <c r="AJ1415" s="190"/>
      <c r="AK1415" s="188"/>
      <c r="AL1415" s="190"/>
      <c r="AM1415" s="188"/>
      <c r="AN1415" s="190"/>
      <c r="AO1415" s="188"/>
      <c r="AP1415" s="51"/>
      <c r="AQ1415" s="97"/>
    </row>
    <row r="1416" spans="1:43" x14ac:dyDescent="0.2">
      <c r="A1416" s="86"/>
      <c r="F1416" s="86"/>
      <c r="G1416" s="86"/>
      <c r="H1416" s="86"/>
      <c r="I1416" s="86"/>
      <c r="J1416" s="86"/>
      <c r="K1416" s="86"/>
      <c r="L1416" s="86"/>
      <c r="M1416" s="86"/>
      <c r="N1416" s="86"/>
      <c r="O1416" s="86"/>
      <c r="P1416" s="86"/>
      <c r="Q1416" s="86"/>
      <c r="R1416" s="86"/>
      <c r="S1416" s="86"/>
      <c r="T1416" s="86"/>
      <c r="U1416" s="86"/>
      <c r="V1416" s="86"/>
      <c r="W1416" s="86"/>
      <c r="X1416" s="86"/>
      <c r="Y1416" s="86"/>
      <c r="Z1416" s="86"/>
      <c r="AA1416" s="86"/>
      <c r="AB1416" s="86"/>
      <c r="AC1416" s="86"/>
      <c r="AD1416" s="190"/>
      <c r="AE1416" s="188"/>
      <c r="AF1416" s="190"/>
      <c r="AG1416" s="188"/>
      <c r="AH1416" s="190"/>
      <c r="AI1416" s="188"/>
      <c r="AJ1416" s="190"/>
      <c r="AK1416" s="188"/>
      <c r="AL1416" s="190"/>
      <c r="AM1416" s="188"/>
      <c r="AN1416" s="190"/>
      <c r="AO1416" s="188"/>
      <c r="AP1416" s="51"/>
      <c r="AQ1416" s="97"/>
    </row>
    <row r="1417" spans="1:43" x14ac:dyDescent="0.2">
      <c r="A1417" s="86"/>
      <c r="F1417" s="86"/>
      <c r="G1417" s="86"/>
      <c r="H1417" s="86"/>
      <c r="I1417" s="86"/>
      <c r="J1417" s="86"/>
      <c r="K1417" s="86"/>
      <c r="L1417" s="86"/>
      <c r="M1417" s="86"/>
      <c r="N1417" s="86"/>
      <c r="O1417" s="86"/>
      <c r="P1417" s="86"/>
      <c r="Q1417" s="86"/>
      <c r="R1417" s="86"/>
      <c r="S1417" s="86"/>
      <c r="T1417" s="86"/>
      <c r="U1417" s="86"/>
      <c r="V1417" s="86"/>
      <c r="W1417" s="86"/>
      <c r="X1417" s="86"/>
      <c r="Y1417" s="86"/>
      <c r="Z1417" s="86"/>
      <c r="AA1417" s="86"/>
      <c r="AB1417" s="86"/>
      <c r="AC1417" s="86"/>
      <c r="AD1417" s="190"/>
      <c r="AE1417" s="188"/>
      <c r="AF1417" s="190"/>
      <c r="AG1417" s="188"/>
      <c r="AH1417" s="190"/>
      <c r="AI1417" s="188"/>
      <c r="AJ1417" s="190"/>
      <c r="AK1417" s="188"/>
      <c r="AL1417" s="190"/>
      <c r="AM1417" s="188"/>
      <c r="AN1417" s="190"/>
      <c r="AO1417" s="188"/>
      <c r="AP1417" s="51"/>
      <c r="AQ1417" s="97"/>
    </row>
    <row r="1418" spans="1:43" x14ac:dyDescent="0.2">
      <c r="A1418" s="86"/>
      <c r="F1418" s="86"/>
      <c r="G1418" s="86"/>
      <c r="H1418" s="86"/>
      <c r="I1418" s="86"/>
      <c r="J1418" s="86"/>
      <c r="K1418" s="86"/>
      <c r="L1418" s="86"/>
      <c r="M1418" s="86"/>
      <c r="N1418" s="86"/>
      <c r="O1418" s="86"/>
      <c r="P1418" s="86"/>
      <c r="Q1418" s="86"/>
      <c r="R1418" s="86"/>
      <c r="S1418" s="86"/>
      <c r="T1418" s="86"/>
      <c r="U1418" s="86"/>
      <c r="V1418" s="86"/>
      <c r="W1418" s="86"/>
      <c r="X1418" s="86"/>
      <c r="Y1418" s="86"/>
      <c r="Z1418" s="86"/>
      <c r="AA1418" s="86"/>
      <c r="AB1418" s="86"/>
      <c r="AC1418" s="86"/>
      <c r="AD1418" s="190"/>
      <c r="AE1418" s="188"/>
      <c r="AF1418" s="190"/>
      <c r="AG1418" s="188"/>
      <c r="AH1418" s="190"/>
      <c r="AI1418" s="188"/>
      <c r="AJ1418" s="190"/>
      <c r="AK1418" s="188"/>
      <c r="AL1418" s="190"/>
      <c r="AM1418" s="188"/>
      <c r="AN1418" s="190"/>
      <c r="AO1418" s="188"/>
      <c r="AP1418" s="51"/>
      <c r="AQ1418" s="97"/>
    </row>
    <row r="1419" spans="1:43" x14ac:dyDescent="0.2">
      <c r="A1419" s="86"/>
      <c r="F1419" s="86"/>
      <c r="G1419" s="86"/>
      <c r="H1419" s="86"/>
      <c r="I1419" s="86"/>
      <c r="J1419" s="86"/>
      <c r="K1419" s="86"/>
      <c r="L1419" s="86"/>
      <c r="M1419" s="86"/>
      <c r="N1419" s="86"/>
      <c r="O1419" s="86"/>
      <c r="P1419" s="86"/>
      <c r="Q1419" s="86"/>
      <c r="R1419" s="86"/>
      <c r="S1419" s="86"/>
      <c r="T1419" s="86"/>
      <c r="U1419" s="86"/>
      <c r="V1419" s="86"/>
      <c r="W1419" s="86"/>
      <c r="X1419" s="86"/>
      <c r="Y1419" s="86"/>
      <c r="Z1419" s="86"/>
      <c r="AA1419" s="86"/>
      <c r="AB1419" s="86"/>
      <c r="AC1419" s="86"/>
      <c r="AD1419" s="190"/>
      <c r="AE1419" s="188"/>
      <c r="AF1419" s="190"/>
      <c r="AG1419" s="188"/>
      <c r="AH1419" s="190"/>
      <c r="AI1419" s="188"/>
      <c r="AJ1419" s="190"/>
      <c r="AK1419" s="188"/>
      <c r="AL1419" s="190"/>
      <c r="AM1419" s="188"/>
      <c r="AN1419" s="190"/>
      <c r="AO1419" s="188"/>
      <c r="AP1419" s="51"/>
      <c r="AQ1419" s="97"/>
    </row>
    <row r="1420" spans="1:43" x14ac:dyDescent="0.2">
      <c r="A1420" s="86"/>
      <c r="F1420" s="86"/>
      <c r="G1420" s="86"/>
      <c r="H1420" s="86"/>
      <c r="I1420" s="86"/>
      <c r="J1420" s="86"/>
      <c r="K1420" s="86"/>
      <c r="L1420" s="86"/>
      <c r="M1420" s="86"/>
      <c r="N1420" s="86"/>
      <c r="O1420" s="86"/>
      <c r="P1420" s="86"/>
      <c r="Q1420" s="86"/>
      <c r="R1420" s="86"/>
      <c r="S1420" s="86"/>
      <c r="T1420" s="86"/>
      <c r="U1420" s="86"/>
      <c r="V1420" s="86"/>
      <c r="W1420" s="86"/>
      <c r="X1420" s="86"/>
      <c r="Y1420" s="86"/>
      <c r="Z1420" s="86"/>
      <c r="AA1420" s="86"/>
      <c r="AB1420" s="86"/>
      <c r="AC1420" s="86"/>
      <c r="AD1420" s="190"/>
      <c r="AE1420" s="188"/>
      <c r="AF1420" s="190"/>
      <c r="AG1420" s="188"/>
      <c r="AH1420" s="190"/>
      <c r="AI1420" s="188"/>
      <c r="AJ1420" s="190"/>
      <c r="AK1420" s="188"/>
      <c r="AL1420" s="190"/>
      <c r="AM1420" s="188"/>
      <c r="AN1420" s="190"/>
      <c r="AO1420" s="188"/>
      <c r="AP1420" s="51"/>
      <c r="AQ1420" s="97"/>
    </row>
    <row r="1421" spans="1:43" x14ac:dyDescent="0.2">
      <c r="A1421" s="86"/>
      <c r="F1421" s="86"/>
      <c r="G1421" s="86"/>
      <c r="H1421" s="86"/>
      <c r="I1421" s="86"/>
      <c r="J1421" s="86"/>
      <c r="K1421" s="86"/>
      <c r="L1421" s="86"/>
      <c r="M1421" s="86"/>
      <c r="N1421" s="86"/>
      <c r="O1421" s="86"/>
      <c r="P1421" s="86"/>
      <c r="Q1421" s="86"/>
      <c r="R1421" s="86"/>
      <c r="S1421" s="86"/>
      <c r="T1421" s="86"/>
      <c r="U1421" s="86"/>
      <c r="V1421" s="86"/>
      <c r="W1421" s="86"/>
      <c r="X1421" s="86"/>
      <c r="Y1421" s="86"/>
      <c r="Z1421" s="86"/>
      <c r="AA1421" s="86"/>
      <c r="AB1421" s="86"/>
      <c r="AC1421" s="86"/>
      <c r="AD1421" s="190"/>
      <c r="AE1421" s="188"/>
      <c r="AF1421" s="190"/>
      <c r="AG1421" s="188"/>
      <c r="AH1421" s="190"/>
      <c r="AI1421" s="188"/>
      <c r="AJ1421" s="190"/>
      <c r="AK1421" s="188"/>
      <c r="AL1421" s="190"/>
      <c r="AM1421" s="188"/>
      <c r="AN1421" s="190"/>
      <c r="AO1421" s="188"/>
      <c r="AP1421" s="51"/>
      <c r="AQ1421" s="97"/>
    </row>
    <row r="1422" spans="1:43" x14ac:dyDescent="0.2">
      <c r="A1422" s="86"/>
      <c r="F1422" s="86"/>
      <c r="G1422" s="86"/>
      <c r="H1422" s="86"/>
      <c r="I1422" s="86"/>
      <c r="J1422" s="86"/>
      <c r="K1422" s="86"/>
      <c r="L1422" s="86"/>
      <c r="M1422" s="86"/>
      <c r="N1422" s="86"/>
      <c r="O1422" s="86"/>
      <c r="P1422" s="86"/>
      <c r="Q1422" s="86"/>
      <c r="R1422" s="86"/>
      <c r="S1422" s="86"/>
      <c r="T1422" s="86"/>
      <c r="U1422" s="86"/>
      <c r="V1422" s="86"/>
      <c r="W1422" s="86"/>
      <c r="X1422" s="86"/>
      <c r="Y1422" s="86"/>
      <c r="Z1422" s="86"/>
      <c r="AA1422" s="86"/>
      <c r="AB1422" s="86"/>
      <c r="AC1422" s="86"/>
      <c r="AD1422" s="190"/>
      <c r="AE1422" s="188"/>
      <c r="AF1422" s="190"/>
      <c r="AG1422" s="188"/>
      <c r="AH1422" s="190"/>
      <c r="AI1422" s="188"/>
      <c r="AJ1422" s="190"/>
      <c r="AK1422" s="188"/>
      <c r="AL1422" s="190"/>
      <c r="AM1422" s="188"/>
      <c r="AN1422" s="190"/>
      <c r="AO1422" s="188"/>
      <c r="AP1422" s="51"/>
      <c r="AQ1422" s="97"/>
    </row>
    <row r="1423" spans="1:43" x14ac:dyDescent="0.2">
      <c r="A1423" s="86"/>
      <c r="F1423" s="86"/>
      <c r="G1423" s="86"/>
      <c r="H1423" s="86"/>
      <c r="I1423" s="86"/>
      <c r="J1423" s="86"/>
      <c r="K1423" s="86"/>
      <c r="L1423" s="86"/>
      <c r="M1423" s="86"/>
      <c r="N1423" s="86"/>
      <c r="O1423" s="86"/>
      <c r="P1423" s="86"/>
      <c r="Q1423" s="86"/>
      <c r="R1423" s="86"/>
      <c r="S1423" s="86"/>
      <c r="T1423" s="86"/>
      <c r="U1423" s="86"/>
      <c r="V1423" s="86"/>
      <c r="W1423" s="86"/>
      <c r="X1423" s="86"/>
      <c r="Y1423" s="86"/>
      <c r="Z1423" s="86"/>
      <c r="AA1423" s="86"/>
      <c r="AB1423" s="86"/>
      <c r="AC1423" s="86"/>
      <c r="AD1423" s="190"/>
      <c r="AE1423" s="188"/>
      <c r="AF1423" s="190"/>
      <c r="AG1423" s="188"/>
      <c r="AH1423" s="190"/>
      <c r="AI1423" s="188"/>
      <c r="AJ1423" s="190"/>
      <c r="AK1423" s="188"/>
      <c r="AL1423" s="190"/>
      <c r="AM1423" s="188"/>
      <c r="AN1423" s="190"/>
      <c r="AO1423" s="188"/>
      <c r="AP1423" s="51"/>
      <c r="AQ1423" s="97"/>
    </row>
    <row r="1424" spans="1:43" x14ac:dyDescent="0.2">
      <c r="A1424" s="86"/>
      <c r="F1424" s="86"/>
      <c r="G1424" s="86"/>
      <c r="H1424" s="86"/>
      <c r="I1424" s="86"/>
      <c r="J1424" s="86"/>
      <c r="K1424" s="86"/>
      <c r="L1424" s="86"/>
      <c r="M1424" s="86"/>
      <c r="N1424" s="86"/>
      <c r="O1424" s="86"/>
      <c r="P1424" s="86"/>
      <c r="Q1424" s="86"/>
      <c r="R1424" s="86"/>
      <c r="S1424" s="86"/>
      <c r="T1424" s="86"/>
      <c r="U1424" s="86"/>
      <c r="V1424" s="86"/>
      <c r="W1424" s="86"/>
      <c r="X1424" s="86"/>
      <c r="Y1424" s="86"/>
      <c r="Z1424" s="86"/>
      <c r="AA1424" s="86"/>
      <c r="AB1424" s="86"/>
      <c r="AC1424" s="86"/>
      <c r="AD1424" s="190"/>
      <c r="AE1424" s="188"/>
      <c r="AF1424" s="190"/>
      <c r="AG1424" s="188"/>
      <c r="AH1424" s="190"/>
      <c r="AI1424" s="188"/>
      <c r="AJ1424" s="190"/>
      <c r="AK1424" s="188"/>
      <c r="AL1424" s="190"/>
      <c r="AM1424" s="188"/>
      <c r="AN1424" s="190"/>
      <c r="AO1424" s="188"/>
      <c r="AP1424" s="51"/>
      <c r="AQ1424" s="97"/>
    </row>
    <row r="1425" spans="1:43" x14ac:dyDescent="0.2">
      <c r="A1425" s="86"/>
      <c r="F1425" s="86"/>
      <c r="G1425" s="86"/>
      <c r="H1425" s="86"/>
      <c r="I1425" s="86"/>
      <c r="J1425" s="86"/>
      <c r="K1425" s="86"/>
      <c r="L1425" s="86"/>
      <c r="M1425" s="86"/>
      <c r="N1425" s="86"/>
      <c r="O1425" s="86"/>
      <c r="P1425" s="86"/>
      <c r="Q1425" s="86"/>
      <c r="R1425" s="86"/>
      <c r="S1425" s="86"/>
      <c r="T1425" s="86"/>
      <c r="U1425" s="86"/>
      <c r="V1425" s="86"/>
      <c r="W1425" s="86"/>
      <c r="X1425" s="86"/>
      <c r="Y1425" s="86"/>
      <c r="Z1425" s="86"/>
      <c r="AA1425" s="86"/>
      <c r="AB1425" s="86"/>
      <c r="AC1425" s="86"/>
      <c r="AD1425" s="190"/>
      <c r="AE1425" s="188"/>
      <c r="AF1425" s="190"/>
      <c r="AG1425" s="188"/>
      <c r="AH1425" s="190"/>
      <c r="AI1425" s="188"/>
      <c r="AJ1425" s="190"/>
      <c r="AK1425" s="188"/>
      <c r="AL1425" s="190"/>
      <c r="AM1425" s="188"/>
      <c r="AN1425" s="190"/>
      <c r="AO1425" s="188"/>
      <c r="AP1425" s="51"/>
      <c r="AQ1425" s="97"/>
    </row>
    <row r="1426" spans="1:43" x14ac:dyDescent="0.2">
      <c r="A1426" s="86"/>
      <c r="F1426" s="86"/>
      <c r="G1426" s="86"/>
      <c r="H1426" s="86"/>
      <c r="I1426" s="86"/>
      <c r="J1426" s="86"/>
      <c r="K1426" s="86"/>
      <c r="L1426" s="86"/>
      <c r="M1426" s="86"/>
      <c r="N1426" s="86"/>
      <c r="O1426" s="86"/>
      <c r="P1426" s="86"/>
      <c r="Q1426" s="86"/>
      <c r="R1426" s="86"/>
      <c r="S1426" s="86"/>
      <c r="T1426" s="86"/>
      <c r="U1426" s="86"/>
      <c r="V1426" s="86"/>
      <c r="W1426" s="86"/>
      <c r="X1426" s="86"/>
      <c r="Y1426" s="86"/>
      <c r="Z1426" s="86"/>
      <c r="AA1426" s="86"/>
      <c r="AB1426" s="86"/>
      <c r="AC1426" s="86"/>
      <c r="AD1426" s="190"/>
      <c r="AE1426" s="188"/>
      <c r="AF1426" s="190"/>
      <c r="AG1426" s="188"/>
      <c r="AH1426" s="190"/>
      <c r="AI1426" s="188"/>
      <c r="AJ1426" s="190"/>
      <c r="AK1426" s="188"/>
      <c r="AL1426" s="190"/>
      <c r="AM1426" s="188"/>
      <c r="AN1426" s="190"/>
      <c r="AO1426" s="188"/>
      <c r="AP1426" s="51"/>
      <c r="AQ1426" s="97"/>
    </row>
    <row r="1427" spans="1:43" x14ac:dyDescent="0.2">
      <c r="A1427" s="86"/>
      <c r="F1427" s="86"/>
      <c r="G1427" s="86"/>
      <c r="H1427" s="86"/>
      <c r="I1427" s="86"/>
      <c r="J1427" s="86"/>
      <c r="K1427" s="86"/>
      <c r="L1427" s="86"/>
      <c r="M1427" s="86"/>
      <c r="N1427" s="86"/>
      <c r="O1427" s="86"/>
      <c r="P1427" s="86"/>
      <c r="Q1427" s="86"/>
      <c r="R1427" s="86"/>
      <c r="S1427" s="86"/>
      <c r="T1427" s="86"/>
      <c r="U1427" s="86"/>
      <c r="V1427" s="86"/>
      <c r="W1427" s="86"/>
      <c r="X1427" s="86"/>
      <c r="Y1427" s="86"/>
      <c r="Z1427" s="86"/>
      <c r="AA1427" s="86"/>
      <c r="AB1427" s="86"/>
      <c r="AC1427" s="86"/>
      <c r="AD1427" s="190"/>
      <c r="AE1427" s="188"/>
      <c r="AF1427" s="190"/>
      <c r="AG1427" s="188"/>
      <c r="AH1427" s="190"/>
      <c r="AI1427" s="188"/>
      <c r="AJ1427" s="190"/>
      <c r="AK1427" s="188"/>
      <c r="AL1427" s="190"/>
      <c r="AM1427" s="188"/>
      <c r="AN1427" s="190"/>
      <c r="AO1427" s="188"/>
      <c r="AP1427" s="51"/>
      <c r="AQ1427" s="97"/>
    </row>
    <row r="1428" spans="1:43" x14ac:dyDescent="0.2">
      <c r="A1428" s="86"/>
      <c r="F1428" s="86"/>
      <c r="G1428" s="86"/>
      <c r="H1428" s="86"/>
      <c r="I1428" s="86"/>
      <c r="J1428" s="86"/>
      <c r="K1428" s="86"/>
      <c r="L1428" s="86"/>
      <c r="M1428" s="86"/>
      <c r="N1428" s="86"/>
      <c r="O1428" s="86"/>
      <c r="P1428" s="86"/>
      <c r="Q1428" s="86"/>
      <c r="R1428" s="86"/>
      <c r="S1428" s="86"/>
      <c r="T1428" s="86"/>
      <c r="U1428" s="86"/>
      <c r="V1428" s="86"/>
      <c r="W1428" s="86"/>
      <c r="X1428" s="86"/>
      <c r="Y1428" s="86"/>
      <c r="Z1428" s="86"/>
      <c r="AA1428" s="86"/>
      <c r="AB1428" s="86"/>
      <c r="AC1428" s="86"/>
      <c r="AD1428" s="190"/>
      <c r="AE1428" s="188"/>
      <c r="AF1428" s="190"/>
      <c r="AG1428" s="188"/>
      <c r="AH1428" s="190"/>
      <c r="AI1428" s="188"/>
      <c r="AJ1428" s="190"/>
      <c r="AK1428" s="188"/>
      <c r="AL1428" s="190"/>
      <c r="AM1428" s="188"/>
      <c r="AN1428" s="190"/>
      <c r="AO1428" s="188"/>
      <c r="AP1428" s="51"/>
      <c r="AQ1428" s="97"/>
    </row>
    <row r="1429" spans="1:43" x14ac:dyDescent="0.2">
      <c r="A1429" s="86"/>
      <c r="F1429" s="86"/>
      <c r="G1429" s="86"/>
      <c r="H1429" s="86"/>
      <c r="I1429" s="86"/>
      <c r="J1429" s="86"/>
      <c r="K1429" s="86"/>
      <c r="L1429" s="86"/>
      <c r="M1429" s="86"/>
      <c r="N1429" s="86"/>
      <c r="O1429" s="86"/>
      <c r="P1429" s="86"/>
      <c r="Q1429" s="86"/>
      <c r="R1429" s="86"/>
      <c r="S1429" s="86"/>
      <c r="T1429" s="86"/>
      <c r="U1429" s="86"/>
      <c r="V1429" s="86"/>
      <c r="W1429" s="86"/>
      <c r="X1429" s="86"/>
      <c r="Y1429" s="86"/>
      <c r="Z1429" s="86"/>
      <c r="AA1429" s="86"/>
      <c r="AB1429" s="86"/>
      <c r="AC1429" s="86"/>
      <c r="AD1429" s="190"/>
      <c r="AE1429" s="188"/>
      <c r="AF1429" s="190"/>
      <c r="AG1429" s="188"/>
      <c r="AH1429" s="190"/>
      <c r="AI1429" s="188"/>
      <c r="AJ1429" s="190"/>
      <c r="AK1429" s="188"/>
      <c r="AL1429" s="190"/>
      <c r="AM1429" s="188"/>
      <c r="AN1429" s="190"/>
      <c r="AO1429" s="188"/>
      <c r="AP1429" s="51"/>
      <c r="AQ1429" s="97"/>
    </row>
    <row r="1430" spans="1:43" x14ac:dyDescent="0.2">
      <c r="A1430" s="86"/>
      <c r="F1430" s="86"/>
      <c r="G1430" s="86"/>
      <c r="H1430" s="86"/>
      <c r="I1430" s="86"/>
      <c r="J1430" s="86"/>
      <c r="K1430" s="86"/>
      <c r="L1430" s="86"/>
      <c r="M1430" s="86"/>
      <c r="N1430" s="86"/>
      <c r="O1430" s="86"/>
      <c r="P1430" s="86"/>
      <c r="Q1430" s="86"/>
      <c r="R1430" s="86"/>
      <c r="S1430" s="86"/>
      <c r="T1430" s="86"/>
      <c r="U1430" s="86"/>
      <c r="V1430" s="86"/>
      <c r="W1430" s="86"/>
      <c r="X1430" s="86"/>
      <c r="Y1430" s="86"/>
      <c r="Z1430" s="86"/>
      <c r="AA1430" s="86"/>
      <c r="AB1430" s="86"/>
      <c r="AC1430" s="86"/>
      <c r="AD1430" s="190"/>
      <c r="AE1430" s="188"/>
      <c r="AF1430" s="190"/>
      <c r="AG1430" s="188"/>
      <c r="AH1430" s="190"/>
      <c r="AI1430" s="188"/>
      <c r="AJ1430" s="190"/>
      <c r="AK1430" s="188"/>
      <c r="AL1430" s="190"/>
      <c r="AM1430" s="188"/>
      <c r="AN1430" s="190"/>
      <c r="AO1430" s="188"/>
      <c r="AP1430" s="51"/>
      <c r="AQ1430" s="97"/>
    </row>
    <row r="1431" spans="1:43" x14ac:dyDescent="0.2">
      <c r="A1431" s="86"/>
      <c r="F1431" s="86"/>
      <c r="G1431" s="86"/>
      <c r="H1431" s="86"/>
      <c r="I1431" s="86"/>
      <c r="J1431" s="86"/>
      <c r="K1431" s="86"/>
      <c r="L1431" s="86"/>
      <c r="M1431" s="86"/>
      <c r="N1431" s="86"/>
      <c r="O1431" s="86"/>
      <c r="P1431" s="86"/>
      <c r="Q1431" s="86"/>
      <c r="R1431" s="86"/>
      <c r="S1431" s="86"/>
      <c r="T1431" s="86"/>
      <c r="U1431" s="86"/>
      <c r="V1431" s="86"/>
      <c r="W1431" s="86"/>
      <c r="X1431" s="86"/>
      <c r="Y1431" s="86"/>
      <c r="Z1431" s="86"/>
      <c r="AA1431" s="86"/>
      <c r="AB1431" s="86"/>
      <c r="AC1431" s="86"/>
      <c r="AD1431" s="190"/>
      <c r="AE1431" s="188"/>
      <c r="AF1431" s="190"/>
      <c r="AG1431" s="188"/>
      <c r="AH1431" s="190"/>
      <c r="AI1431" s="188"/>
      <c r="AJ1431" s="190"/>
      <c r="AK1431" s="188"/>
      <c r="AL1431" s="190"/>
      <c r="AM1431" s="188"/>
      <c r="AN1431" s="190"/>
      <c r="AO1431" s="188"/>
      <c r="AP1431" s="51"/>
      <c r="AQ1431" s="97"/>
    </row>
    <row r="1432" spans="1:43" x14ac:dyDescent="0.2">
      <c r="A1432" s="86"/>
      <c r="F1432" s="86"/>
      <c r="G1432" s="86"/>
      <c r="H1432" s="86"/>
      <c r="I1432" s="86"/>
      <c r="J1432" s="86"/>
      <c r="K1432" s="86"/>
      <c r="L1432" s="86"/>
      <c r="M1432" s="86"/>
      <c r="N1432" s="86"/>
      <c r="O1432" s="86"/>
      <c r="P1432" s="86"/>
      <c r="Q1432" s="86"/>
      <c r="R1432" s="86"/>
      <c r="S1432" s="86"/>
      <c r="T1432" s="86"/>
      <c r="U1432" s="86"/>
      <c r="V1432" s="86"/>
      <c r="W1432" s="86"/>
      <c r="X1432" s="86"/>
      <c r="Y1432" s="86"/>
      <c r="Z1432" s="86"/>
      <c r="AA1432" s="86"/>
      <c r="AB1432" s="86"/>
      <c r="AC1432" s="86"/>
      <c r="AD1432" s="190"/>
      <c r="AE1432" s="188"/>
      <c r="AF1432" s="190"/>
      <c r="AG1432" s="188"/>
      <c r="AH1432" s="190"/>
      <c r="AI1432" s="188"/>
      <c r="AJ1432" s="190"/>
      <c r="AK1432" s="188"/>
      <c r="AL1432" s="190"/>
      <c r="AM1432" s="188"/>
      <c r="AN1432" s="190"/>
      <c r="AO1432" s="188"/>
      <c r="AP1432" s="51"/>
      <c r="AQ1432" s="97"/>
    </row>
    <row r="1433" spans="1:43" x14ac:dyDescent="0.2">
      <c r="A1433" s="86"/>
      <c r="F1433" s="86"/>
      <c r="G1433" s="86"/>
      <c r="H1433" s="86"/>
      <c r="I1433" s="86"/>
      <c r="J1433" s="86"/>
      <c r="K1433" s="86"/>
      <c r="L1433" s="86"/>
      <c r="M1433" s="86"/>
      <c r="N1433" s="86"/>
      <c r="O1433" s="86"/>
      <c r="P1433" s="86"/>
      <c r="Q1433" s="86"/>
      <c r="R1433" s="86"/>
      <c r="S1433" s="86"/>
      <c r="T1433" s="86"/>
      <c r="U1433" s="86"/>
      <c r="V1433" s="86"/>
      <c r="W1433" s="86"/>
      <c r="X1433" s="86"/>
      <c r="Y1433" s="86"/>
      <c r="Z1433" s="86"/>
      <c r="AA1433" s="86"/>
      <c r="AB1433" s="86"/>
      <c r="AC1433" s="86"/>
      <c r="AD1433" s="190"/>
      <c r="AE1433" s="188"/>
      <c r="AF1433" s="190"/>
      <c r="AG1433" s="188"/>
      <c r="AH1433" s="190"/>
      <c r="AI1433" s="188"/>
      <c r="AJ1433" s="190"/>
      <c r="AK1433" s="188"/>
      <c r="AL1433" s="190"/>
      <c r="AM1433" s="188"/>
      <c r="AN1433" s="190"/>
      <c r="AO1433" s="188"/>
      <c r="AP1433" s="51"/>
      <c r="AQ1433" s="97"/>
    </row>
    <row r="1434" spans="1:43" x14ac:dyDescent="0.2">
      <c r="A1434" s="86"/>
      <c r="F1434" s="86"/>
      <c r="G1434" s="86"/>
      <c r="H1434" s="86"/>
      <c r="I1434" s="86"/>
      <c r="J1434" s="86"/>
      <c r="K1434" s="86"/>
      <c r="L1434" s="86"/>
      <c r="M1434" s="86"/>
      <c r="N1434" s="86"/>
      <c r="O1434" s="86"/>
      <c r="P1434" s="86"/>
      <c r="Q1434" s="86"/>
      <c r="R1434" s="86"/>
      <c r="S1434" s="86"/>
      <c r="T1434" s="86"/>
      <c r="U1434" s="86"/>
      <c r="V1434" s="86"/>
      <c r="W1434" s="86"/>
      <c r="X1434" s="86"/>
      <c r="Y1434" s="86"/>
      <c r="Z1434" s="86"/>
      <c r="AA1434" s="86"/>
      <c r="AB1434" s="86"/>
      <c r="AC1434" s="86"/>
      <c r="AD1434" s="190"/>
      <c r="AE1434" s="188"/>
      <c r="AF1434" s="190"/>
      <c r="AG1434" s="188"/>
      <c r="AH1434" s="190"/>
      <c r="AI1434" s="188"/>
      <c r="AJ1434" s="190"/>
      <c r="AK1434" s="188"/>
      <c r="AL1434" s="190"/>
      <c r="AM1434" s="188"/>
      <c r="AN1434" s="190"/>
      <c r="AO1434" s="188"/>
      <c r="AP1434" s="51"/>
      <c r="AQ1434" s="97"/>
    </row>
    <row r="1435" spans="1:43" x14ac:dyDescent="0.2">
      <c r="A1435" s="86"/>
      <c r="F1435" s="86"/>
      <c r="G1435" s="86"/>
      <c r="H1435" s="86"/>
      <c r="I1435" s="86"/>
      <c r="J1435" s="86"/>
      <c r="K1435" s="86"/>
      <c r="L1435" s="86"/>
      <c r="M1435" s="86"/>
      <c r="N1435" s="86"/>
      <c r="O1435" s="86"/>
      <c r="P1435" s="86"/>
      <c r="Q1435" s="86"/>
      <c r="R1435" s="86"/>
      <c r="S1435" s="86"/>
      <c r="T1435" s="86"/>
      <c r="U1435" s="86"/>
      <c r="V1435" s="86"/>
      <c r="W1435" s="86"/>
      <c r="X1435" s="86"/>
      <c r="Y1435" s="86"/>
      <c r="Z1435" s="86"/>
      <c r="AA1435" s="86"/>
      <c r="AB1435" s="86"/>
      <c r="AC1435" s="86"/>
      <c r="AD1435" s="190"/>
      <c r="AE1435" s="188"/>
      <c r="AF1435" s="190"/>
      <c r="AG1435" s="188"/>
      <c r="AH1435" s="190"/>
      <c r="AI1435" s="188"/>
      <c r="AJ1435" s="190"/>
      <c r="AK1435" s="188"/>
      <c r="AL1435" s="190"/>
      <c r="AM1435" s="188"/>
      <c r="AN1435" s="190"/>
      <c r="AO1435" s="188"/>
      <c r="AP1435" s="51"/>
      <c r="AQ1435" s="97"/>
    </row>
    <row r="1436" spans="1:43" x14ac:dyDescent="0.2">
      <c r="A1436" s="86"/>
      <c r="F1436" s="86"/>
      <c r="G1436" s="86"/>
      <c r="H1436" s="86"/>
      <c r="I1436" s="86"/>
      <c r="J1436" s="86"/>
      <c r="K1436" s="86"/>
      <c r="L1436" s="86"/>
      <c r="M1436" s="86"/>
      <c r="N1436" s="86"/>
      <c r="O1436" s="86"/>
      <c r="P1436" s="86"/>
      <c r="Q1436" s="86"/>
      <c r="R1436" s="86"/>
      <c r="S1436" s="86"/>
      <c r="T1436" s="86"/>
      <c r="U1436" s="86"/>
      <c r="V1436" s="86"/>
      <c r="W1436" s="86"/>
      <c r="X1436" s="86"/>
      <c r="Y1436" s="86"/>
      <c r="Z1436" s="86"/>
      <c r="AA1436" s="86"/>
      <c r="AB1436" s="86"/>
      <c r="AC1436" s="86"/>
      <c r="AD1436" s="190"/>
      <c r="AE1436" s="188"/>
      <c r="AF1436" s="190"/>
      <c r="AG1436" s="188"/>
      <c r="AH1436" s="190"/>
      <c r="AI1436" s="188"/>
      <c r="AJ1436" s="190"/>
      <c r="AK1436" s="188"/>
      <c r="AL1436" s="190"/>
      <c r="AM1436" s="188"/>
      <c r="AN1436" s="190"/>
      <c r="AO1436" s="188"/>
      <c r="AP1436" s="51"/>
      <c r="AQ1436" s="97"/>
    </row>
    <row r="1437" spans="1:43" x14ac:dyDescent="0.2">
      <c r="A1437" s="86"/>
      <c r="F1437" s="86"/>
      <c r="G1437" s="86"/>
      <c r="H1437" s="86"/>
      <c r="I1437" s="86"/>
      <c r="J1437" s="86"/>
      <c r="K1437" s="86"/>
      <c r="L1437" s="86"/>
      <c r="M1437" s="86"/>
      <c r="N1437" s="86"/>
      <c r="O1437" s="86"/>
      <c r="P1437" s="86"/>
      <c r="Q1437" s="86"/>
      <c r="R1437" s="86"/>
      <c r="S1437" s="86"/>
      <c r="T1437" s="86"/>
      <c r="U1437" s="86"/>
      <c r="V1437" s="86"/>
      <c r="W1437" s="86"/>
      <c r="X1437" s="86"/>
      <c r="Y1437" s="86"/>
      <c r="Z1437" s="86"/>
      <c r="AA1437" s="86"/>
      <c r="AB1437" s="86"/>
      <c r="AC1437" s="86"/>
      <c r="AD1437" s="190"/>
      <c r="AE1437" s="188"/>
      <c r="AF1437" s="190"/>
      <c r="AG1437" s="188"/>
      <c r="AH1437" s="190"/>
      <c r="AI1437" s="188"/>
      <c r="AJ1437" s="190"/>
      <c r="AK1437" s="188"/>
      <c r="AL1437" s="190"/>
      <c r="AM1437" s="188"/>
      <c r="AN1437" s="190"/>
      <c r="AO1437" s="188"/>
      <c r="AP1437" s="51"/>
      <c r="AQ1437" s="97"/>
    </row>
    <row r="1438" spans="1:43" x14ac:dyDescent="0.2">
      <c r="A1438" s="86"/>
      <c r="F1438" s="86"/>
      <c r="G1438" s="86"/>
      <c r="H1438" s="86"/>
      <c r="I1438" s="86"/>
      <c r="J1438" s="86"/>
      <c r="K1438" s="86"/>
      <c r="L1438" s="86"/>
      <c r="M1438" s="86"/>
      <c r="N1438" s="86"/>
      <c r="O1438" s="86"/>
      <c r="P1438" s="86"/>
      <c r="Q1438" s="86"/>
      <c r="R1438" s="86"/>
      <c r="S1438" s="86"/>
      <c r="T1438" s="86"/>
      <c r="U1438" s="86"/>
      <c r="V1438" s="86"/>
      <c r="W1438" s="86"/>
      <c r="X1438" s="86"/>
      <c r="Y1438" s="86"/>
      <c r="Z1438" s="86"/>
      <c r="AA1438" s="86"/>
      <c r="AB1438" s="86"/>
      <c r="AC1438" s="86"/>
      <c r="AD1438" s="190"/>
      <c r="AE1438" s="188"/>
      <c r="AF1438" s="190"/>
      <c r="AG1438" s="188"/>
      <c r="AH1438" s="190"/>
      <c r="AI1438" s="188"/>
      <c r="AJ1438" s="190"/>
      <c r="AK1438" s="188"/>
      <c r="AL1438" s="190"/>
      <c r="AM1438" s="188"/>
      <c r="AN1438" s="190"/>
      <c r="AO1438" s="188"/>
      <c r="AP1438" s="51"/>
      <c r="AQ1438" s="97"/>
    </row>
    <row r="1439" spans="1:43" x14ac:dyDescent="0.2">
      <c r="A1439" s="86"/>
      <c r="F1439" s="86"/>
      <c r="G1439" s="86"/>
      <c r="H1439" s="86"/>
      <c r="I1439" s="86"/>
      <c r="J1439" s="86"/>
      <c r="K1439" s="86"/>
      <c r="L1439" s="86"/>
      <c r="M1439" s="86"/>
      <c r="N1439" s="86"/>
      <c r="O1439" s="86"/>
      <c r="P1439" s="86"/>
      <c r="Q1439" s="86"/>
      <c r="R1439" s="86"/>
      <c r="S1439" s="86"/>
      <c r="T1439" s="86"/>
      <c r="U1439" s="86"/>
      <c r="V1439" s="86"/>
      <c r="W1439" s="86"/>
      <c r="X1439" s="86"/>
      <c r="Y1439" s="86"/>
      <c r="Z1439" s="86"/>
      <c r="AA1439" s="86"/>
      <c r="AB1439" s="86"/>
      <c r="AC1439" s="86"/>
      <c r="AD1439" s="190"/>
      <c r="AE1439" s="188"/>
      <c r="AF1439" s="190"/>
      <c r="AG1439" s="188"/>
      <c r="AH1439" s="190"/>
      <c r="AI1439" s="188"/>
      <c r="AJ1439" s="190"/>
      <c r="AK1439" s="188"/>
      <c r="AL1439" s="190"/>
      <c r="AM1439" s="188"/>
      <c r="AN1439" s="190"/>
      <c r="AO1439" s="188"/>
      <c r="AP1439" s="51"/>
      <c r="AQ1439" s="97"/>
    </row>
    <row r="1440" spans="1:43" x14ac:dyDescent="0.2">
      <c r="A1440" s="86"/>
      <c r="F1440" s="86"/>
      <c r="G1440" s="86"/>
      <c r="H1440" s="86"/>
      <c r="I1440" s="86"/>
      <c r="J1440" s="86"/>
      <c r="K1440" s="86"/>
      <c r="L1440" s="86"/>
      <c r="M1440" s="86"/>
      <c r="N1440" s="86"/>
      <c r="O1440" s="86"/>
      <c r="P1440" s="86"/>
      <c r="Q1440" s="86"/>
      <c r="R1440" s="86"/>
      <c r="S1440" s="86"/>
      <c r="T1440" s="86"/>
      <c r="U1440" s="86"/>
      <c r="V1440" s="86"/>
      <c r="W1440" s="86"/>
      <c r="X1440" s="86"/>
      <c r="Y1440" s="86"/>
      <c r="Z1440" s="86"/>
      <c r="AA1440" s="86"/>
      <c r="AB1440" s="86"/>
      <c r="AC1440" s="86"/>
      <c r="AD1440" s="190"/>
      <c r="AE1440" s="188"/>
      <c r="AF1440" s="190"/>
      <c r="AG1440" s="188"/>
      <c r="AH1440" s="190"/>
      <c r="AI1440" s="188"/>
      <c r="AJ1440" s="190"/>
      <c r="AK1440" s="188"/>
      <c r="AL1440" s="190"/>
      <c r="AM1440" s="188"/>
      <c r="AN1440" s="190"/>
      <c r="AO1440" s="188"/>
      <c r="AP1440" s="51"/>
      <c r="AQ1440" s="97"/>
    </row>
    <row r="1441" spans="1:43" x14ac:dyDescent="0.2">
      <c r="A1441" s="86"/>
      <c r="F1441" s="86"/>
      <c r="G1441" s="86"/>
      <c r="H1441" s="86"/>
      <c r="I1441" s="86"/>
      <c r="J1441" s="86"/>
      <c r="K1441" s="86"/>
      <c r="L1441" s="86"/>
      <c r="M1441" s="86"/>
      <c r="N1441" s="86"/>
      <c r="O1441" s="86"/>
      <c r="P1441" s="86"/>
      <c r="Q1441" s="86"/>
      <c r="R1441" s="86"/>
      <c r="S1441" s="86"/>
      <c r="T1441" s="86"/>
      <c r="U1441" s="86"/>
      <c r="V1441" s="86"/>
      <c r="W1441" s="86"/>
      <c r="X1441" s="86"/>
      <c r="Y1441" s="86"/>
      <c r="Z1441" s="86"/>
      <c r="AA1441" s="86"/>
      <c r="AB1441" s="86"/>
      <c r="AC1441" s="86"/>
      <c r="AD1441" s="190"/>
      <c r="AE1441" s="188"/>
      <c r="AF1441" s="190"/>
      <c r="AG1441" s="188"/>
      <c r="AH1441" s="190"/>
      <c r="AI1441" s="188"/>
      <c r="AJ1441" s="190"/>
      <c r="AK1441" s="188"/>
      <c r="AL1441" s="190"/>
      <c r="AM1441" s="188"/>
      <c r="AN1441" s="190"/>
      <c r="AO1441" s="188"/>
      <c r="AP1441" s="51"/>
      <c r="AQ1441" s="97"/>
    </row>
    <row r="1442" spans="1:43" x14ac:dyDescent="0.2">
      <c r="A1442" s="86"/>
      <c r="F1442" s="86"/>
      <c r="G1442" s="86"/>
      <c r="H1442" s="86"/>
      <c r="I1442" s="86"/>
      <c r="J1442" s="86"/>
      <c r="K1442" s="86"/>
      <c r="L1442" s="86"/>
      <c r="M1442" s="86"/>
      <c r="N1442" s="86"/>
      <c r="O1442" s="86"/>
      <c r="P1442" s="86"/>
      <c r="Q1442" s="86"/>
      <c r="R1442" s="86"/>
      <c r="S1442" s="86"/>
      <c r="T1442" s="86"/>
      <c r="U1442" s="86"/>
      <c r="V1442" s="86"/>
      <c r="W1442" s="86"/>
      <c r="X1442" s="86"/>
      <c r="Y1442" s="86"/>
      <c r="Z1442" s="86"/>
      <c r="AA1442" s="86"/>
      <c r="AB1442" s="86"/>
      <c r="AC1442" s="86"/>
      <c r="AD1442" s="190"/>
      <c r="AE1442" s="188"/>
      <c r="AF1442" s="190"/>
      <c r="AG1442" s="188"/>
      <c r="AH1442" s="190"/>
      <c r="AI1442" s="188"/>
      <c r="AJ1442" s="190"/>
      <c r="AK1442" s="188"/>
      <c r="AL1442" s="190"/>
      <c r="AM1442" s="188"/>
      <c r="AN1442" s="190"/>
      <c r="AO1442" s="188"/>
      <c r="AP1442" s="51"/>
      <c r="AQ1442" s="97"/>
    </row>
    <row r="1443" spans="1:43" x14ac:dyDescent="0.2">
      <c r="A1443" s="86"/>
      <c r="F1443" s="86"/>
      <c r="G1443" s="86"/>
      <c r="H1443" s="86"/>
      <c r="I1443" s="86"/>
      <c r="J1443" s="86"/>
      <c r="K1443" s="86"/>
      <c r="L1443" s="86"/>
      <c r="M1443" s="86"/>
      <c r="N1443" s="86"/>
      <c r="O1443" s="86"/>
      <c r="P1443" s="86"/>
      <c r="Q1443" s="86"/>
      <c r="R1443" s="86"/>
      <c r="S1443" s="86"/>
      <c r="T1443" s="86"/>
      <c r="U1443" s="86"/>
      <c r="V1443" s="86"/>
      <c r="W1443" s="86"/>
      <c r="X1443" s="86"/>
      <c r="Y1443" s="86"/>
      <c r="Z1443" s="86"/>
      <c r="AA1443" s="86"/>
      <c r="AB1443" s="86"/>
      <c r="AC1443" s="86"/>
      <c r="AD1443" s="190"/>
      <c r="AE1443" s="188"/>
      <c r="AF1443" s="190"/>
      <c r="AG1443" s="188"/>
      <c r="AH1443" s="190"/>
      <c r="AI1443" s="188"/>
      <c r="AJ1443" s="190"/>
      <c r="AK1443" s="188"/>
      <c r="AL1443" s="190"/>
      <c r="AM1443" s="188"/>
      <c r="AN1443" s="190"/>
      <c r="AO1443" s="188"/>
      <c r="AP1443" s="51"/>
      <c r="AQ1443" s="97"/>
    </row>
    <row r="1444" spans="1:43" x14ac:dyDescent="0.2">
      <c r="A1444" s="86"/>
      <c r="F1444" s="86"/>
      <c r="G1444" s="86"/>
      <c r="H1444" s="86"/>
      <c r="I1444" s="86"/>
      <c r="J1444" s="86"/>
      <c r="K1444" s="86"/>
      <c r="L1444" s="86"/>
      <c r="M1444" s="86"/>
      <c r="N1444" s="86"/>
      <c r="O1444" s="86"/>
      <c r="P1444" s="86"/>
      <c r="Q1444" s="86"/>
      <c r="R1444" s="86"/>
      <c r="S1444" s="86"/>
      <c r="T1444" s="86"/>
      <c r="U1444" s="86"/>
      <c r="V1444" s="86"/>
      <c r="W1444" s="86"/>
      <c r="X1444" s="86"/>
      <c r="Y1444" s="86"/>
      <c r="Z1444" s="86"/>
      <c r="AA1444" s="86"/>
      <c r="AB1444" s="86"/>
      <c r="AC1444" s="86"/>
      <c r="AD1444" s="190"/>
      <c r="AE1444" s="188"/>
      <c r="AF1444" s="190"/>
      <c r="AG1444" s="188"/>
      <c r="AH1444" s="190"/>
      <c r="AI1444" s="188"/>
      <c r="AJ1444" s="190"/>
      <c r="AK1444" s="188"/>
      <c r="AL1444" s="190"/>
      <c r="AM1444" s="188"/>
      <c r="AN1444" s="190"/>
      <c r="AO1444" s="188"/>
      <c r="AP1444" s="51"/>
      <c r="AQ1444" s="97"/>
    </row>
    <row r="1445" spans="1:43" x14ac:dyDescent="0.2">
      <c r="A1445" s="86"/>
      <c r="F1445" s="86"/>
      <c r="G1445" s="86"/>
      <c r="H1445" s="86"/>
      <c r="I1445" s="86"/>
      <c r="J1445" s="86"/>
      <c r="K1445" s="86"/>
      <c r="L1445" s="86"/>
      <c r="M1445" s="86"/>
      <c r="N1445" s="86"/>
      <c r="O1445" s="86"/>
      <c r="P1445" s="86"/>
      <c r="Q1445" s="86"/>
      <c r="R1445" s="86"/>
      <c r="S1445" s="86"/>
      <c r="T1445" s="86"/>
      <c r="U1445" s="86"/>
      <c r="V1445" s="86"/>
      <c r="W1445" s="86"/>
      <c r="X1445" s="86"/>
      <c r="Y1445" s="86"/>
      <c r="Z1445" s="86"/>
      <c r="AA1445" s="86"/>
      <c r="AB1445" s="86"/>
      <c r="AC1445" s="86"/>
      <c r="AD1445" s="190"/>
      <c r="AE1445" s="188"/>
      <c r="AF1445" s="190"/>
      <c r="AG1445" s="188"/>
      <c r="AH1445" s="190"/>
      <c r="AI1445" s="188"/>
      <c r="AJ1445" s="190"/>
      <c r="AK1445" s="188"/>
      <c r="AL1445" s="190"/>
      <c r="AM1445" s="188"/>
      <c r="AN1445" s="190"/>
      <c r="AO1445" s="188"/>
      <c r="AP1445" s="51"/>
      <c r="AQ1445" s="97"/>
    </row>
    <row r="1446" spans="1:43" x14ac:dyDescent="0.2">
      <c r="A1446" s="86"/>
      <c r="F1446" s="86"/>
      <c r="G1446" s="86"/>
      <c r="H1446" s="86"/>
      <c r="I1446" s="86"/>
      <c r="J1446" s="86"/>
      <c r="K1446" s="86"/>
      <c r="L1446" s="86"/>
      <c r="M1446" s="86"/>
      <c r="N1446" s="86"/>
      <c r="O1446" s="86"/>
      <c r="P1446" s="86"/>
      <c r="Q1446" s="86"/>
      <c r="R1446" s="86"/>
      <c r="S1446" s="86"/>
      <c r="T1446" s="86"/>
      <c r="U1446" s="86"/>
      <c r="V1446" s="86"/>
      <c r="W1446" s="86"/>
      <c r="X1446" s="86"/>
      <c r="Y1446" s="86"/>
      <c r="Z1446" s="86"/>
      <c r="AA1446" s="86"/>
      <c r="AB1446" s="86"/>
      <c r="AC1446" s="86"/>
      <c r="AD1446" s="190"/>
      <c r="AE1446" s="188"/>
      <c r="AF1446" s="190"/>
      <c r="AG1446" s="188"/>
      <c r="AH1446" s="190"/>
      <c r="AI1446" s="188"/>
      <c r="AJ1446" s="190"/>
      <c r="AK1446" s="188"/>
      <c r="AL1446" s="190"/>
      <c r="AM1446" s="188"/>
      <c r="AN1446" s="190"/>
      <c r="AO1446" s="188"/>
      <c r="AP1446" s="51"/>
      <c r="AQ1446" s="97"/>
    </row>
    <row r="1447" spans="1:43" x14ac:dyDescent="0.2">
      <c r="A1447" s="86"/>
      <c r="F1447" s="86"/>
      <c r="G1447" s="86"/>
      <c r="H1447" s="86"/>
      <c r="I1447" s="86"/>
      <c r="J1447" s="86"/>
      <c r="K1447" s="86"/>
      <c r="L1447" s="86"/>
      <c r="M1447" s="86"/>
      <c r="N1447" s="86"/>
      <c r="O1447" s="86"/>
      <c r="P1447" s="86"/>
      <c r="Q1447" s="86"/>
      <c r="R1447" s="86"/>
      <c r="S1447" s="86"/>
      <c r="T1447" s="86"/>
      <c r="U1447" s="86"/>
      <c r="V1447" s="86"/>
      <c r="W1447" s="86"/>
      <c r="X1447" s="86"/>
      <c r="Y1447" s="86"/>
      <c r="Z1447" s="86"/>
      <c r="AA1447" s="86"/>
      <c r="AB1447" s="86"/>
      <c r="AC1447" s="86"/>
      <c r="AD1447" s="190"/>
      <c r="AE1447" s="188"/>
      <c r="AF1447" s="190"/>
      <c r="AG1447" s="188"/>
      <c r="AH1447" s="190"/>
      <c r="AI1447" s="188"/>
      <c r="AJ1447" s="190"/>
      <c r="AK1447" s="188"/>
      <c r="AL1447" s="190"/>
      <c r="AM1447" s="188"/>
      <c r="AN1447" s="190"/>
      <c r="AO1447" s="188"/>
      <c r="AP1447" s="51"/>
      <c r="AQ1447" s="97"/>
    </row>
    <row r="1448" spans="1:43" x14ac:dyDescent="0.2">
      <c r="A1448" s="86"/>
      <c r="F1448" s="86"/>
      <c r="G1448" s="86"/>
      <c r="H1448" s="86"/>
      <c r="I1448" s="86"/>
      <c r="J1448" s="86"/>
      <c r="K1448" s="86"/>
      <c r="L1448" s="86"/>
      <c r="M1448" s="86"/>
      <c r="N1448" s="86"/>
      <c r="O1448" s="86"/>
      <c r="P1448" s="86"/>
      <c r="Q1448" s="86"/>
      <c r="R1448" s="86"/>
      <c r="S1448" s="86"/>
      <c r="T1448" s="86"/>
      <c r="U1448" s="86"/>
      <c r="V1448" s="86"/>
      <c r="W1448" s="86"/>
      <c r="X1448" s="86"/>
      <c r="Y1448" s="86"/>
      <c r="Z1448" s="86"/>
      <c r="AA1448" s="86"/>
      <c r="AB1448" s="86"/>
      <c r="AC1448" s="86"/>
      <c r="AD1448" s="190"/>
      <c r="AE1448" s="188"/>
      <c r="AF1448" s="190"/>
      <c r="AG1448" s="188"/>
      <c r="AH1448" s="190"/>
      <c r="AI1448" s="188"/>
      <c r="AJ1448" s="190"/>
      <c r="AK1448" s="188"/>
      <c r="AL1448" s="190"/>
      <c r="AM1448" s="188"/>
      <c r="AN1448" s="190"/>
      <c r="AO1448" s="188"/>
      <c r="AP1448" s="51"/>
      <c r="AQ1448" s="97"/>
    </row>
    <row r="1449" spans="1:43" x14ac:dyDescent="0.2">
      <c r="A1449" s="86"/>
      <c r="F1449" s="86"/>
      <c r="G1449" s="86"/>
      <c r="H1449" s="86"/>
      <c r="I1449" s="86"/>
      <c r="J1449" s="86"/>
      <c r="K1449" s="86"/>
      <c r="L1449" s="86"/>
      <c r="M1449" s="86"/>
      <c r="N1449" s="86"/>
      <c r="O1449" s="86"/>
      <c r="P1449" s="86"/>
      <c r="Q1449" s="86"/>
      <c r="R1449" s="86"/>
      <c r="S1449" s="86"/>
      <c r="T1449" s="86"/>
      <c r="U1449" s="86"/>
      <c r="V1449" s="86"/>
      <c r="W1449" s="86"/>
      <c r="X1449" s="86"/>
      <c r="Y1449" s="86"/>
      <c r="Z1449" s="86"/>
      <c r="AA1449" s="86"/>
      <c r="AB1449" s="86"/>
      <c r="AC1449" s="86"/>
      <c r="AD1449" s="190"/>
      <c r="AE1449" s="188"/>
      <c r="AF1449" s="190"/>
      <c r="AG1449" s="188"/>
      <c r="AH1449" s="190"/>
      <c r="AI1449" s="188"/>
      <c r="AJ1449" s="190"/>
      <c r="AK1449" s="188"/>
      <c r="AL1449" s="190"/>
      <c r="AM1449" s="188"/>
      <c r="AN1449" s="190"/>
      <c r="AO1449" s="188"/>
      <c r="AP1449" s="51"/>
      <c r="AQ1449" s="97"/>
    </row>
    <row r="1450" spans="1:43" x14ac:dyDescent="0.2">
      <c r="A1450" s="86"/>
      <c r="F1450" s="86"/>
      <c r="G1450" s="86"/>
      <c r="H1450" s="86"/>
      <c r="I1450" s="86"/>
      <c r="J1450" s="86"/>
      <c r="K1450" s="86"/>
      <c r="L1450" s="86"/>
      <c r="M1450" s="86"/>
      <c r="N1450" s="86"/>
      <c r="O1450" s="86"/>
      <c r="P1450" s="86"/>
      <c r="Q1450" s="86"/>
      <c r="R1450" s="86"/>
      <c r="S1450" s="86"/>
      <c r="T1450" s="86"/>
      <c r="U1450" s="86"/>
      <c r="V1450" s="86"/>
      <c r="W1450" s="86"/>
      <c r="X1450" s="86"/>
      <c r="Y1450" s="86"/>
      <c r="Z1450" s="86"/>
      <c r="AA1450" s="86"/>
      <c r="AB1450" s="86"/>
      <c r="AC1450" s="86"/>
      <c r="AD1450" s="190"/>
      <c r="AE1450" s="188"/>
      <c r="AF1450" s="190"/>
      <c r="AG1450" s="188"/>
      <c r="AH1450" s="190"/>
      <c r="AI1450" s="188"/>
      <c r="AJ1450" s="190"/>
      <c r="AK1450" s="188"/>
      <c r="AL1450" s="190"/>
      <c r="AM1450" s="188"/>
      <c r="AN1450" s="190"/>
      <c r="AO1450" s="188"/>
      <c r="AP1450" s="51"/>
      <c r="AQ1450" s="97"/>
    </row>
    <row r="1451" spans="1:43" x14ac:dyDescent="0.2">
      <c r="A1451" s="86"/>
      <c r="F1451" s="86"/>
      <c r="G1451" s="86"/>
      <c r="H1451" s="86"/>
      <c r="I1451" s="86"/>
      <c r="J1451" s="86"/>
      <c r="K1451" s="86"/>
      <c r="L1451" s="86"/>
      <c r="M1451" s="86"/>
      <c r="N1451" s="86"/>
      <c r="O1451" s="86"/>
      <c r="P1451" s="86"/>
      <c r="Q1451" s="86"/>
      <c r="R1451" s="86"/>
      <c r="S1451" s="86"/>
      <c r="T1451" s="86"/>
      <c r="U1451" s="86"/>
      <c r="V1451" s="86"/>
      <c r="W1451" s="86"/>
      <c r="X1451" s="86"/>
      <c r="Y1451" s="86"/>
      <c r="Z1451" s="86"/>
      <c r="AA1451" s="86"/>
      <c r="AB1451" s="86"/>
      <c r="AC1451" s="86"/>
      <c r="AD1451" s="190"/>
      <c r="AE1451" s="188"/>
      <c r="AF1451" s="190"/>
      <c r="AG1451" s="188"/>
      <c r="AH1451" s="190"/>
      <c r="AI1451" s="188"/>
      <c r="AJ1451" s="190"/>
      <c r="AK1451" s="188"/>
      <c r="AL1451" s="190"/>
      <c r="AM1451" s="188"/>
      <c r="AN1451" s="190"/>
      <c r="AO1451" s="188"/>
      <c r="AP1451" s="51"/>
      <c r="AQ1451" s="97"/>
    </row>
    <row r="1452" spans="1:43" x14ac:dyDescent="0.2">
      <c r="A1452" s="86"/>
      <c r="F1452" s="86"/>
      <c r="G1452" s="86"/>
      <c r="H1452" s="86"/>
      <c r="I1452" s="86"/>
      <c r="J1452" s="86"/>
      <c r="K1452" s="86"/>
      <c r="L1452" s="86"/>
      <c r="M1452" s="86"/>
      <c r="N1452" s="86"/>
      <c r="O1452" s="86"/>
      <c r="P1452" s="86"/>
      <c r="Q1452" s="86"/>
      <c r="R1452" s="86"/>
      <c r="S1452" s="86"/>
      <c r="T1452" s="86"/>
      <c r="U1452" s="86"/>
      <c r="V1452" s="86"/>
      <c r="W1452" s="86"/>
      <c r="X1452" s="86"/>
      <c r="Y1452" s="86"/>
      <c r="Z1452" s="86"/>
      <c r="AA1452" s="86"/>
      <c r="AB1452" s="86"/>
      <c r="AC1452" s="86"/>
      <c r="AD1452" s="190"/>
      <c r="AE1452" s="188"/>
      <c r="AF1452" s="190"/>
      <c r="AG1452" s="188"/>
      <c r="AH1452" s="190"/>
      <c r="AI1452" s="188"/>
      <c r="AJ1452" s="190"/>
      <c r="AK1452" s="188"/>
      <c r="AL1452" s="190"/>
      <c r="AM1452" s="188"/>
      <c r="AN1452" s="190"/>
      <c r="AO1452" s="188"/>
      <c r="AP1452" s="51"/>
      <c r="AQ1452" s="97"/>
    </row>
    <row r="1453" spans="1:43" x14ac:dyDescent="0.2">
      <c r="A1453" s="86"/>
      <c r="F1453" s="86"/>
      <c r="G1453" s="86"/>
      <c r="H1453" s="86"/>
      <c r="I1453" s="86"/>
      <c r="J1453" s="86"/>
      <c r="K1453" s="86"/>
      <c r="L1453" s="86"/>
      <c r="M1453" s="86"/>
      <c r="N1453" s="86"/>
      <c r="O1453" s="86"/>
      <c r="P1453" s="86"/>
      <c r="Q1453" s="86"/>
      <c r="R1453" s="86"/>
      <c r="S1453" s="86"/>
      <c r="T1453" s="86"/>
      <c r="U1453" s="86"/>
      <c r="V1453" s="86"/>
      <c r="W1453" s="86"/>
      <c r="X1453" s="86"/>
      <c r="Y1453" s="86"/>
      <c r="Z1453" s="86"/>
      <c r="AA1453" s="86"/>
      <c r="AB1453" s="86"/>
      <c r="AC1453" s="86"/>
      <c r="AD1453" s="190"/>
      <c r="AE1453" s="188"/>
      <c r="AF1453" s="190"/>
      <c r="AG1453" s="188"/>
      <c r="AH1453" s="190"/>
      <c r="AI1453" s="188"/>
      <c r="AJ1453" s="190"/>
      <c r="AK1453" s="188"/>
      <c r="AL1453" s="190"/>
      <c r="AM1453" s="188"/>
      <c r="AN1453" s="190"/>
      <c r="AO1453" s="188"/>
      <c r="AP1453" s="51"/>
      <c r="AQ1453" s="97"/>
    </row>
    <row r="1454" spans="1:43" x14ac:dyDescent="0.2">
      <c r="A1454" s="86"/>
      <c r="F1454" s="86"/>
      <c r="G1454" s="86"/>
      <c r="H1454" s="86"/>
      <c r="I1454" s="86"/>
      <c r="J1454" s="86"/>
      <c r="K1454" s="86"/>
      <c r="L1454" s="86"/>
      <c r="M1454" s="86"/>
      <c r="N1454" s="86"/>
      <c r="O1454" s="86"/>
      <c r="P1454" s="86"/>
      <c r="Q1454" s="86"/>
      <c r="R1454" s="86"/>
      <c r="S1454" s="86"/>
      <c r="T1454" s="86"/>
      <c r="U1454" s="86"/>
      <c r="V1454" s="86"/>
      <c r="W1454" s="86"/>
      <c r="X1454" s="86"/>
      <c r="Y1454" s="86"/>
      <c r="Z1454" s="86"/>
      <c r="AA1454" s="86"/>
      <c r="AB1454" s="86"/>
      <c r="AC1454" s="86"/>
      <c r="AD1454" s="190"/>
      <c r="AE1454" s="188"/>
      <c r="AF1454" s="190"/>
      <c r="AG1454" s="188"/>
      <c r="AH1454" s="190"/>
      <c r="AI1454" s="188"/>
      <c r="AJ1454" s="190"/>
      <c r="AK1454" s="188"/>
      <c r="AL1454" s="190"/>
      <c r="AM1454" s="188"/>
      <c r="AN1454" s="190"/>
      <c r="AO1454" s="188"/>
      <c r="AP1454" s="51"/>
      <c r="AQ1454" s="97"/>
    </row>
    <row r="1455" spans="1:43" x14ac:dyDescent="0.2">
      <c r="A1455" s="86"/>
      <c r="F1455" s="86"/>
      <c r="G1455" s="86"/>
      <c r="H1455" s="86"/>
      <c r="I1455" s="86"/>
      <c r="J1455" s="86"/>
      <c r="K1455" s="86"/>
      <c r="L1455" s="86"/>
      <c r="M1455" s="86"/>
      <c r="N1455" s="86"/>
      <c r="O1455" s="86"/>
      <c r="P1455" s="86"/>
      <c r="Q1455" s="86"/>
      <c r="R1455" s="86"/>
      <c r="S1455" s="86"/>
      <c r="T1455" s="86"/>
      <c r="U1455" s="86"/>
      <c r="V1455" s="86"/>
      <c r="W1455" s="86"/>
      <c r="X1455" s="86"/>
      <c r="Y1455" s="86"/>
      <c r="Z1455" s="86"/>
      <c r="AA1455" s="86"/>
      <c r="AB1455" s="86"/>
      <c r="AC1455" s="86"/>
      <c r="AD1455" s="190"/>
      <c r="AE1455" s="188"/>
      <c r="AF1455" s="190"/>
      <c r="AG1455" s="188"/>
      <c r="AH1455" s="190"/>
      <c r="AI1455" s="188"/>
      <c r="AJ1455" s="190"/>
      <c r="AK1455" s="188"/>
      <c r="AL1455" s="190"/>
      <c r="AM1455" s="188"/>
      <c r="AN1455" s="190"/>
      <c r="AO1455" s="188"/>
      <c r="AP1455" s="51"/>
      <c r="AQ1455" s="97"/>
    </row>
    <row r="1456" spans="1:43" x14ac:dyDescent="0.2">
      <c r="A1456" s="86"/>
      <c r="F1456" s="86"/>
      <c r="G1456" s="86"/>
      <c r="H1456" s="86"/>
      <c r="I1456" s="86"/>
      <c r="J1456" s="86"/>
      <c r="K1456" s="86"/>
      <c r="L1456" s="86"/>
      <c r="M1456" s="86"/>
      <c r="N1456" s="86"/>
      <c r="O1456" s="86"/>
      <c r="P1456" s="86"/>
      <c r="Q1456" s="86"/>
      <c r="R1456" s="86"/>
      <c r="S1456" s="86"/>
      <c r="T1456" s="86"/>
      <c r="U1456" s="86"/>
      <c r="V1456" s="86"/>
      <c r="W1456" s="86"/>
      <c r="X1456" s="86"/>
      <c r="Y1456" s="86"/>
      <c r="Z1456" s="86"/>
      <c r="AA1456" s="86"/>
      <c r="AB1456" s="86"/>
      <c r="AC1456" s="86"/>
      <c r="AD1456" s="190"/>
      <c r="AE1456" s="188"/>
      <c r="AF1456" s="190"/>
      <c r="AG1456" s="188"/>
      <c r="AH1456" s="190"/>
      <c r="AI1456" s="188"/>
      <c r="AJ1456" s="190"/>
      <c r="AK1456" s="188"/>
      <c r="AL1456" s="190"/>
      <c r="AM1456" s="188"/>
      <c r="AN1456" s="190"/>
      <c r="AO1456" s="188"/>
      <c r="AP1456" s="51"/>
      <c r="AQ1456" s="97"/>
    </row>
    <row r="1457" spans="1:43" x14ac:dyDescent="0.2">
      <c r="A1457" s="86"/>
      <c r="F1457" s="86"/>
      <c r="G1457" s="86"/>
      <c r="H1457" s="86"/>
      <c r="I1457" s="86"/>
      <c r="J1457" s="86"/>
      <c r="K1457" s="86"/>
      <c r="L1457" s="86"/>
      <c r="M1457" s="86"/>
      <c r="N1457" s="86"/>
      <c r="O1457" s="86"/>
      <c r="P1457" s="86"/>
      <c r="Q1457" s="86"/>
      <c r="R1457" s="86"/>
      <c r="S1457" s="86"/>
      <c r="T1457" s="86"/>
      <c r="U1457" s="86"/>
      <c r="V1457" s="86"/>
      <c r="W1457" s="86"/>
      <c r="X1457" s="86"/>
      <c r="Y1457" s="86"/>
      <c r="Z1457" s="86"/>
      <c r="AA1457" s="86"/>
      <c r="AB1457" s="86"/>
      <c r="AC1457" s="86"/>
      <c r="AD1457" s="190"/>
      <c r="AE1457" s="188"/>
      <c r="AF1457" s="190"/>
      <c r="AG1457" s="188"/>
      <c r="AH1457" s="190"/>
      <c r="AI1457" s="188"/>
      <c r="AJ1457" s="190"/>
      <c r="AK1457" s="188"/>
      <c r="AL1457" s="190"/>
      <c r="AM1457" s="188"/>
      <c r="AN1457" s="190"/>
      <c r="AO1457" s="188"/>
      <c r="AP1457" s="51"/>
      <c r="AQ1457" s="97"/>
    </row>
    <row r="1458" spans="1:43" x14ac:dyDescent="0.2">
      <c r="A1458" s="86"/>
      <c r="F1458" s="86"/>
      <c r="G1458" s="86"/>
      <c r="H1458" s="86"/>
      <c r="I1458" s="86"/>
      <c r="J1458" s="86"/>
      <c r="K1458" s="86"/>
      <c r="L1458" s="86"/>
      <c r="M1458" s="86"/>
      <c r="N1458" s="86"/>
      <c r="O1458" s="86"/>
      <c r="P1458" s="86"/>
      <c r="Q1458" s="86"/>
      <c r="R1458" s="86"/>
      <c r="S1458" s="86"/>
      <c r="T1458" s="86"/>
      <c r="U1458" s="86"/>
      <c r="V1458" s="86"/>
      <c r="W1458" s="86"/>
      <c r="X1458" s="86"/>
      <c r="Y1458" s="86"/>
      <c r="Z1458" s="86"/>
      <c r="AA1458" s="86"/>
      <c r="AB1458" s="86"/>
      <c r="AC1458" s="86"/>
      <c r="AD1458" s="190"/>
      <c r="AE1458" s="188"/>
      <c r="AF1458" s="190"/>
      <c r="AG1458" s="188"/>
      <c r="AH1458" s="190"/>
      <c r="AI1458" s="188"/>
      <c r="AJ1458" s="190"/>
      <c r="AK1458" s="188"/>
      <c r="AL1458" s="190"/>
      <c r="AM1458" s="188"/>
      <c r="AN1458" s="190"/>
      <c r="AO1458" s="188"/>
      <c r="AP1458" s="51"/>
      <c r="AQ1458" s="97"/>
    </row>
    <row r="1459" spans="1:43" x14ac:dyDescent="0.2">
      <c r="A1459" s="86"/>
      <c r="F1459" s="86"/>
      <c r="G1459" s="86"/>
      <c r="H1459" s="86"/>
      <c r="I1459" s="86"/>
      <c r="J1459" s="86"/>
      <c r="K1459" s="86"/>
      <c r="L1459" s="86"/>
      <c r="M1459" s="86"/>
      <c r="N1459" s="86"/>
      <c r="O1459" s="86"/>
      <c r="P1459" s="86"/>
      <c r="Q1459" s="86"/>
      <c r="R1459" s="86"/>
      <c r="S1459" s="86"/>
      <c r="T1459" s="86"/>
      <c r="U1459" s="86"/>
      <c r="V1459" s="86"/>
      <c r="W1459" s="86"/>
      <c r="X1459" s="86"/>
      <c r="Y1459" s="86"/>
      <c r="Z1459" s="86"/>
      <c r="AA1459" s="86"/>
      <c r="AB1459" s="86"/>
      <c r="AC1459" s="86"/>
      <c r="AD1459" s="190"/>
      <c r="AE1459" s="188"/>
      <c r="AF1459" s="190"/>
      <c r="AG1459" s="188"/>
      <c r="AH1459" s="190"/>
      <c r="AI1459" s="188"/>
      <c r="AJ1459" s="190"/>
      <c r="AK1459" s="188"/>
      <c r="AL1459" s="190"/>
      <c r="AM1459" s="188"/>
      <c r="AN1459" s="190"/>
      <c r="AO1459" s="188"/>
      <c r="AP1459" s="51"/>
      <c r="AQ1459" s="97"/>
    </row>
    <row r="1460" spans="1:43" x14ac:dyDescent="0.2">
      <c r="A1460" s="86"/>
      <c r="F1460" s="86"/>
      <c r="G1460" s="86"/>
      <c r="H1460" s="86"/>
      <c r="I1460" s="86"/>
      <c r="J1460" s="86"/>
      <c r="K1460" s="86"/>
      <c r="L1460" s="86"/>
      <c r="M1460" s="86"/>
      <c r="N1460" s="86"/>
      <c r="O1460" s="86"/>
      <c r="P1460" s="86"/>
      <c r="Q1460" s="86"/>
      <c r="R1460" s="86"/>
      <c r="S1460" s="86"/>
      <c r="T1460" s="86"/>
      <c r="U1460" s="86"/>
      <c r="V1460" s="86"/>
      <c r="W1460" s="86"/>
      <c r="X1460" s="86"/>
      <c r="Y1460" s="86"/>
      <c r="Z1460" s="86"/>
      <c r="AA1460" s="86"/>
      <c r="AB1460" s="86"/>
      <c r="AC1460" s="86"/>
      <c r="AD1460" s="190"/>
      <c r="AE1460" s="188"/>
      <c r="AF1460" s="190"/>
      <c r="AG1460" s="188"/>
      <c r="AH1460" s="190"/>
      <c r="AI1460" s="188"/>
      <c r="AJ1460" s="190"/>
      <c r="AK1460" s="188"/>
      <c r="AL1460" s="190"/>
      <c r="AM1460" s="188"/>
      <c r="AN1460" s="190"/>
      <c r="AO1460" s="188"/>
      <c r="AP1460" s="51"/>
      <c r="AQ1460" s="97"/>
    </row>
    <row r="1461" spans="1:43" x14ac:dyDescent="0.2">
      <c r="A1461" s="86"/>
      <c r="F1461" s="86"/>
      <c r="G1461" s="86"/>
      <c r="H1461" s="86"/>
      <c r="I1461" s="86"/>
      <c r="J1461" s="86"/>
      <c r="K1461" s="86"/>
      <c r="L1461" s="86"/>
      <c r="M1461" s="86"/>
      <c r="N1461" s="86"/>
      <c r="O1461" s="86"/>
      <c r="P1461" s="86"/>
      <c r="Q1461" s="86"/>
      <c r="R1461" s="86"/>
      <c r="S1461" s="86"/>
      <c r="T1461" s="86"/>
      <c r="U1461" s="86"/>
      <c r="V1461" s="86"/>
      <c r="W1461" s="86"/>
      <c r="X1461" s="86"/>
      <c r="Y1461" s="86"/>
      <c r="Z1461" s="86"/>
      <c r="AA1461" s="86"/>
      <c r="AB1461" s="86"/>
      <c r="AC1461" s="86"/>
      <c r="AD1461" s="190"/>
      <c r="AE1461" s="188"/>
      <c r="AF1461" s="190"/>
      <c r="AG1461" s="188"/>
      <c r="AH1461" s="190"/>
      <c r="AI1461" s="188"/>
      <c r="AJ1461" s="190"/>
      <c r="AK1461" s="188"/>
      <c r="AL1461" s="190"/>
      <c r="AM1461" s="188"/>
      <c r="AN1461" s="190"/>
      <c r="AO1461" s="188"/>
      <c r="AP1461" s="51"/>
      <c r="AQ1461" s="97"/>
    </row>
    <row r="1462" spans="1:43" x14ac:dyDescent="0.2">
      <c r="A1462" s="86"/>
      <c r="F1462" s="86"/>
      <c r="G1462" s="86"/>
      <c r="H1462" s="86"/>
      <c r="I1462" s="86"/>
      <c r="J1462" s="86"/>
      <c r="K1462" s="86"/>
      <c r="L1462" s="86"/>
      <c r="M1462" s="86"/>
      <c r="N1462" s="86"/>
      <c r="O1462" s="86"/>
      <c r="P1462" s="86"/>
      <c r="Q1462" s="86"/>
      <c r="R1462" s="86"/>
      <c r="S1462" s="86"/>
      <c r="T1462" s="86"/>
      <c r="U1462" s="86"/>
      <c r="V1462" s="86"/>
      <c r="W1462" s="86"/>
      <c r="X1462" s="86"/>
      <c r="Y1462" s="86"/>
      <c r="Z1462" s="86"/>
      <c r="AA1462" s="86"/>
      <c r="AB1462" s="86"/>
      <c r="AC1462" s="86"/>
      <c r="AD1462" s="190"/>
      <c r="AE1462" s="188"/>
      <c r="AF1462" s="190"/>
      <c r="AG1462" s="188"/>
      <c r="AH1462" s="190"/>
      <c r="AI1462" s="188"/>
      <c r="AJ1462" s="190"/>
      <c r="AK1462" s="188"/>
      <c r="AL1462" s="190"/>
      <c r="AM1462" s="188"/>
      <c r="AN1462" s="190"/>
      <c r="AO1462" s="188"/>
      <c r="AP1462" s="51"/>
      <c r="AQ1462" s="97"/>
    </row>
    <row r="1463" spans="1:43" x14ac:dyDescent="0.2">
      <c r="A1463" s="86"/>
      <c r="F1463" s="86"/>
      <c r="G1463" s="86"/>
      <c r="H1463" s="86"/>
      <c r="I1463" s="86"/>
      <c r="J1463" s="86"/>
      <c r="K1463" s="86"/>
      <c r="L1463" s="86"/>
      <c r="M1463" s="86"/>
      <c r="N1463" s="86"/>
      <c r="O1463" s="86"/>
      <c r="P1463" s="86"/>
      <c r="Q1463" s="86"/>
      <c r="R1463" s="86"/>
      <c r="S1463" s="86"/>
      <c r="T1463" s="86"/>
      <c r="U1463" s="86"/>
      <c r="V1463" s="86"/>
      <c r="W1463" s="86"/>
      <c r="X1463" s="86"/>
      <c r="Y1463" s="86"/>
      <c r="Z1463" s="86"/>
      <c r="AA1463" s="86"/>
      <c r="AB1463" s="86"/>
      <c r="AC1463" s="86"/>
      <c r="AD1463" s="190"/>
      <c r="AE1463" s="188"/>
      <c r="AF1463" s="190"/>
      <c r="AG1463" s="188"/>
      <c r="AH1463" s="190"/>
      <c r="AI1463" s="188"/>
      <c r="AJ1463" s="190"/>
      <c r="AK1463" s="188"/>
      <c r="AL1463" s="190"/>
      <c r="AM1463" s="188"/>
      <c r="AN1463" s="190"/>
      <c r="AO1463" s="188"/>
      <c r="AP1463" s="51"/>
      <c r="AQ1463" s="97"/>
    </row>
    <row r="1464" spans="1:43" x14ac:dyDescent="0.2">
      <c r="A1464" s="86"/>
      <c r="F1464" s="86"/>
      <c r="G1464" s="86"/>
      <c r="H1464" s="86"/>
      <c r="I1464" s="86"/>
      <c r="J1464" s="86"/>
      <c r="K1464" s="86"/>
      <c r="L1464" s="86"/>
      <c r="M1464" s="86"/>
      <c r="N1464" s="86"/>
      <c r="O1464" s="86"/>
      <c r="P1464" s="86"/>
      <c r="Q1464" s="86"/>
      <c r="R1464" s="86"/>
      <c r="S1464" s="86"/>
      <c r="T1464" s="86"/>
      <c r="U1464" s="86"/>
      <c r="V1464" s="86"/>
      <c r="W1464" s="86"/>
      <c r="X1464" s="86"/>
      <c r="Y1464" s="86"/>
      <c r="Z1464" s="86"/>
      <c r="AA1464" s="86"/>
      <c r="AB1464" s="86"/>
      <c r="AC1464" s="86"/>
      <c r="AD1464" s="190"/>
      <c r="AE1464" s="188"/>
      <c r="AF1464" s="190"/>
      <c r="AG1464" s="188"/>
      <c r="AH1464" s="190"/>
      <c r="AI1464" s="188"/>
      <c r="AJ1464" s="190"/>
      <c r="AK1464" s="188"/>
      <c r="AL1464" s="190"/>
      <c r="AM1464" s="188"/>
      <c r="AN1464" s="190"/>
      <c r="AO1464" s="188"/>
      <c r="AP1464" s="51"/>
      <c r="AQ1464" s="97"/>
    </row>
    <row r="1465" spans="1:43" x14ac:dyDescent="0.2">
      <c r="A1465" s="86"/>
      <c r="F1465" s="86"/>
      <c r="G1465" s="86"/>
      <c r="H1465" s="86"/>
      <c r="I1465" s="86"/>
      <c r="J1465" s="86"/>
      <c r="K1465" s="86"/>
      <c r="L1465" s="86"/>
      <c r="M1465" s="86"/>
      <c r="N1465" s="86"/>
      <c r="O1465" s="86"/>
      <c r="P1465" s="86"/>
      <c r="Q1465" s="86"/>
      <c r="R1465" s="86"/>
      <c r="S1465" s="86"/>
      <c r="T1465" s="86"/>
      <c r="U1465" s="86"/>
      <c r="V1465" s="86"/>
      <c r="W1465" s="86"/>
      <c r="X1465" s="86"/>
      <c r="Y1465" s="86"/>
      <c r="Z1465" s="86"/>
      <c r="AA1465" s="86"/>
      <c r="AB1465" s="86"/>
      <c r="AC1465" s="86"/>
      <c r="AD1465" s="190"/>
      <c r="AE1465" s="188"/>
      <c r="AF1465" s="190"/>
      <c r="AG1465" s="188"/>
      <c r="AH1465" s="190"/>
      <c r="AI1465" s="188"/>
      <c r="AJ1465" s="190"/>
      <c r="AK1465" s="188"/>
      <c r="AL1465" s="190"/>
      <c r="AM1465" s="188"/>
      <c r="AN1465" s="190"/>
      <c r="AO1465" s="188"/>
      <c r="AP1465" s="51"/>
      <c r="AQ1465" s="97"/>
    </row>
    <row r="1466" spans="1:43" x14ac:dyDescent="0.2">
      <c r="A1466" s="86"/>
      <c r="F1466" s="86"/>
      <c r="G1466" s="86"/>
      <c r="H1466" s="86"/>
      <c r="I1466" s="86"/>
      <c r="J1466" s="86"/>
      <c r="K1466" s="86"/>
      <c r="L1466" s="86"/>
      <c r="M1466" s="86"/>
      <c r="N1466" s="86"/>
      <c r="O1466" s="86"/>
      <c r="P1466" s="86"/>
      <c r="Q1466" s="86"/>
      <c r="R1466" s="86"/>
      <c r="S1466" s="86"/>
      <c r="T1466" s="86"/>
      <c r="U1466" s="86"/>
      <c r="V1466" s="86"/>
      <c r="W1466" s="86"/>
      <c r="X1466" s="86"/>
      <c r="Y1466" s="86"/>
      <c r="Z1466" s="86"/>
      <c r="AA1466" s="86"/>
      <c r="AB1466" s="86"/>
      <c r="AC1466" s="86"/>
      <c r="AD1466" s="190"/>
      <c r="AE1466" s="188"/>
      <c r="AF1466" s="190"/>
      <c r="AG1466" s="188"/>
      <c r="AH1466" s="190"/>
      <c r="AI1466" s="188"/>
      <c r="AJ1466" s="190"/>
      <c r="AK1466" s="188"/>
      <c r="AL1466" s="190"/>
      <c r="AM1466" s="188"/>
      <c r="AN1466" s="190"/>
      <c r="AO1466" s="188"/>
      <c r="AP1466" s="51"/>
      <c r="AQ1466" s="97"/>
    </row>
    <row r="1467" spans="1:43" x14ac:dyDescent="0.2">
      <c r="A1467" s="86"/>
      <c r="F1467" s="86"/>
      <c r="G1467" s="86"/>
      <c r="H1467" s="86"/>
      <c r="I1467" s="86"/>
      <c r="J1467" s="86"/>
      <c r="K1467" s="86"/>
      <c r="L1467" s="86"/>
      <c r="M1467" s="86"/>
      <c r="N1467" s="86"/>
      <c r="O1467" s="86"/>
      <c r="P1467" s="86"/>
      <c r="Q1467" s="86"/>
      <c r="R1467" s="86"/>
      <c r="S1467" s="86"/>
      <c r="T1467" s="86"/>
      <c r="U1467" s="86"/>
      <c r="V1467" s="86"/>
      <c r="W1467" s="86"/>
      <c r="X1467" s="86"/>
      <c r="Y1467" s="86"/>
      <c r="Z1467" s="86"/>
      <c r="AA1467" s="86"/>
      <c r="AB1467" s="86"/>
      <c r="AC1467" s="86"/>
      <c r="AD1467" s="190"/>
      <c r="AE1467" s="188"/>
      <c r="AF1467" s="190"/>
      <c r="AG1467" s="188"/>
      <c r="AH1467" s="190"/>
      <c r="AI1467" s="188"/>
      <c r="AJ1467" s="190"/>
      <c r="AK1467" s="188"/>
      <c r="AL1467" s="190"/>
      <c r="AM1467" s="188"/>
      <c r="AN1467" s="190"/>
      <c r="AO1467" s="188"/>
      <c r="AP1467" s="51"/>
      <c r="AQ1467" s="97"/>
    </row>
    <row r="1468" spans="1:43" x14ac:dyDescent="0.2">
      <c r="A1468" s="86"/>
      <c r="F1468" s="86"/>
      <c r="G1468" s="86"/>
      <c r="H1468" s="86"/>
      <c r="I1468" s="86"/>
      <c r="J1468" s="86"/>
      <c r="K1468" s="86"/>
      <c r="L1468" s="86"/>
      <c r="M1468" s="86"/>
      <c r="N1468" s="86"/>
      <c r="O1468" s="86"/>
      <c r="P1468" s="86"/>
      <c r="Q1468" s="86"/>
      <c r="R1468" s="86"/>
      <c r="S1468" s="86"/>
      <c r="T1468" s="86"/>
      <c r="U1468" s="86"/>
      <c r="V1468" s="86"/>
      <c r="W1468" s="86"/>
      <c r="X1468" s="86"/>
      <c r="Y1468" s="86"/>
      <c r="Z1468" s="86"/>
      <c r="AA1468" s="86"/>
      <c r="AB1468" s="86"/>
      <c r="AC1468" s="86"/>
      <c r="AD1468" s="190"/>
      <c r="AE1468" s="188"/>
      <c r="AF1468" s="190"/>
      <c r="AG1468" s="188"/>
      <c r="AH1468" s="190"/>
      <c r="AI1468" s="188"/>
      <c r="AJ1468" s="190"/>
      <c r="AK1468" s="188"/>
      <c r="AL1468" s="190"/>
      <c r="AM1468" s="188"/>
      <c r="AN1468" s="190"/>
      <c r="AO1468" s="188"/>
      <c r="AP1468" s="51"/>
      <c r="AQ1468" s="97"/>
    </row>
    <row r="1469" spans="1:43" x14ac:dyDescent="0.2">
      <c r="A1469" s="86"/>
      <c r="F1469" s="86"/>
      <c r="G1469" s="86"/>
      <c r="H1469" s="86"/>
      <c r="I1469" s="86"/>
      <c r="J1469" s="86"/>
      <c r="K1469" s="86"/>
      <c r="L1469" s="86"/>
      <c r="M1469" s="86"/>
      <c r="N1469" s="86"/>
      <c r="O1469" s="86"/>
      <c r="P1469" s="86"/>
      <c r="Q1469" s="86"/>
      <c r="R1469" s="86"/>
      <c r="S1469" s="86"/>
      <c r="T1469" s="86"/>
      <c r="U1469" s="86"/>
      <c r="V1469" s="86"/>
      <c r="W1469" s="86"/>
      <c r="X1469" s="86"/>
      <c r="Y1469" s="86"/>
      <c r="Z1469" s="86"/>
      <c r="AA1469" s="86"/>
      <c r="AB1469" s="86"/>
      <c r="AC1469" s="86"/>
      <c r="AD1469" s="190"/>
      <c r="AE1469" s="188"/>
      <c r="AF1469" s="190"/>
      <c r="AG1469" s="188"/>
      <c r="AH1469" s="190"/>
      <c r="AI1469" s="188"/>
      <c r="AJ1469" s="190"/>
      <c r="AK1469" s="188"/>
      <c r="AL1469" s="190"/>
      <c r="AM1469" s="188"/>
      <c r="AN1469" s="190"/>
      <c r="AO1469" s="188"/>
      <c r="AP1469" s="51"/>
      <c r="AQ1469" s="97"/>
    </row>
    <row r="1470" spans="1:43" x14ac:dyDescent="0.2">
      <c r="A1470" s="86"/>
      <c r="F1470" s="86"/>
      <c r="G1470" s="86"/>
      <c r="H1470" s="86"/>
      <c r="I1470" s="86"/>
      <c r="J1470" s="86"/>
      <c r="K1470" s="86"/>
      <c r="L1470" s="86"/>
      <c r="M1470" s="86"/>
      <c r="N1470" s="86"/>
      <c r="O1470" s="86"/>
      <c r="P1470" s="86"/>
      <c r="Q1470" s="86"/>
      <c r="R1470" s="86"/>
      <c r="S1470" s="86"/>
      <c r="T1470" s="86"/>
      <c r="U1470" s="86"/>
      <c r="V1470" s="86"/>
      <c r="W1470" s="86"/>
      <c r="X1470" s="86"/>
      <c r="Y1470" s="86"/>
      <c r="Z1470" s="86"/>
      <c r="AA1470" s="86"/>
      <c r="AB1470" s="86"/>
      <c r="AC1470" s="86"/>
      <c r="AD1470" s="190"/>
      <c r="AE1470" s="188"/>
      <c r="AF1470" s="190"/>
      <c r="AG1470" s="188"/>
      <c r="AH1470" s="190"/>
      <c r="AI1470" s="188"/>
      <c r="AJ1470" s="190"/>
      <c r="AK1470" s="188"/>
      <c r="AL1470" s="190"/>
      <c r="AM1470" s="188"/>
      <c r="AN1470" s="190"/>
      <c r="AO1470" s="188"/>
      <c r="AP1470" s="51"/>
      <c r="AQ1470" s="97"/>
    </row>
    <row r="1471" spans="1:43" x14ac:dyDescent="0.2">
      <c r="A1471" s="86"/>
      <c r="F1471" s="86"/>
      <c r="G1471" s="86"/>
      <c r="H1471" s="86"/>
      <c r="I1471" s="86"/>
      <c r="J1471" s="86"/>
      <c r="K1471" s="86"/>
      <c r="L1471" s="86"/>
      <c r="M1471" s="86"/>
      <c r="N1471" s="86"/>
      <c r="O1471" s="86"/>
      <c r="P1471" s="86"/>
      <c r="Q1471" s="86"/>
      <c r="R1471" s="86"/>
      <c r="S1471" s="86"/>
      <c r="T1471" s="86"/>
      <c r="U1471" s="86"/>
      <c r="V1471" s="86"/>
      <c r="W1471" s="86"/>
      <c r="X1471" s="86"/>
      <c r="Y1471" s="86"/>
      <c r="Z1471" s="86"/>
      <c r="AA1471" s="86"/>
      <c r="AB1471" s="86"/>
      <c r="AC1471" s="86"/>
      <c r="AD1471" s="190"/>
      <c r="AE1471" s="188"/>
      <c r="AF1471" s="190"/>
      <c r="AG1471" s="188"/>
      <c r="AH1471" s="190"/>
      <c r="AI1471" s="188"/>
      <c r="AJ1471" s="190"/>
      <c r="AK1471" s="188"/>
      <c r="AL1471" s="190"/>
      <c r="AM1471" s="188"/>
      <c r="AN1471" s="190"/>
      <c r="AO1471" s="188"/>
      <c r="AP1471" s="51"/>
      <c r="AQ1471" s="97"/>
    </row>
    <row r="1472" spans="1:43" x14ac:dyDescent="0.2">
      <c r="A1472" s="86"/>
      <c r="F1472" s="86"/>
      <c r="G1472" s="86"/>
      <c r="H1472" s="86"/>
      <c r="I1472" s="86"/>
      <c r="J1472" s="86"/>
      <c r="K1472" s="86"/>
      <c r="L1472" s="86"/>
      <c r="M1472" s="86"/>
      <c r="N1472" s="86"/>
      <c r="O1472" s="86"/>
      <c r="P1472" s="86"/>
      <c r="Q1472" s="86"/>
      <c r="R1472" s="86"/>
      <c r="S1472" s="86"/>
      <c r="T1472" s="86"/>
      <c r="U1472" s="86"/>
      <c r="V1472" s="86"/>
      <c r="W1472" s="86"/>
      <c r="X1472" s="86"/>
      <c r="Y1472" s="86"/>
      <c r="Z1472" s="86"/>
      <c r="AA1472" s="86"/>
      <c r="AB1472" s="86"/>
      <c r="AC1472" s="86"/>
      <c r="AD1472" s="190"/>
      <c r="AE1472" s="188"/>
      <c r="AF1472" s="190"/>
      <c r="AG1472" s="188"/>
      <c r="AH1472" s="190"/>
      <c r="AI1472" s="188"/>
      <c r="AJ1472" s="190"/>
      <c r="AK1472" s="188"/>
      <c r="AL1472" s="190"/>
      <c r="AM1472" s="188"/>
      <c r="AN1472" s="190"/>
      <c r="AO1472" s="188"/>
      <c r="AP1472" s="51"/>
      <c r="AQ1472" s="97"/>
    </row>
    <row r="1473" spans="1:43" x14ac:dyDescent="0.2">
      <c r="A1473" s="86"/>
      <c r="F1473" s="86"/>
      <c r="G1473" s="86"/>
      <c r="H1473" s="86"/>
      <c r="I1473" s="86"/>
      <c r="J1473" s="86"/>
      <c r="K1473" s="86"/>
      <c r="L1473" s="86"/>
      <c r="M1473" s="86"/>
      <c r="N1473" s="86"/>
      <c r="O1473" s="86"/>
      <c r="P1473" s="86"/>
      <c r="Q1473" s="86"/>
      <c r="R1473" s="86"/>
      <c r="S1473" s="86"/>
      <c r="T1473" s="86"/>
      <c r="U1473" s="86"/>
      <c r="V1473" s="86"/>
      <c r="W1473" s="86"/>
      <c r="X1473" s="86"/>
      <c r="Y1473" s="86"/>
      <c r="Z1473" s="86"/>
      <c r="AA1473" s="86"/>
      <c r="AB1473" s="86"/>
      <c r="AC1473" s="86"/>
      <c r="AD1473" s="190"/>
      <c r="AE1473" s="188"/>
      <c r="AF1473" s="190"/>
      <c r="AG1473" s="188"/>
      <c r="AH1473" s="190"/>
      <c r="AI1473" s="188"/>
      <c r="AJ1473" s="190"/>
      <c r="AK1473" s="188"/>
      <c r="AL1473" s="190"/>
      <c r="AM1473" s="188"/>
      <c r="AN1473" s="190"/>
      <c r="AO1473" s="188"/>
      <c r="AP1473" s="51"/>
      <c r="AQ1473" s="97"/>
    </row>
    <row r="1474" spans="1:43" x14ac:dyDescent="0.2">
      <c r="A1474" s="86"/>
      <c r="F1474" s="86"/>
      <c r="G1474" s="86"/>
      <c r="H1474" s="86"/>
      <c r="I1474" s="86"/>
      <c r="J1474" s="86"/>
      <c r="K1474" s="86"/>
      <c r="L1474" s="86"/>
      <c r="M1474" s="86"/>
      <c r="N1474" s="86"/>
      <c r="O1474" s="86"/>
      <c r="P1474" s="86"/>
      <c r="Q1474" s="86"/>
      <c r="R1474" s="86"/>
      <c r="S1474" s="86"/>
      <c r="T1474" s="86"/>
      <c r="U1474" s="86"/>
      <c r="V1474" s="86"/>
      <c r="W1474" s="86"/>
      <c r="X1474" s="86"/>
      <c r="Y1474" s="86"/>
      <c r="Z1474" s="86"/>
      <c r="AA1474" s="86"/>
      <c r="AB1474" s="86"/>
      <c r="AC1474" s="86"/>
      <c r="AD1474" s="190"/>
      <c r="AE1474" s="188"/>
      <c r="AF1474" s="190"/>
      <c r="AG1474" s="188"/>
      <c r="AH1474" s="190"/>
      <c r="AI1474" s="188"/>
      <c r="AJ1474" s="190"/>
      <c r="AK1474" s="188"/>
      <c r="AL1474" s="190"/>
      <c r="AM1474" s="188"/>
      <c r="AN1474" s="190"/>
      <c r="AO1474" s="188"/>
      <c r="AP1474" s="51"/>
      <c r="AQ1474" s="97"/>
    </row>
    <row r="1475" spans="1:43" x14ac:dyDescent="0.2">
      <c r="A1475" s="86"/>
      <c r="F1475" s="86"/>
      <c r="G1475" s="86"/>
      <c r="H1475" s="86"/>
      <c r="I1475" s="86"/>
      <c r="J1475" s="86"/>
      <c r="K1475" s="86"/>
      <c r="L1475" s="86"/>
      <c r="M1475" s="86"/>
      <c r="N1475" s="86"/>
      <c r="O1475" s="86"/>
      <c r="P1475" s="86"/>
      <c r="Q1475" s="86"/>
      <c r="R1475" s="86"/>
      <c r="S1475" s="86"/>
      <c r="T1475" s="86"/>
      <c r="U1475" s="86"/>
      <c r="V1475" s="86"/>
      <c r="W1475" s="86"/>
      <c r="X1475" s="86"/>
      <c r="Y1475" s="86"/>
      <c r="Z1475" s="86"/>
      <c r="AA1475" s="86"/>
      <c r="AB1475" s="86"/>
      <c r="AC1475" s="86"/>
      <c r="AD1475" s="190"/>
      <c r="AE1475" s="188"/>
      <c r="AF1475" s="190"/>
      <c r="AG1475" s="188"/>
      <c r="AH1475" s="190"/>
      <c r="AI1475" s="188"/>
      <c r="AJ1475" s="190"/>
      <c r="AK1475" s="188"/>
      <c r="AL1475" s="190"/>
      <c r="AM1475" s="188"/>
      <c r="AN1475" s="190"/>
      <c r="AO1475" s="188"/>
      <c r="AP1475" s="51"/>
      <c r="AQ1475" s="97"/>
    </row>
    <row r="1476" spans="1:43" x14ac:dyDescent="0.2">
      <c r="A1476" s="86"/>
      <c r="F1476" s="86"/>
      <c r="G1476" s="86"/>
      <c r="H1476" s="86"/>
      <c r="I1476" s="86"/>
      <c r="J1476" s="86"/>
      <c r="K1476" s="86"/>
      <c r="L1476" s="86"/>
      <c r="M1476" s="86"/>
      <c r="N1476" s="86"/>
      <c r="O1476" s="86"/>
      <c r="P1476" s="86"/>
      <c r="Q1476" s="86"/>
      <c r="R1476" s="86"/>
      <c r="S1476" s="86"/>
      <c r="T1476" s="86"/>
      <c r="U1476" s="86"/>
      <c r="V1476" s="86"/>
      <c r="W1476" s="86"/>
      <c r="X1476" s="86"/>
      <c r="Y1476" s="86"/>
      <c r="Z1476" s="86"/>
      <c r="AA1476" s="86"/>
      <c r="AB1476" s="86"/>
      <c r="AC1476" s="86"/>
      <c r="AD1476" s="190"/>
      <c r="AE1476" s="188"/>
      <c r="AF1476" s="190"/>
      <c r="AG1476" s="188"/>
      <c r="AH1476" s="190"/>
      <c r="AI1476" s="188"/>
      <c r="AJ1476" s="190"/>
      <c r="AK1476" s="188"/>
      <c r="AL1476" s="190"/>
      <c r="AM1476" s="188"/>
      <c r="AN1476" s="190"/>
      <c r="AO1476" s="188"/>
      <c r="AP1476" s="51"/>
      <c r="AQ1476" s="97"/>
    </row>
    <row r="1477" spans="1:43" x14ac:dyDescent="0.2">
      <c r="A1477" s="86"/>
      <c r="F1477" s="86"/>
      <c r="G1477" s="86"/>
      <c r="H1477" s="86"/>
      <c r="I1477" s="86"/>
      <c r="J1477" s="86"/>
      <c r="K1477" s="86"/>
      <c r="L1477" s="86"/>
      <c r="M1477" s="86"/>
      <c r="N1477" s="86"/>
      <c r="O1477" s="86"/>
      <c r="P1477" s="86"/>
      <c r="Q1477" s="86"/>
      <c r="R1477" s="86"/>
      <c r="S1477" s="86"/>
      <c r="T1477" s="86"/>
      <c r="U1477" s="86"/>
      <c r="V1477" s="86"/>
      <c r="W1477" s="86"/>
      <c r="X1477" s="86"/>
      <c r="Y1477" s="86"/>
      <c r="Z1477" s="86"/>
      <c r="AA1477" s="86"/>
      <c r="AB1477" s="86"/>
      <c r="AC1477" s="86"/>
      <c r="AD1477" s="190"/>
      <c r="AE1477" s="188"/>
      <c r="AF1477" s="190"/>
      <c r="AG1477" s="188"/>
      <c r="AH1477" s="190"/>
      <c r="AI1477" s="188"/>
      <c r="AJ1477" s="190"/>
      <c r="AK1477" s="188"/>
      <c r="AL1477" s="190"/>
      <c r="AM1477" s="188"/>
      <c r="AN1477" s="190"/>
      <c r="AO1477" s="188"/>
      <c r="AP1477" s="51"/>
      <c r="AQ1477" s="97"/>
    </row>
    <row r="1478" spans="1:43" x14ac:dyDescent="0.2">
      <c r="A1478" s="86"/>
      <c r="F1478" s="86"/>
      <c r="G1478" s="86"/>
      <c r="H1478" s="86"/>
      <c r="I1478" s="86"/>
      <c r="J1478" s="86"/>
      <c r="K1478" s="86"/>
      <c r="L1478" s="86"/>
      <c r="M1478" s="86"/>
      <c r="N1478" s="86"/>
      <c r="O1478" s="86"/>
      <c r="P1478" s="86"/>
      <c r="Q1478" s="86"/>
      <c r="R1478" s="86"/>
      <c r="S1478" s="86"/>
      <c r="T1478" s="86"/>
      <c r="U1478" s="86"/>
      <c r="V1478" s="86"/>
      <c r="W1478" s="86"/>
      <c r="X1478" s="86"/>
      <c r="Y1478" s="86"/>
      <c r="Z1478" s="86"/>
      <c r="AA1478" s="86"/>
      <c r="AB1478" s="86"/>
      <c r="AC1478" s="86"/>
      <c r="AD1478" s="190"/>
      <c r="AE1478" s="188"/>
      <c r="AF1478" s="190"/>
      <c r="AG1478" s="188"/>
      <c r="AH1478" s="190"/>
      <c r="AI1478" s="188"/>
      <c r="AJ1478" s="190"/>
      <c r="AK1478" s="188"/>
      <c r="AL1478" s="190"/>
      <c r="AM1478" s="188"/>
      <c r="AN1478" s="190"/>
      <c r="AO1478" s="188"/>
      <c r="AP1478" s="51"/>
      <c r="AQ1478" s="97"/>
    </row>
    <row r="1479" spans="1:43" x14ac:dyDescent="0.2">
      <c r="A1479" s="86"/>
      <c r="F1479" s="86"/>
      <c r="G1479" s="86"/>
      <c r="H1479" s="86"/>
      <c r="I1479" s="86"/>
      <c r="J1479" s="86"/>
      <c r="K1479" s="86"/>
      <c r="L1479" s="86"/>
      <c r="M1479" s="86"/>
      <c r="N1479" s="86"/>
      <c r="O1479" s="86"/>
      <c r="P1479" s="86"/>
      <c r="Q1479" s="86"/>
      <c r="R1479" s="86"/>
      <c r="S1479" s="86"/>
      <c r="T1479" s="86"/>
      <c r="U1479" s="86"/>
      <c r="V1479" s="86"/>
      <c r="W1479" s="86"/>
      <c r="X1479" s="86"/>
      <c r="Y1479" s="86"/>
      <c r="Z1479" s="86"/>
      <c r="AA1479" s="86"/>
      <c r="AB1479" s="86"/>
      <c r="AC1479" s="86"/>
      <c r="AD1479" s="190"/>
      <c r="AE1479" s="188"/>
      <c r="AF1479" s="190"/>
      <c r="AG1479" s="188"/>
      <c r="AH1479" s="190"/>
      <c r="AI1479" s="188"/>
      <c r="AJ1479" s="190"/>
      <c r="AK1479" s="188"/>
      <c r="AL1479" s="190"/>
      <c r="AM1479" s="188"/>
      <c r="AN1479" s="190"/>
      <c r="AO1479" s="188"/>
      <c r="AP1479" s="51"/>
      <c r="AQ1479" s="97"/>
    </row>
    <row r="1480" spans="1:43" x14ac:dyDescent="0.2">
      <c r="A1480" s="86"/>
      <c r="F1480" s="86"/>
      <c r="G1480" s="86"/>
      <c r="H1480" s="86"/>
      <c r="I1480" s="86"/>
      <c r="J1480" s="86"/>
      <c r="K1480" s="86"/>
      <c r="L1480" s="86"/>
      <c r="M1480" s="86"/>
      <c r="N1480" s="86"/>
      <c r="O1480" s="86"/>
      <c r="P1480" s="86"/>
      <c r="Q1480" s="86"/>
      <c r="R1480" s="86"/>
      <c r="S1480" s="86"/>
      <c r="T1480" s="86"/>
      <c r="U1480" s="86"/>
      <c r="V1480" s="86"/>
      <c r="W1480" s="86"/>
      <c r="X1480" s="86"/>
      <c r="Y1480" s="86"/>
      <c r="Z1480" s="86"/>
      <c r="AA1480" s="86"/>
      <c r="AB1480" s="86"/>
      <c r="AC1480" s="86"/>
      <c r="AD1480" s="190"/>
      <c r="AE1480" s="188"/>
      <c r="AF1480" s="190"/>
      <c r="AG1480" s="188"/>
      <c r="AH1480" s="190"/>
      <c r="AI1480" s="188"/>
      <c r="AJ1480" s="190"/>
      <c r="AK1480" s="188"/>
      <c r="AL1480" s="190"/>
      <c r="AM1480" s="188"/>
      <c r="AN1480" s="190"/>
      <c r="AO1480" s="188"/>
      <c r="AP1480" s="51"/>
      <c r="AQ1480" s="97"/>
    </row>
    <row r="1481" spans="1:43" x14ac:dyDescent="0.2">
      <c r="A1481" s="86"/>
      <c r="F1481" s="86"/>
      <c r="G1481" s="86"/>
      <c r="H1481" s="86"/>
      <c r="I1481" s="86"/>
      <c r="J1481" s="86"/>
      <c r="K1481" s="86"/>
      <c r="L1481" s="86"/>
      <c r="M1481" s="86"/>
      <c r="N1481" s="86"/>
      <c r="O1481" s="86"/>
      <c r="P1481" s="86"/>
      <c r="Q1481" s="86"/>
      <c r="R1481" s="86"/>
      <c r="S1481" s="86"/>
      <c r="T1481" s="86"/>
      <c r="U1481" s="86"/>
      <c r="V1481" s="86"/>
      <c r="W1481" s="86"/>
      <c r="X1481" s="86"/>
      <c r="Y1481" s="86"/>
      <c r="Z1481" s="86"/>
      <c r="AA1481" s="86"/>
      <c r="AB1481" s="86"/>
      <c r="AC1481" s="86"/>
      <c r="AD1481" s="190"/>
      <c r="AE1481" s="188"/>
      <c r="AF1481" s="190"/>
      <c r="AG1481" s="188"/>
      <c r="AH1481" s="190"/>
      <c r="AI1481" s="188"/>
      <c r="AJ1481" s="190"/>
      <c r="AK1481" s="188"/>
      <c r="AL1481" s="190"/>
      <c r="AM1481" s="188"/>
      <c r="AN1481" s="190"/>
      <c r="AO1481" s="188"/>
      <c r="AP1481" s="51"/>
      <c r="AQ1481" s="97"/>
    </row>
    <row r="1482" spans="1:43" x14ac:dyDescent="0.2">
      <c r="A1482" s="86"/>
      <c r="F1482" s="86"/>
      <c r="G1482" s="86"/>
      <c r="H1482" s="86"/>
      <c r="I1482" s="86"/>
      <c r="J1482" s="86"/>
      <c r="K1482" s="86"/>
      <c r="L1482" s="86"/>
      <c r="M1482" s="86"/>
      <c r="N1482" s="86"/>
      <c r="O1482" s="86"/>
      <c r="P1482" s="86"/>
      <c r="Q1482" s="86"/>
      <c r="R1482" s="86"/>
      <c r="S1482" s="86"/>
      <c r="T1482" s="86"/>
      <c r="U1482" s="86"/>
      <c r="V1482" s="86"/>
      <c r="W1482" s="86"/>
      <c r="X1482" s="86"/>
      <c r="Y1482" s="86"/>
      <c r="Z1482" s="86"/>
      <c r="AA1482" s="86"/>
      <c r="AB1482" s="86"/>
      <c r="AC1482" s="86"/>
      <c r="AD1482" s="190"/>
      <c r="AE1482" s="188"/>
      <c r="AF1482" s="190"/>
      <c r="AG1482" s="188"/>
      <c r="AH1482" s="190"/>
      <c r="AI1482" s="188"/>
      <c r="AJ1482" s="190"/>
      <c r="AK1482" s="188"/>
      <c r="AL1482" s="190"/>
      <c r="AM1482" s="188"/>
      <c r="AN1482" s="190"/>
      <c r="AO1482" s="188"/>
      <c r="AP1482" s="51"/>
      <c r="AQ1482" s="97"/>
    </row>
    <row r="1483" spans="1:43" x14ac:dyDescent="0.2">
      <c r="A1483" s="86"/>
      <c r="F1483" s="86"/>
      <c r="G1483" s="86"/>
      <c r="H1483" s="86"/>
      <c r="I1483" s="86"/>
      <c r="J1483" s="86"/>
      <c r="K1483" s="86"/>
      <c r="L1483" s="86"/>
      <c r="M1483" s="86"/>
      <c r="N1483" s="86"/>
      <c r="O1483" s="86"/>
      <c r="P1483" s="86"/>
      <c r="Q1483" s="86"/>
      <c r="R1483" s="86"/>
      <c r="S1483" s="86"/>
      <c r="T1483" s="86"/>
      <c r="U1483" s="86"/>
      <c r="V1483" s="86"/>
      <c r="W1483" s="86"/>
      <c r="X1483" s="86"/>
      <c r="Y1483" s="86"/>
      <c r="Z1483" s="86"/>
      <c r="AA1483" s="86"/>
      <c r="AB1483" s="86"/>
      <c r="AC1483" s="86"/>
      <c r="AD1483" s="190"/>
      <c r="AE1483" s="188"/>
      <c r="AF1483" s="190"/>
      <c r="AG1483" s="188"/>
      <c r="AH1483" s="190"/>
      <c r="AI1483" s="188"/>
      <c r="AJ1483" s="190"/>
      <c r="AK1483" s="188"/>
      <c r="AL1483" s="190"/>
      <c r="AM1483" s="188"/>
      <c r="AN1483" s="190"/>
      <c r="AO1483" s="188"/>
      <c r="AP1483" s="51"/>
      <c r="AQ1483" s="97"/>
    </row>
    <row r="1484" spans="1:43" x14ac:dyDescent="0.2">
      <c r="A1484" s="86"/>
      <c r="F1484" s="86"/>
      <c r="G1484" s="86"/>
      <c r="H1484" s="86"/>
      <c r="I1484" s="86"/>
      <c r="J1484" s="86"/>
      <c r="K1484" s="86"/>
      <c r="L1484" s="86"/>
      <c r="M1484" s="86"/>
      <c r="N1484" s="86"/>
      <c r="O1484" s="86"/>
      <c r="P1484" s="86"/>
      <c r="Q1484" s="86"/>
      <c r="R1484" s="86"/>
      <c r="S1484" s="86"/>
      <c r="T1484" s="86"/>
      <c r="U1484" s="86"/>
      <c r="V1484" s="86"/>
      <c r="W1484" s="86"/>
      <c r="X1484" s="86"/>
      <c r="Y1484" s="86"/>
      <c r="Z1484" s="86"/>
      <c r="AA1484" s="86"/>
      <c r="AB1484" s="86"/>
      <c r="AC1484" s="86"/>
      <c r="AD1484" s="190"/>
      <c r="AE1484" s="188"/>
      <c r="AF1484" s="190"/>
      <c r="AG1484" s="188"/>
      <c r="AH1484" s="190"/>
      <c r="AI1484" s="188"/>
      <c r="AJ1484" s="190"/>
      <c r="AK1484" s="188"/>
      <c r="AL1484" s="190"/>
      <c r="AM1484" s="188"/>
      <c r="AN1484" s="190"/>
      <c r="AO1484" s="188"/>
      <c r="AP1484" s="51"/>
      <c r="AQ1484" s="97"/>
    </row>
    <row r="1485" spans="1:43" x14ac:dyDescent="0.2">
      <c r="A1485" s="86"/>
      <c r="F1485" s="86"/>
      <c r="G1485" s="86"/>
      <c r="H1485" s="86"/>
      <c r="I1485" s="86"/>
      <c r="J1485" s="86"/>
      <c r="K1485" s="86"/>
      <c r="L1485" s="86"/>
      <c r="M1485" s="86"/>
      <c r="N1485" s="86"/>
      <c r="O1485" s="86"/>
      <c r="P1485" s="86"/>
      <c r="Q1485" s="86"/>
      <c r="R1485" s="86"/>
      <c r="S1485" s="86"/>
      <c r="T1485" s="86"/>
      <c r="U1485" s="86"/>
      <c r="V1485" s="86"/>
      <c r="W1485" s="86"/>
      <c r="X1485" s="86"/>
      <c r="Y1485" s="86"/>
      <c r="Z1485" s="86"/>
      <c r="AA1485" s="86"/>
      <c r="AB1485" s="86"/>
      <c r="AC1485" s="86"/>
      <c r="AD1485" s="190"/>
      <c r="AE1485" s="188"/>
      <c r="AF1485" s="190"/>
      <c r="AG1485" s="188"/>
      <c r="AH1485" s="190"/>
      <c r="AI1485" s="188"/>
      <c r="AJ1485" s="190"/>
      <c r="AK1485" s="188"/>
      <c r="AL1485" s="190"/>
      <c r="AM1485" s="188"/>
      <c r="AN1485" s="190"/>
      <c r="AO1485" s="188"/>
      <c r="AP1485" s="51"/>
      <c r="AQ1485" s="97"/>
    </row>
    <row r="1486" spans="1:43" x14ac:dyDescent="0.2">
      <c r="A1486" s="86"/>
      <c r="F1486" s="86"/>
      <c r="G1486" s="86"/>
      <c r="H1486" s="86"/>
      <c r="I1486" s="86"/>
      <c r="J1486" s="86"/>
      <c r="K1486" s="86"/>
      <c r="L1486" s="86"/>
      <c r="M1486" s="86"/>
      <c r="N1486" s="86"/>
      <c r="O1486" s="86"/>
      <c r="P1486" s="86"/>
      <c r="Q1486" s="86"/>
      <c r="R1486" s="86"/>
      <c r="S1486" s="86"/>
      <c r="T1486" s="86"/>
      <c r="U1486" s="86"/>
      <c r="V1486" s="86"/>
      <c r="W1486" s="86"/>
      <c r="X1486" s="86"/>
      <c r="Y1486" s="86"/>
      <c r="Z1486" s="86"/>
      <c r="AA1486" s="86"/>
      <c r="AB1486" s="86"/>
      <c r="AC1486" s="86"/>
      <c r="AD1486" s="190"/>
      <c r="AE1486" s="188"/>
      <c r="AF1486" s="190"/>
      <c r="AG1486" s="188"/>
      <c r="AH1486" s="190"/>
      <c r="AI1486" s="188"/>
      <c r="AJ1486" s="190"/>
      <c r="AK1486" s="188"/>
      <c r="AL1486" s="190"/>
      <c r="AM1486" s="188"/>
      <c r="AN1486" s="190"/>
      <c r="AO1486" s="188"/>
      <c r="AP1486" s="51"/>
      <c r="AQ1486" s="97"/>
    </row>
    <row r="1487" spans="1:43" x14ac:dyDescent="0.2">
      <c r="A1487" s="86"/>
      <c r="F1487" s="86"/>
      <c r="G1487" s="86"/>
      <c r="H1487" s="86"/>
      <c r="I1487" s="86"/>
      <c r="J1487" s="86"/>
      <c r="K1487" s="86"/>
      <c r="L1487" s="86"/>
      <c r="M1487" s="86"/>
      <c r="N1487" s="86"/>
      <c r="O1487" s="86"/>
      <c r="P1487" s="86"/>
      <c r="Q1487" s="86"/>
      <c r="R1487" s="86"/>
      <c r="S1487" s="86"/>
      <c r="T1487" s="86"/>
      <c r="U1487" s="86"/>
      <c r="V1487" s="86"/>
      <c r="W1487" s="86"/>
      <c r="X1487" s="86"/>
      <c r="Y1487" s="86"/>
      <c r="Z1487" s="86"/>
      <c r="AA1487" s="86"/>
      <c r="AB1487" s="86"/>
      <c r="AC1487" s="86"/>
      <c r="AD1487" s="190"/>
      <c r="AE1487" s="188"/>
      <c r="AF1487" s="190"/>
      <c r="AG1487" s="188"/>
      <c r="AH1487" s="190"/>
      <c r="AI1487" s="188"/>
      <c r="AJ1487" s="190"/>
      <c r="AK1487" s="188"/>
      <c r="AL1487" s="190"/>
      <c r="AM1487" s="188"/>
      <c r="AN1487" s="190"/>
      <c r="AO1487" s="188"/>
      <c r="AP1487" s="51"/>
      <c r="AQ1487" s="97"/>
    </row>
    <row r="1488" spans="1:43" x14ac:dyDescent="0.2">
      <c r="A1488" s="86"/>
      <c r="F1488" s="86"/>
      <c r="G1488" s="86"/>
      <c r="H1488" s="86"/>
      <c r="I1488" s="86"/>
      <c r="J1488" s="86"/>
      <c r="K1488" s="86"/>
      <c r="L1488" s="86"/>
      <c r="M1488" s="86"/>
      <c r="N1488" s="86"/>
      <c r="O1488" s="86"/>
      <c r="P1488" s="86"/>
      <c r="Q1488" s="86"/>
      <c r="R1488" s="86"/>
      <c r="S1488" s="86"/>
      <c r="T1488" s="86"/>
      <c r="U1488" s="86"/>
      <c r="V1488" s="86"/>
      <c r="W1488" s="86"/>
      <c r="X1488" s="86"/>
      <c r="Y1488" s="86"/>
      <c r="Z1488" s="86"/>
      <c r="AA1488" s="86"/>
      <c r="AB1488" s="86"/>
      <c r="AC1488" s="86"/>
      <c r="AD1488" s="190"/>
      <c r="AE1488" s="188"/>
      <c r="AF1488" s="190"/>
      <c r="AG1488" s="188"/>
      <c r="AH1488" s="190"/>
      <c r="AI1488" s="188"/>
      <c r="AJ1488" s="190"/>
      <c r="AK1488" s="188"/>
      <c r="AL1488" s="190"/>
      <c r="AM1488" s="188"/>
      <c r="AN1488" s="190"/>
      <c r="AO1488" s="188"/>
      <c r="AP1488" s="51"/>
      <c r="AQ1488" s="97"/>
    </row>
    <row r="1489" spans="1:43" x14ac:dyDescent="0.2">
      <c r="A1489" s="86"/>
      <c r="F1489" s="86"/>
      <c r="G1489" s="86"/>
      <c r="H1489" s="86"/>
      <c r="I1489" s="86"/>
      <c r="J1489" s="86"/>
      <c r="K1489" s="86"/>
      <c r="L1489" s="86"/>
      <c r="M1489" s="86"/>
      <c r="N1489" s="86"/>
      <c r="O1489" s="86"/>
      <c r="P1489" s="86"/>
      <c r="Q1489" s="86"/>
      <c r="R1489" s="86"/>
      <c r="S1489" s="86"/>
      <c r="T1489" s="86"/>
      <c r="U1489" s="86"/>
      <c r="V1489" s="86"/>
      <c r="W1489" s="86"/>
      <c r="X1489" s="86"/>
      <c r="Y1489" s="86"/>
      <c r="Z1489" s="86"/>
      <c r="AA1489" s="86"/>
      <c r="AB1489" s="86"/>
      <c r="AC1489" s="86"/>
      <c r="AD1489" s="190"/>
      <c r="AE1489" s="188"/>
      <c r="AF1489" s="190"/>
      <c r="AG1489" s="188"/>
      <c r="AH1489" s="190"/>
      <c r="AI1489" s="188"/>
      <c r="AJ1489" s="190"/>
      <c r="AK1489" s="188"/>
      <c r="AL1489" s="190"/>
      <c r="AM1489" s="188"/>
      <c r="AN1489" s="190"/>
      <c r="AO1489" s="188"/>
      <c r="AP1489" s="51"/>
      <c r="AQ1489" s="97"/>
    </row>
    <row r="1490" spans="1:43" x14ac:dyDescent="0.2">
      <c r="A1490" s="86"/>
      <c r="F1490" s="86"/>
      <c r="G1490" s="86"/>
      <c r="H1490" s="86"/>
      <c r="I1490" s="86"/>
      <c r="J1490" s="86"/>
      <c r="K1490" s="86"/>
      <c r="L1490" s="86"/>
      <c r="M1490" s="86"/>
      <c r="N1490" s="86"/>
      <c r="O1490" s="86"/>
      <c r="P1490" s="86"/>
      <c r="Q1490" s="86"/>
      <c r="R1490" s="86"/>
      <c r="S1490" s="86"/>
      <c r="T1490" s="86"/>
      <c r="U1490" s="86"/>
      <c r="V1490" s="86"/>
      <c r="W1490" s="86"/>
      <c r="X1490" s="86"/>
      <c r="Y1490" s="86"/>
      <c r="Z1490" s="86"/>
      <c r="AA1490" s="86"/>
      <c r="AB1490" s="86"/>
      <c r="AC1490" s="86"/>
      <c r="AD1490" s="190"/>
      <c r="AE1490" s="188"/>
      <c r="AF1490" s="190"/>
      <c r="AG1490" s="188"/>
      <c r="AH1490" s="190"/>
      <c r="AI1490" s="188"/>
      <c r="AJ1490" s="190"/>
      <c r="AK1490" s="188"/>
      <c r="AL1490" s="190"/>
      <c r="AM1490" s="188"/>
      <c r="AN1490" s="190"/>
      <c r="AO1490" s="188"/>
      <c r="AP1490" s="51"/>
      <c r="AQ1490" s="97"/>
    </row>
    <row r="1491" spans="1:43" x14ac:dyDescent="0.2">
      <c r="A1491" s="86"/>
      <c r="F1491" s="86"/>
      <c r="G1491" s="86"/>
      <c r="H1491" s="86"/>
      <c r="I1491" s="86"/>
      <c r="J1491" s="86"/>
      <c r="K1491" s="86"/>
      <c r="L1491" s="86"/>
      <c r="M1491" s="86"/>
      <c r="N1491" s="86"/>
      <c r="O1491" s="86"/>
      <c r="P1491" s="86"/>
      <c r="Q1491" s="86"/>
      <c r="R1491" s="86"/>
      <c r="S1491" s="86"/>
      <c r="T1491" s="86"/>
      <c r="U1491" s="86"/>
      <c r="V1491" s="86"/>
      <c r="W1491" s="86"/>
      <c r="X1491" s="86"/>
      <c r="Y1491" s="86"/>
      <c r="Z1491" s="86"/>
      <c r="AA1491" s="86"/>
      <c r="AB1491" s="86"/>
      <c r="AC1491" s="86"/>
      <c r="AD1491" s="190"/>
      <c r="AE1491" s="188"/>
      <c r="AF1491" s="190"/>
      <c r="AG1491" s="188"/>
      <c r="AH1491" s="190"/>
      <c r="AI1491" s="188"/>
      <c r="AJ1491" s="190"/>
      <c r="AK1491" s="188"/>
      <c r="AL1491" s="190"/>
      <c r="AM1491" s="188"/>
      <c r="AN1491" s="190"/>
      <c r="AO1491" s="188"/>
      <c r="AP1491" s="51"/>
      <c r="AQ1491" s="97"/>
    </row>
    <row r="1492" spans="1:43" x14ac:dyDescent="0.2">
      <c r="A1492" s="86"/>
      <c r="F1492" s="86"/>
      <c r="G1492" s="86"/>
      <c r="H1492" s="86"/>
      <c r="I1492" s="86"/>
      <c r="J1492" s="86"/>
      <c r="K1492" s="86"/>
      <c r="L1492" s="86"/>
      <c r="M1492" s="86"/>
      <c r="N1492" s="86"/>
      <c r="O1492" s="86"/>
      <c r="P1492" s="86"/>
      <c r="Q1492" s="86"/>
      <c r="R1492" s="86"/>
      <c r="S1492" s="86"/>
      <c r="T1492" s="86"/>
      <c r="U1492" s="86"/>
      <c r="V1492" s="86"/>
      <c r="W1492" s="86"/>
      <c r="X1492" s="86"/>
      <c r="Y1492" s="86"/>
      <c r="Z1492" s="86"/>
      <c r="AA1492" s="86"/>
      <c r="AB1492" s="86"/>
      <c r="AC1492" s="86"/>
      <c r="AD1492" s="190"/>
      <c r="AE1492" s="188"/>
      <c r="AF1492" s="190"/>
      <c r="AG1492" s="188"/>
      <c r="AH1492" s="190"/>
      <c r="AI1492" s="188"/>
      <c r="AJ1492" s="190"/>
      <c r="AK1492" s="188"/>
      <c r="AL1492" s="190"/>
      <c r="AM1492" s="188"/>
      <c r="AN1492" s="190"/>
      <c r="AO1492" s="188"/>
      <c r="AP1492" s="51"/>
      <c r="AQ1492" s="97"/>
    </row>
    <row r="1493" spans="1:43" x14ac:dyDescent="0.2">
      <c r="A1493" s="86"/>
      <c r="F1493" s="86"/>
      <c r="G1493" s="86"/>
      <c r="H1493" s="86"/>
      <c r="I1493" s="86"/>
      <c r="J1493" s="86"/>
      <c r="K1493" s="86"/>
      <c r="L1493" s="86"/>
      <c r="M1493" s="86"/>
      <c r="N1493" s="86"/>
      <c r="O1493" s="86"/>
      <c r="P1493" s="86"/>
      <c r="Q1493" s="86"/>
      <c r="R1493" s="86"/>
      <c r="S1493" s="86"/>
      <c r="T1493" s="86"/>
      <c r="U1493" s="86"/>
      <c r="V1493" s="86"/>
      <c r="W1493" s="86"/>
      <c r="X1493" s="86"/>
      <c r="Y1493" s="86"/>
      <c r="Z1493" s="86"/>
      <c r="AA1493" s="86"/>
      <c r="AB1493" s="86"/>
      <c r="AC1493" s="86"/>
      <c r="AD1493" s="190"/>
      <c r="AE1493" s="188"/>
      <c r="AF1493" s="190"/>
      <c r="AG1493" s="188"/>
      <c r="AH1493" s="190"/>
      <c r="AI1493" s="188"/>
      <c r="AJ1493" s="190"/>
      <c r="AK1493" s="188"/>
      <c r="AL1493" s="190"/>
      <c r="AM1493" s="188"/>
      <c r="AN1493" s="190"/>
      <c r="AO1493" s="188"/>
      <c r="AP1493" s="51"/>
      <c r="AQ1493" s="97"/>
    </row>
    <row r="1494" spans="1:43" x14ac:dyDescent="0.2">
      <c r="A1494" s="86"/>
      <c r="F1494" s="86"/>
      <c r="G1494" s="86"/>
      <c r="H1494" s="86"/>
      <c r="I1494" s="86"/>
      <c r="J1494" s="86"/>
      <c r="K1494" s="86"/>
      <c r="L1494" s="86"/>
      <c r="M1494" s="86"/>
      <c r="N1494" s="86"/>
      <c r="O1494" s="86"/>
      <c r="P1494" s="86"/>
      <c r="Q1494" s="86"/>
      <c r="R1494" s="86"/>
      <c r="S1494" s="86"/>
      <c r="T1494" s="86"/>
      <c r="U1494" s="86"/>
      <c r="V1494" s="86"/>
      <c r="W1494" s="86"/>
      <c r="X1494" s="86"/>
      <c r="Y1494" s="86"/>
      <c r="Z1494" s="86"/>
      <c r="AA1494" s="86"/>
      <c r="AB1494" s="86"/>
      <c r="AC1494" s="86"/>
      <c r="AD1494" s="190"/>
      <c r="AE1494" s="188"/>
      <c r="AF1494" s="190"/>
      <c r="AG1494" s="188"/>
      <c r="AH1494" s="190"/>
      <c r="AI1494" s="188"/>
      <c r="AJ1494" s="190"/>
      <c r="AK1494" s="188"/>
      <c r="AL1494" s="190"/>
      <c r="AM1494" s="188"/>
      <c r="AN1494" s="190"/>
      <c r="AO1494" s="188"/>
      <c r="AP1494" s="51"/>
      <c r="AQ1494" s="97"/>
    </row>
    <row r="1495" spans="1:43" x14ac:dyDescent="0.2">
      <c r="A1495" s="86"/>
      <c r="F1495" s="86"/>
      <c r="G1495" s="86"/>
      <c r="H1495" s="86"/>
      <c r="I1495" s="86"/>
      <c r="J1495" s="86"/>
      <c r="K1495" s="86"/>
      <c r="L1495" s="86"/>
      <c r="M1495" s="86"/>
      <c r="N1495" s="86"/>
      <c r="O1495" s="86"/>
      <c r="P1495" s="86"/>
      <c r="Q1495" s="86"/>
      <c r="R1495" s="86"/>
      <c r="S1495" s="86"/>
      <c r="T1495" s="86"/>
      <c r="U1495" s="86"/>
      <c r="V1495" s="86"/>
      <c r="W1495" s="86"/>
      <c r="X1495" s="86"/>
      <c r="Y1495" s="86"/>
      <c r="Z1495" s="86"/>
      <c r="AA1495" s="86"/>
      <c r="AB1495" s="86"/>
      <c r="AC1495" s="86"/>
      <c r="AD1495" s="190"/>
      <c r="AE1495" s="188"/>
      <c r="AF1495" s="190"/>
      <c r="AG1495" s="188"/>
      <c r="AH1495" s="190"/>
      <c r="AI1495" s="188"/>
      <c r="AJ1495" s="190"/>
      <c r="AK1495" s="188"/>
      <c r="AL1495" s="190"/>
      <c r="AM1495" s="188"/>
      <c r="AN1495" s="190"/>
      <c r="AO1495" s="188"/>
      <c r="AP1495" s="51"/>
      <c r="AQ1495" s="97"/>
    </row>
    <row r="1496" spans="1:43" x14ac:dyDescent="0.2">
      <c r="A1496" s="86"/>
      <c r="F1496" s="86"/>
      <c r="G1496" s="86"/>
      <c r="H1496" s="86"/>
      <c r="I1496" s="86"/>
      <c r="J1496" s="86"/>
      <c r="K1496" s="86"/>
      <c r="L1496" s="86"/>
      <c r="M1496" s="86"/>
      <c r="N1496" s="86"/>
      <c r="O1496" s="86"/>
      <c r="P1496" s="86"/>
      <c r="Q1496" s="86"/>
      <c r="R1496" s="86"/>
      <c r="S1496" s="86"/>
      <c r="T1496" s="86"/>
      <c r="U1496" s="86"/>
      <c r="V1496" s="86"/>
      <c r="W1496" s="86"/>
      <c r="X1496" s="86"/>
      <c r="Y1496" s="86"/>
      <c r="Z1496" s="86"/>
      <c r="AA1496" s="86"/>
      <c r="AB1496" s="86"/>
      <c r="AC1496" s="86"/>
      <c r="AD1496" s="190"/>
      <c r="AE1496" s="188"/>
      <c r="AF1496" s="190"/>
      <c r="AG1496" s="188"/>
      <c r="AH1496" s="190"/>
      <c r="AI1496" s="188"/>
      <c r="AJ1496" s="190"/>
      <c r="AK1496" s="188"/>
      <c r="AL1496" s="190"/>
      <c r="AM1496" s="188"/>
      <c r="AN1496" s="190"/>
      <c r="AO1496" s="188"/>
      <c r="AP1496" s="51"/>
      <c r="AQ1496" s="97"/>
    </row>
    <row r="1497" spans="1:43" x14ac:dyDescent="0.2">
      <c r="A1497" s="86"/>
      <c r="F1497" s="86"/>
      <c r="G1497" s="86"/>
      <c r="H1497" s="86"/>
      <c r="I1497" s="86"/>
      <c r="J1497" s="86"/>
      <c r="K1497" s="86"/>
      <c r="L1497" s="86"/>
      <c r="M1497" s="86"/>
      <c r="N1497" s="86"/>
      <c r="O1497" s="86"/>
      <c r="P1497" s="86"/>
      <c r="Q1497" s="86"/>
      <c r="R1497" s="86"/>
      <c r="S1497" s="86"/>
      <c r="T1497" s="86"/>
      <c r="U1497" s="86"/>
      <c r="V1497" s="86"/>
      <c r="W1497" s="86"/>
      <c r="X1497" s="86"/>
      <c r="Y1497" s="86"/>
      <c r="Z1497" s="86"/>
      <c r="AA1497" s="86"/>
      <c r="AB1497" s="86"/>
      <c r="AC1497" s="86"/>
      <c r="AD1497" s="190"/>
      <c r="AE1497" s="188"/>
      <c r="AF1497" s="190"/>
      <c r="AG1497" s="188"/>
      <c r="AH1497" s="190"/>
      <c r="AI1497" s="188"/>
      <c r="AJ1497" s="190"/>
      <c r="AK1497" s="188"/>
      <c r="AL1497" s="190"/>
      <c r="AM1497" s="188"/>
      <c r="AN1497" s="190"/>
      <c r="AO1497" s="188"/>
      <c r="AP1497" s="51"/>
      <c r="AQ1497" s="97"/>
    </row>
    <row r="1498" spans="1:43" x14ac:dyDescent="0.2">
      <c r="A1498" s="86"/>
      <c r="F1498" s="86"/>
      <c r="G1498" s="86"/>
      <c r="H1498" s="86"/>
      <c r="I1498" s="86"/>
      <c r="J1498" s="86"/>
      <c r="K1498" s="86"/>
      <c r="L1498" s="86"/>
      <c r="M1498" s="86"/>
      <c r="N1498" s="86"/>
      <c r="O1498" s="86"/>
      <c r="P1498" s="86"/>
      <c r="Q1498" s="86"/>
      <c r="R1498" s="86"/>
      <c r="S1498" s="86"/>
      <c r="T1498" s="86"/>
      <c r="U1498" s="86"/>
      <c r="V1498" s="86"/>
      <c r="W1498" s="86"/>
      <c r="X1498" s="86"/>
      <c r="Y1498" s="86"/>
      <c r="Z1498" s="86"/>
      <c r="AA1498" s="86"/>
      <c r="AB1498" s="86"/>
      <c r="AC1498" s="86"/>
      <c r="AD1498" s="190"/>
      <c r="AE1498" s="188"/>
      <c r="AF1498" s="190"/>
      <c r="AG1498" s="188"/>
      <c r="AH1498" s="190"/>
      <c r="AI1498" s="188"/>
      <c r="AJ1498" s="190"/>
      <c r="AK1498" s="188"/>
      <c r="AL1498" s="190"/>
      <c r="AM1498" s="188"/>
      <c r="AN1498" s="190"/>
      <c r="AO1498" s="188"/>
      <c r="AP1498" s="51"/>
      <c r="AQ1498" s="97"/>
    </row>
    <row r="1499" spans="1:43" x14ac:dyDescent="0.2">
      <c r="A1499" s="86"/>
      <c r="F1499" s="86"/>
      <c r="G1499" s="86"/>
      <c r="H1499" s="86"/>
      <c r="I1499" s="86"/>
      <c r="J1499" s="86"/>
      <c r="K1499" s="86"/>
      <c r="L1499" s="86"/>
      <c r="M1499" s="86"/>
      <c r="N1499" s="86"/>
      <c r="O1499" s="86"/>
      <c r="P1499" s="86"/>
      <c r="Q1499" s="86"/>
      <c r="R1499" s="86"/>
      <c r="S1499" s="86"/>
      <c r="T1499" s="86"/>
      <c r="U1499" s="86"/>
      <c r="V1499" s="86"/>
      <c r="W1499" s="86"/>
      <c r="X1499" s="86"/>
      <c r="Y1499" s="86"/>
      <c r="Z1499" s="86"/>
      <c r="AA1499" s="86"/>
      <c r="AB1499" s="86"/>
      <c r="AC1499" s="86"/>
      <c r="AD1499" s="190"/>
      <c r="AE1499" s="188"/>
      <c r="AF1499" s="190"/>
      <c r="AG1499" s="188"/>
      <c r="AH1499" s="190"/>
      <c r="AI1499" s="188"/>
      <c r="AJ1499" s="190"/>
      <c r="AK1499" s="188"/>
      <c r="AL1499" s="190"/>
      <c r="AM1499" s="188"/>
      <c r="AN1499" s="190"/>
      <c r="AO1499" s="188"/>
      <c r="AP1499" s="51"/>
      <c r="AQ1499" s="97"/>
    </row>
    <row r="1500" spans="1:43" x14ac:dyDescent="0.2">
      <c r="A1500" s="86"/>
      <c r="F1500" s="86"/>
      <c r="G1500" s="86"/>
      <c r="H1500" s="86"/>
      <c r="I1500" s="86"/>
      <c r="J1500" s="86"/>
      <c r="K1500" s="86"/>
      <c r="L1500" s="86"/>
      <c r="M1500" s="86"/>
      <c r="N1500" s="86"/>
      <c r="O1500" s="86"/>
      <c r="P1500" s="86"/>
      <c r="Q1500" s="86"/>
      <c r="R1500" s="86"/>
      <c r="S1500" s="86"/>
      <c r="T1500" s="86"/>
      <c r="U1500" s="86"/>
      <c r="V1500" s="86"/>
      <c r="W1500" s="86"/>
      <c r="X1500" s="86"/>
      <c r="Y1500" s="86"/>
      <c r="Z1500" s="86"/>
      <c r="AA1500" s="86"/>
      <c r="AB1500" s="86"/>
      <c r="AC1500" s="86"/>
      <c r="AD1500" s="190"/>
      <c r="AE1500" s="188"/>
      <c r="AF1500" s="190"/>
      <c r="AG1500" s="188"/>
      <c r="AH1500" s="190"/>
      <c r="AI1500" s="188"/>
      <c r="AJ1500" s="190"/>
      <c r="AK1500" s="188"/>
      <c r="AL1500" s="190"/>
      <c r="AM1500" s="188"/>
      <c r="AN1500" s="190"/>
      <c r="AO1500" s="188"/>
      <c r="AP1500" s="51"/>
      <c r="AQ1500" s="97"/>
    </row>
    <row r="1501" spans="1:43" x14ac:dyDescent="0.2">
      <c r="A1501" s="86"/>
      <c r="F1501" s="86"/>
      <c r="G1501" s="86"/>
      <c r="H1501" s="86"/>
      <c r="I1501" s="86"/>
      <c r="J1501" s="86"/>
      <c r="K1501" s="86"/>
      <c r="L1501" s="86"/>
      <c r="M1501" s="86"/>
      <c r="N1501" s="86"/>
      <c r="O1501" s="86"/>
      <c r="P1501" s="86"/>
      <c r="Q1501" s="86"/>
      <c r="R1501" s="86"/>
      <c r="S1501" s="86"/>
      <c r="T1501" s="86"/>
      <c r="U1501" s="86"/>
      <c r="V1501" s="86"/>
      <c r="W1501" s="86"/>
      <c r="X1501" s="86"/>
      <c r="Y1501" s="86"/>
      <c r="Z1501" s="86"/>
      <c r="AA1501" s="86"/>
      <c r="AB1501" s="86"/>
      <c r="AC1501" s="86"/>
      <c r="AD1501" s="190"/>
      <c r="AE1501" s="188"/>
      <c r="AF1501" s="190"/>
      <c r="AG1501" s="188"/>
      <c r="AH1501" s="190"/>
      <c r="AI1501" s="188"/>
      <c r="AJ1501" s="190"/>
      <c r="AK1501" s="188"/>
      <c r="AL1501" s="190"/>
      <c r="AM1501" s="188"/>
      <c r="AN1501" s="190"/>
      <c r="AO1501" s="188"/>
      <c r="AP1501" s="51"/>
      <c r="AQ1501" s="97"/>
    </row>
    <row r="1502" spans="1:43" x14ac:dyDescent="0.2">
      <c r="A1502" s="86"/>
      <c r="F1502" s="86"/>
      <c r="G1502" s="86"/>
      <c r="H1502" s="86"/>
      <c r="I1502" s="86"/>
      <c r="J1502" s="86"/>
      <c r="K1502" s="86"/>
      <c r="L1502" s="86"/>
      <c r="M1502" s="86"/>
      <c r="N1502" s="86"/>
      <c r="O1502" s="86"/>
      <c r="P1502" s="86"/>
      <c r="Q1502" s="86"/>
      <c r="R1502" s="86"/>
      <c r="S1502" s="86"/>
      <c r="T1502" s="86"/>
      <c r="U1502" s="86"/>
      <c r="V1502" s="86"/>
      <c r="W1502" s="86"/>
      <c r="X1502" s="86"/>
      <c r="Y1502" s="86"/>
      <c r="Z1502" s="86"/>
      <c r="AA1502" s="86"/>
      <c r="AB1502" s="86"/>
      <c r="AC1502" s="86"/>
      <c r="AD1502" s="190"/>
      <c r="AE1502" s="188"/>
      <c r="AF1502" s="190"/>
      <c r="AG1502" s="188"/>
      <c r="AH1502" s="190"/>
      <c r="AI1502" s="188"/>
      <c r="AJ1502" s="190"/>
      <c r="AK1502" s="188"/>
      <c r="AL1502" s="190"/>
      <c r="AM1502" s="188"/>
      <c r="AN1502" s="190"/>
      <c r="AO1502" s="188"/>
      <c r="AP1502" s="51"/>
      <c r="AQ1502" s="97"/>
    </row>
    <row r="1503" spans="1:43" x14ac:dyDescent="0.2">
      <c r="A1503" s="86"/>
      <c r="F1503" s="86"/>
      <c r="G1503" s="86"/>
      <c r="H1503" s="86"/>
      <c r="I1503" s="86"/>
      <c r="J1503" s="86"/>
      <c r="K1503" s="86"/>
      <c r="L1503" s="86"/>
      <c r="M1503" s="86"/>
      <c r="N1503" s="86"/>
      <c r="O1503" s="86"/>
      <c r="P1503" s="86"/>
      <c r="Q1503" s="86"/>
      <c r="R1503" s="86"/>
      <c r="S1503" s="86"/>
      <c r="T1503" s="86"/>
      <c r="U1503" s="86"/>
      <c r="V1503" s="86"/>
      <c r="W1503" s="86"/>
      <c r="X1503" s="86"/>
      <c r="Y1503" s="86"/>
      <c r="Z1503" s="86"/>
      <c r="AA1503" s="86"/>
      <c r="AB1503" s="86"/>
      <c r="AC1503" s="86"/>
      <c r="AD1503" s="190"/>
      <c r="AE1503" s="188"/>
      <c r="AF1503" s="190"/>
      <c r="AG1503" s="188"/>
      <c r="AH1503" s="190"/>
      <c r="AI1503" s="188"/>
      <c r="AJ1503" s="190"/>
      <c r="AK1503" s="188"/>
      <c r="AL1503" s="190"/>
      <c r="AM1503" s="188"/>
      <c r="AN1503" s="190"/>
      <c r="AO1503" s="188"/>
      <c r="AP1503" s="51"/>
      <c r="AQ1503" s="97"/>
    </row>
    <row r="1504" spans="1:43" x14ac:dyDescent="0.2">
      <c r="A1504" s="86"/>
      <c r="F1504" s="86"/>
      <c r="G1504" s="86"/>
      <c r="H1504" s="86"/>
      <c r="I1504" s="86"/>
      <c r="J1504" s="86"/>
      <c r="K1504" s="86"/>
      <c r="L1504" s="86"/>
      <c r="M1504" s="86"/>
      <c r="N1504" s="86"/>
      <c r="O1504" s="86"/>
      <c r="P1504" s="86"/>
      <c r="Q1504" s="86"/>
      <c r="R1504" s="86"/>
      <c r="S1504" s="86"/>
      <c r="T1504" s="86"/>
      <c r="U1504" s="86"/>
      <c r="V1504" s="86"/>
      <c r="W1504" s="86"/>
      <c r="X1504" s="86"/>
      <c r="Y1504" s="86"/>
      <c r="Z1504" s="86"/>
      <c r="AA1504" s="86"/>
      <c r="AB1504" s="86"/>
      <c r="AC1504" s="86"/>
      <c r="AD1504" s="190"/>
      <c r="AE1504" s="188"/>
      <c r="AF1504" s="190"/>
      <c r="AG1504" s="188"/>
      <c r="AH1504" s="190"/>
      <c r="AI1504" s="188"/>
      <c r="AJ1504" s="190"/>
      <c r="AK1504" s="188"/>
      <c r="AL1504" s="190"/>
      <c r="AM1504" s="188"/>
      <c r="AN1504" s="190"/>
      <c r="AO1504" s="188"/>
      <c r="AP1504" s="51"/>
      <c r="AQ1504" s="97"/>
    </row>
    <row r="1505" spans="1:43" x14ac:dyDescent="0.2">
      <c r="A1505" s="86"/>
      <c r="F1505" s="86"/>
      <c r="G1505" s="86"/>
      <c r="H1505" s="86"/>
      <c r="I1505" s="86"/>
      <c r="J1505" s="86"/>
      <c r="K1505" s="86"/>
      <c r="L1505" s="86"/>
      <c r="M1505" s="86"/>
      <c r="N1505" s="86"/>
      <c r="O1505" s="86"/>
      <c r="P1505" s="86"/>
      <c r="Q1505" s="86"/>
      <c r="R1505" s="86"/>
      <c r="S1505" s="86"/>
      <c r="T1505" s="86"/>
      <c r="U1505" s="86"/>
      <c r="V1505" s="86"/>
      <c r="W1505" s="86"/>
      <c r="X1505" s="86"/>
      <c r="Y1505" s="86"/>
      <c r="Z1505" s="86"/>
      <c r="AA1505" s="86"/>
      <c r="AB1505" s="86"/>
      <c r="AC1505" s="86"/>
      <c r="AD1505" s="190"/>
      <c r="AE1505" s="188"/>
      <c r="AF1505" s="190"/>
      <c r="AG1505" s="188"/>
      <c r="AH1505" s="190"/>
      <c r="AI1505" s="188"/>
      <c r="AJ1505" s="190"/>
      <c r="AK1505" s="188"/>
      <c r="AL1505" s="190"/>
      <c r="AM1505" s="188"/>
      <c r="AN1505" s="190"/>
      <c r="AO1505" s="188"/>
      <c r="AP1505" s="51"/>
      <c r="AQ1505" s="97"/>
    </row>
    <row r="1506" spans="1:43" x14ac:dyDescent="0.2">
      <c r="A1506" s="86"/>
      <c r="F1506" s="86"/>
      <c r="G1506" s="86"/>
      <c r="H1506" s="86"/>
      <c r="I1506" s="86"/>
      <c r="J1506" s="86"/>
      <c r="K1506" s="86"/>
      <c r="L1506" s="86"/>
      <c r="M1506" s="86"/>
      <c r="N1506" s="86"/>
      <c r="O1506" s="86"/>
      <c r="P1506" s="86"/>
      <c r="Q1506" s="86"/>
      <c r="R1506" s="86"/>
      <c r="S1506" s="86"/>
      <c r="T1506" s="86"/>
      <c r="U1506" s="86"/>
      <c r="V1506" s="86"/>
      <c r="W1506" s="86"/>
      <c r="X1506" s="86"/>
      <c r="Y1506" s="86"/>
      <c r="Z1506" s="86"/>
      <c r="AA1506" s="86"/>
      <c r="AB1506" s="86"/>
      <c r="AC1506" s="86"/>
      <c r="AD1506" s="190"/>
      <c r="AE1506" s="188"/>
      <c r="AF1506" s="190"/>
      <c r="AG1506" s="188"/>
      <c r="AH1506" s="190"/>
      <c r="AI1506" s="188"/>
      <c r="AJ1506" s="190"/>
      <c r="AK1506" s="188"/>
      <c r="AL1506" s="190"/>
      <c r="AM1506" s="188"/>
      <c r="AN1506" s="190"/>
      <c r="AO1506" s="188"/>
      <c r="AP1506" s="51"/>
      <c r="AQ1506" s="97"/>
    </row>
    <row r="1507" spans="1:43" x14ac:dyDescent="0.2">
      <c r="A1507" s="86"/>
      <c r="F1507" s="86"/>
      <c r="G1507" s="86"/>
      <c r="H1507" s="86"/>
      <c r="I1507" s="86"/>
      <c r="J1507" s="86"/>
      <c r="K1507" s="86"/>
      <c r="L1507" s="86"/>
      <c r="M1507" s="86"/>
      <c r="N1507" s="86"/>
      <c r="O1507" s="86"/>
      <c r="P1507" s="86"/>
      <c r="Q1507" s="86"/>
      <c r="R1507" s="86"/>
      <c r="S1507" s="86"/>
      <c r="T1507" s="86"/>
      <c r="U1507" s="86"/>
      <c r="V1507" s="86"/>
      <c r="W1507" s="86"/>
      <c r="X1507" s="86"/>
      <c r="Y1507" s="86"/>
      <c r="Z1507" s="86"/>
      <c r="AA1507" s="86"/>
      <c r="AB1507" s="86"/>
      <c r="AC1507" s="86"/>
      <c r="AD1507" s="190"/>
      <c r="AE1507" s="188"/>
      <c r="AF1507" s="190"/>
      <c r="AG1507" s="188"/>
      <c r="AH1507" s="190"/>
      <c r="AI1507" s="188"/>
      <c r="AJ1507" s="190"/>
      <c r="AK1507" s="188"/>
      <c r="AL1507" s="190"/>
      <c r="AM1507" s="188"/>
      <c r="AN1507" s="190"/>
      <c r="AO1507" s="188"/>
      <c r="AP1507" s="51"/>
      <c r="AQ1507" s="97"/>
    </row>
    <row r="1508" spans="1:43" x14ac:dyDescent="0.2">
      <c r="A1508" s="86"/>
      <c r="F1508" s="86"/>
      <c r="G1508" s="86"/>
      <c r="H1508" s="86"/>
      <c r="I1508" s="86"/>
      <c r="J1508" s="86"/>
      <c r="K1508" s="86"/>
      <c r="L1508" s="86"/>
      <c r="M1508" s="86"/>
      <c r="N1508" s="86"/>
      <c r="O1508" s="86"/>
      <c r="P1508" s="86"/>
      <c r="Q1508" s="86"/>
      <c r="R1508" s="86"/>
      <c r="S1508" s="86"/>
      <c r="T1508" s="86"/>
      <c r="U1508" s="86"/>
      <c r="V1508" s="86"/>
      <c r="W1508" s="86"/>
      <c r="X1508" s="86"/>
      <c r="Y1508" s="86"/>
      <c r="Z1508" s="86"/>
      <c r="AA1508" s="86"/>
      <c r="AB1508" s="86"/>
      <c r="AC1508" s="86"/>
      <c r="AD1508" s="190"/>
      <c r="AE1508" s="188"/>
      <c r="AF1508" s="190"/>
      <c r="AG1508" s="188"/>
      <c r="AH1508" s="190"/>
      <c r="AI1508" s="188"/>
      <c r="AJ1508" s="190"/>
      <c r="AK1508" s="188"/>
      <c r="AL1508" s="190"/>
      <c r="AM1508" s="188"/>
      <c r="AN1508" s="190"/>
      <c r="AO1508" s="188"/>
      <c r="AP1508" s="51"/>
      <c r="AQ1508" s="97"/>
    </row>
    <row r="1509" spans="1:43" x14ac:dyDescent="0.2">
      <c r="A1509" s="86"/>
      <c r="F1509" s="86"/>
      <c r="G1509" s="86"/>
      <c r="H1509" s="86"/>
      <c r="I1509" s="86"/>
      <c r="J1509" s="86"/>
      <c r="K1509" s="86"/>
      <c r="L1509" s="86"/>
      <c r="M1509" s="86"/>
      <c r="N1509" s="86"/>
      <c r="O1509" s="86"/>
      <c r="P1509" s="86"/>
      <c r="Q1509" s="86"/>
      <c r="R1509" s="86"/>
      <c r="S1509" s="86"/>
      <c r="T1509" s="86"/>
      <c r="U1509" s="86"/>
      <c r="V1509" s="86"/>
      <c r="W1509" s="86"/>
      <c r="X1509" s="86"/>
      <c r="Y1509" s="86"/>
      <c r="Z1509" s="86"/>
      <c r="AA1509" s="86"/>
      <c r="AB1509" s="86"/>
      <c r="AC1509" s="86"/>
      <c r="AD1509" s="190"/>
      <c r="AE1509" s="188"/>
      <c r="AF1509" s="190"/>
      <c r="AG1509" s="188"/>
      <c r="AH1509" s="190"/>
      <c r="AI1509" s="188"/>
      <c r="AJ1509" s="190"/>
      <c r="AK1509" s="188"/>
      <c r="AL1509" s="190"/>
      <c r="AM1509" s="188"/>
      <c r="AN1509" s="190"/>
      <c r="AO1509" s="188"/>
      <c r="AP1509" s="51"/>
      <c r="AQ1509" s="97"/>
    </row>
    <row r="1510" spans="1:43" x14ac:dyDescent="0.2">
      <c r="A1510" s="86"/>
      <c r="F1510" s="86"/>
      <c r="G1510" s="86"/>
      <c r="H1510" s="86"/>
      <c r="I1510" s="86"/>
      <c r="J1510" s="86"/>
      <c r="K1510" s="86"/>
      <c r="L1510" s="86"/>
      <c r="M1510" s="86"/>
      <c r="N1510" s="86"/>
      <c r="O1510" s="86"/>
      <c r="P1510" s="86"/>
      <c r="Q1510" s="86"/>
      <c r="R1510" s="86"/>
      <c r="S1510" s="86"/>
      <c r="T1510" s="86"/>
      <c r="U1510" s="86"/>
      <c r="V1510" s="86"/>
      <c r="W1510" s="86"/>
      <c r="X1510" s="86"/>
      <c r="Y1510" s="86"/>
      <c r="Z1510" s="86"/>
      <c r="AA1510" s="86"/>
      <c r="AB1510" s="86"/>
      <c r="AC1510" s="86"/>
      <c r="AD1510" s="190"/>
      <c r="AE1510" s="188"/>
      <c r="AF1510" s="190"/>
      <c r="AG1510" s="188"/>
      <c r="AH1510" s="190"/>
      <c r="AI1510" s="188"/>
      <c r="AJ1510" s="190"/>
      <c r="AK1510" s="188"/>
      <c r="AL1510" s="190"/>
      <c r="AM1510" s="188"/>
      <c r="AN1510" s="190"/>
      <c r="AO1510" s="188"/>
      <c r="AP1510" s="51"/>
      <c r="AQ1510" s="97"/>
    </row>
    <row r="1511" spans="1:43" x14ac:dyDescent="0.2">
      <c r="A1511" s="86"/>
      <c r="F1511" s="86"/>
      <c r="G1511" s="86"/>
      <c r="H1511" s="86"/>
      <c r="I1511" s="86"/>
      <c r="J1511" s="86"/>
      <c r="K1511" s="86"/>
      <c r="L1511" s="86"/>
      <c r="M1511" s="86"/>
      <c r="N1511" s="86"/>
      <c r="O1511" s="86"/>
      <c r="P1511" s="86"/>
      <c r="Q1511" s="86"/>
      <c r="R1511" s="86"/>
      <c r="S1511" s="86"/>
      <c r="T1511" s="86"/>
      <c r="U1511" s="86"/>
      <c r="V1511" s="86"/>
      <c r="W1511" s="86"/>
      <c r="X1511" s="86"/>
      <c r="Y1511" s="86"/>
      <c r="Z1511" s="86"/>
      <c r="AA1511" s="86"/>
      <c r="AB1511" s="86"/>
      <c r="AC1511" s="86"/>
      <c r="AD1511" s="190"/>
      <c r="AE1511" s="188"/>
      <c r="AF1511" s="190"/>
      <c r="AG1511" s="188"/>
      <c r="AH1511" s="190"/>
      <c r="AI1511" s="188"/>
      <c r="AJ1511" s="190"/>
      <c r="AK1511" s="188"/>
      <c r="AL1511" s="190"/>
      <c r="AM1511" s="188"/>
      <c r="AN1511" s="190"/>
      <c r="AO1511" s="188"/>
      <c r="AP1511" s="51"/>
      <c r="AQ1511" s="97"/>
    </row>
    <row r="1512" spans="1:43" x14ac:dyDescent="0.2">
      <c r="A1512" s="86"/>
      <c r="F1512" s="86"/>
      <c r="G1512" s="86"/>
      <c r="H1512" s="86"/>
      <c r="I1512" s="86"/>
      <c r="J1512" s="86"/>
      <c r="K1512" s="86"/>
      <c r="L1512" s="86"/>
      <c r="M1512" s="86"/>
      <c r="N1512" s="86"/>
      <c r="O1512" s="86"/>
      <c r="P1512" s="86"/>
      <c r="Q1512" s="86"/>
      <c r="R1512" s="86"/>
      <c r="S1512" s="86"/>
      <c r="T1512" s="86"/>
      <c r="U1512" s="86"/>
      <c r="V1512" s="86"/>
      <c r="W1512" s="86"/>
      <c r="X1512" s="86"/>
      <c r="Y1512" s="86"/>
      <c r="Z1512" s="86"/>
      <c r="AA1512" s="86"/>
      <c r="AB1512" s="86"/>
      <c r="AC1512" s="86"/>
      <c r="AD1512" s="190"/>
      <c r="AE1512" s="188"/>
      <c r="AF1512" s="190"/>
      <c r="AG1512" s="188"/>
      <c r="AH1512" s="190"/>
      <c r="AI1512" s="188"/>
      <c r="AJ1512" s="190"/>
      <c r="AK1512" s="188"/>
      <c r="AL1512" s="190"/>
      <c r="AM1512" s="188"/>
      <c r="AN1512" s="190"/>
      <c r="AO1512" s="188"/>
      <c r="AP1512" s="51"/>
      <c r="AQ1512" s="97"/>
    </row>
    <row r="1513" spans="1:43" x14ac:dyDescent="0.2">
      <c r="A1513" s="86"/>
      <c r="F1513" s="86"/>
      <c r="G1513" s="86"/>
      <c r="H1513" s="86"/>
      <c r="I1513" s="86"/>
      <c r="J1513" s="86"/>
      <c r="K1513" s="86"/>
      <c r="L1513" s="86"/>
      <c r="M1513" s="86"/>
      <c r="N1513" s="86"/>
      <c r="O1513" s="86"/>
      <c r="P1513" s="86"/>
      <c r="Q1513" s="86"/>
      <c r="R1513" s="86"/>
      <c r="S1513" s="86"/>
      <c r="T1513" s="86"/>
      <c r="U1513" s="86"/>
      <c r="V1513" s="86"/>
      <c r="W1513" s="86"/>
      <c r="X1513" s="86"/>
      <c r="Y1513" s="86"/>
      <c r="Z1513" s="86"/>
      <c r="AA1513" s="86"/>
      <c r="AB1513" s="86"/>
      <c r="AC1513" s="86"/>
      <c r="AD1513" s="190"/>
      <c r="AE1513" s="188"/>
      <c r="AF1513" s="190"/>
      <c r="AG1513" s="188"/>
      <c r="AH1513" s="190"/>
      <c r="AI1513" s="188"/>
      <c r="AJ1513" s="190"/>
      <c r="AK1513" s="188"/>
      <c r="AL1513" s="190"/>
      <c r="AM1513" s="188"/>
      <c r="AN1513" s="190"/>
      <c r="AO1513" s="188"/>
      <c r="AP1513" s="51"/>
      <c r="AQ1513" s="97"/>
    </row>
    <row r="1514" spans="1:43" x14ac:dyDescent="0.2">
      <c r="A1514" s="86"/>
      <c r="F1514" s="86"/>
      <c r="G1514" s="86"/>
      <c r="H1514" s="86"/>
      <c r="I1514" s="86"/>
      <c r="J1514" s="86"/>
      <c r="K1514" s="86"/>
      <c r="L1514" s="86"/>
      <c r="M1514" s="86"/>
      <c r="N1514" s="86"/>
      <c r="O1514" s="86"/>
      <c r="P1514" s="86"/>
      <c r="Q1514" s="86"/>
      <c r="R1514" s="86"/>
      <c r="S1514" s="86"/>
      <c r="T1514" s="86"/>
      <c r="U1514" s="86"/>
      <c r="V1514" s="86"/>
      <c r="W1514" s="86"/>
      <c r="X1514" s="86"/>
      <c r="Y1514" s="86"/>
      <c r="Z1514" s="86"/>
      <c r="AA1514" s="86"/>
      <c r="AB1514" s="86"/>
      <c r="AC1514" s="86"/>
      <c r="AD1514" s="190"/>
      <c r="AE1514" s="188"/>
      <c r="AF1514" s="190"/>
      <c r="AG1514" s="188"/>
      <c r="AH1514" s="190"/>
      <c r="AI1514" s="188"/>
      <c r="AJ1514" s="190"/>
      <c r="AK1514" s="188"/>
      <c r="AL1514" s="190"/>
      <c r="AM1514" s="188"/>
      <c r="AN1514" s="190"/>
      <c r="AO1514" s="188"/>
      <c r="AP1514" s="51"/>
      <c r="AQ1514" s="97"/>
    </row>
    <row r="1515" spans="1:43" x14ac:dyDescent="0.2">
      <c r="A1515" s="86"/>
      <c r="F1515" s="86"/>
      <c r="G1515" s="86"/>
      <c r="H1515" s="86"/>
      <c r="I1515" s="86"/>
      <c r="J1515" s="86"/>
      <c r="K1515" s="86"/>
      <c r="L1515" s="86"/>
      <c r="M1515" s="86"/>
      <c r="N1515" s="86"/>
      <c r="O1515" s="86"/>
      <c r="P1515" s="86"/>
      <c r="Q1515" s="86"/>
      <c r="R1515" s="86"/>
      <c r="S1515" s="86"/>
      <c r="T1515" s="86"/>
      <c r="U1515" s="86"/>
      <c r="V1515" s="86"/>
      <c r="W1515" s="86"/>
      <c r="X1515" s="86"/>
      <c r="Y1515" s="86"/>
      <c r="Z1515" s="86"/>
      <c r="AA1515" s="86"/>
      <c r="AB1515" s="86"/>
      <c r="AC1515" s="86"/>
      <c r="AD1515" s="190"/>
      <c r="AE1515" s="188"/>
      <c r="AF1515" s="190"/>
      <c r="AG1515" s="188"/>
      <c r="AH1515" s="190"/>
      <c r="AI1515" s="188"/>
      <c r="AJ1515" s="190"/>
      <c r="AK1515" s="188"/>
      <c r="AL1515" s="190"/>
      <c r="AM1515" s="188"/>
      <c r="AN1515" s="190"/>
      <c r="AO1515" s="188"/>
      <c r="AP1515" s="51"/>
      <c r="AQ1515" s="97"/>
    </row>
    <row r="1516" spans="1:43" x14ac:dyDescent="0.2">
      <c r="A1516" s="86"/>
      <c r="F1516" s="86"/>
      <c r="G1516" s="86"/>
      <c r="H1516" s="86"/>
      <c r="I1516" s="86"/>
      <c r="J1516" s="86"/>
      <c r="K1516" s="86"/>
      <c r="L1516" s="86"/>
      <c r="M1516" s="86"/>
      <c r="N1516" s="86"/>
      <c r="O1516" s="86"/>
      <c r="P1516" s="86"/>
      <c r="Q1516" s="86"/>
      <c r="R1516" s="86"/>
      <c r="S1516" s="86"/>
      <c r="T1516" s="86"/>
      <c r="U1516" s="86"/>
      <c r="V1516" s="86"/>
      <c r="W1516" s="86"/>
      <c r="X1516" s="86"/>
      <c r="Y1516" s="86"/>
      <c r="Z1516" s="86"/>
      <c r="AA1516" s="86"/>
      <c r="AB1516" s="86"/>
      <c r="AC1516" s="86"/>
      <c r="AD1516" s="190"/>
      <c r="AE1516" s="188"/>
      <c r="AF1516" s="190"/>
      <c r="AG1516" s="188"/>
      <c r="AH1516" s="190"/>
      <c r="AI1516" s="188"/>
      <c r="AJ1516" s="190"/>
      <c r="AK1516" s="188"/>
      <c r="AL1516" s="190"/>
      <c r="AM1516" s="188"/>
      <c r="AN1516" s="190"/>
      <c r="AO1516" s="188"/>
      <c r="AP1516" s="51"/>
      <c r="AQ1516" s="97"/>
    </row>
    <row r="1517" spans="1:43" x14ac:dyDescent="0.2">
      <c r="A1517" s="86"/>
      <c r="F1517" s="86"/>
      <c r="G1517" s="86"/>
      <c r="H1517" s="86"/>
      <c r="I1517" s="86"/>
      <c r="J1517" s="86"/>
      <c r="K1517" s="86"/>
      <c r="L1517" s="86"/>
      <c r="M1517" s="86"/>
      <c r="N1517" s="86"/>
      <c r="O1517" s="86"/>
      <c r="P1517" s="86"/>
      <c r="Q1517" s="86"/>
      <c r="R1517" s="86"/>
      <c r="S1517" s="86"/>
      <c r="T1517" s="86"/>
      <c r="U1517" s="86"/>
      <c r="V1517" s="86"/>
      <c r="W1517" s="86"/>
      <c r="X1517" s="86"/>
      <c r="Y1517" s="86"/>
      <c r="Z1517" s="86"/>
      <c r="AA1517" s="86"/>
      <c r="AB1517" s="86"/>
      <c r="AC1517" s="86"/>
      <c r="AD1517" s="190"/>
      <c r="AE1517" s="188"/>
      <c r="AF1517" s="190"/>
      <c r="AG1517" s="188"/>
      <c r="AH1517" s="190"/>
      <c r="AI1517" s="188"/>
      <c r="AJ1517" s="190"/>
      <c r="AK1517" s="188"/>
      <c r="AL1517" s="190"/>
      <c r="AM1517" s="188"/>
      <c r="AN1517" s="190"/>
      <c r="AO1517" s="188"/>
      <c r="AP1517" s="51"/>
      <c r="AQ1517" s="97"/>
    </row>
    <row r="1518" spans="1:43" x14ac:dyDescent="0.2">
      <c r="A1518" s="86"/>
      <c r="F1518" s="86"/>
      <c r="G1518" s="86"/>
      <c r="H1518" s="86"/>
      <c r="I1518" s="86"/>
      <c r="J1518" s="86"/>
      <c r="K1518" s="86"/>
      <c r="L1518" s="86"/>
      <c r="M1518" s="86"/>
      <c r="N1518" s="86"/>
      <c r="O1518" s="86"/>
      <c r="P1518" s="86"/>
      <c r="Q1518" s="86"/>
      <c r="R1518" s="86"/>
      <c r="S1518" s="86"/>
      <c r="T1518" s="86"/>
      <c r="U1518" s="86"/>
      <c r="V1518" s="86"/>
      <c r="W1518" s="86"/>
      <c r="X1518" s="86"/>
      <c r="Y1518" s="86"/>
      <c r="Z1518" s="86"/>
      <c r="AA1518" s="86"/>
      <c r="AB1518" s="86"/>
      <c r="AC1518" s="86"/>
      <c r="AD1518" s="190"/>
      <c r="AE1518" s="188"/>
      <c r="AF1518" s="190"/>
      <c r="AG1518" s="188"/>
      <c r="AH1518" s="190"/>
      <c r="AI1518" s="188"/>
      <c r="AJ1518" s="190"/>
      <c r="AK1518" s="188"/>
      <c r="AL1518" s="190"/>
      <c r="AM1518" s="188"/>
      <c r="AN1518" s="190"/>
      <c r="AO1518" s="188"/>
      <c r="AP1518" s="51"/>
      <c r="AQ1518" s="97"/>
    </row>
    <row r="1519" spans="1:43" x14ac:dyDescent="0.2">
      <c r="A1519" s="86"/>
      <c r="F1519" s="86"/>
      <c r="G1519" s="86"/>
      <c r="H1519" s="86"/>
      <c r="I1519" s="86"/>
      <c r="J1519" s="86"/>
      <c r="K1519" s="86"/>
      <c r="L1519" s="86"/>
      <c r="M1519" s="86"/>
      <c r="N1519" s="86"/>
      <c r="O1519" s="86"/>
      <c r="P1519" s="86"/>
      <c r="Q1519" s="86"/>
      <c r="R1519" s="86"/>
      <c r="S1519" s="86"/>
      <c r="T1519" s="86"/>
      <c r="U1519" s="86"/>
      <c r="V1519" s="86"/>
      <c r="W1519" s="86"/>
      <c r="X1519" s="86"/>
      <c r="Y1519" s="86"/>
      <c r="Z1519" s="86"/>
      <c r="AA1519" s="86"/>
      <c r="AB1519" s="86"/>
      <c r="AC1519" s="86"/>
      <c r="AD1519" s="190"/>
      <c r="AE1519" s="188"/>
      <c r="AF1519" s="190"/>
      <c r="AG1519" s="188"/>
      <c r="AH1519" s="190"/>
      <c r="AI1519" s="188"/>
      <c r="AJ1519" s="190"/>
      <c r="AK1519" s="188"/>
      <c r="AL1519" s="190"/>
      <c r="AM1519" s="188"/>
      <c r="AN1519" s="190"/>
      <c r="AO1519" s="188"/>
      <c r="AP1519" s="51"/>
      <c r="AQ1519" s="97"/>
    </row>
    <row r="1520" spans="1:43" x14ac:dyDescent="0.2">
      <c r="A1520" s="86"/>
      <c r="F1520" s="86"/>
      <c r="G1520" s="86"/>
      <c r="H1520" s="86"/>
      <c r="I1520" s="86"/>
      <c r="J1520" s="86"/>
      <c r="K1520" s="86"/>
      <c r="L1520" s="86"/>
      <c r="M1520" s="86"/>
      <c r="N1520" s="86"/>
      <c r="O1520" s="86"/>
      <c r="P1520" s="86"/>
      <c r="Q1520" s="86"/>
      <c r="R1520" s="86"/>
      <c r="S1520" s="86"/>
      <c r="T1520" s="86"/>
      <c r="U1520" s="86"/>
      <c r="V1520" s="86"/>
      <c r="W1520" s="86"/>
      <c r="X1520" s="86"/>
      <c r="Y1520" s="86"/>
      <c r="Z1520" s="86"/>
      <c r="AA1520" s="86"/>
      <c r="AB1520" s="86"/>
      <c r="AC1520" s="86"/>
      <c r="AD1520" s="190"/>
      <c r="AE1520" s="188"/>
      <c r="AF1520" s="190"/>
      <c r="AG1520" s="188"/>
      <c r="AH1520" s="190"/>
      <c r="AI1520" s="188"/>
      <c r="AJ1520" s="190"/>
      <c r="AK1520" s="188"/>
      <c r="AL1520" s="190"/>
      <c r="AM1520" s="188"/>
      <c r="AN1520" s="190"/>
      <c r="AO1520" s="188"/>
      <c r="AP1520" s="51"/>
      <c r="AQ1520" s="97"/>
    </row>
    <row r="1521" spans="1:43" x14ac:dyDescent="0.2">
      <c r="A1521" s="86"/>
      <c r="F1521" s="86"/>
      <c r="G1521" s="86"/>
      <c r="H1521" s="86"/>
      <c r="I1521" s="86"/>
      <c r="J1521" s="86"/>
      <c r="K1521" s="86"/>
      <c r="L1521" s="86"/>
      <c r="M1521" s="86"/>
      <c r="N1521" s="86"/>
      <c r="O1521" s="86"/>
      <c r="P1521" s="86"/>
      <c r="Q1521" s="86"/>
      <c r="R1521" s="86"/>
      <c r="S1521" s="86"/>
      <c r="T1521" s="86"/>
      <c r="U1521" s="86"/>
      <c r="V1521" s="86"/>
      <c r="W1521" s="86"/>
      <c r="X1521" s="86"/>
      <c r="Y1521" s="86"/>
      <c r="Z1521" s="86"/>
      <c r="AA1521" s="86"/>
      <c r="AB1521" s="86"/>
      <c r="AC1521" s="86"/>
      <c r="AD1521" s="190"/>
      <c r="AE1521" s="188"/>
      <c r="AF1521" s="190"/>
      <c r="AG1521" s="188"/>
      <c r="AH1521" s="190"/>
      <c r="AI1521" s="188"/>
      <c r="AJ1521" s="190"/>
      <c r="AK1521" s="188"/>
      <c r="AL1521" s="190"/>
      <c r="AM1521" s="188"/>
      <c r="AN1521" s="190"/>
      <c r="AO1521" s="188"/>
      <c r="AP1521" s="51"/>
      <c r="AQ1521" s="97"/>
    </row>
    <row r="1522" spans="1:43" x14ac:dyDescent="0.2">
      <c r="A1522" s="86"/>
      <c r="F1522" s="86"/>
      <c r="G1522" s="86"/>
      <c r="H1522" s="86"/>
      <c r="I1522" s="86"/>
      <c r="J1522" s="86"/>
      <c r="K1522" s="86"/>
      <c r="L1522" s="86"/>
      <c r="M1522" s="86"/>
      <c r="N1522" s="86"/>
      <c r="O1522" s="86"/>
      <c r="P1522" s="86"/>
      <c r="Q1522" s="86"/>
      <c r="R1522" s="86"/>
      <c r="S1522" s="86"/>
      <c r="T1522" s="86"/>
      <c r="U1522" s="86"/>
      <c r="V1522" s="86"/>
      <c r="W1522" s="86"/>
      <c r="X1522" s="86"/>
      <c r="Y1522" s="86"/>
      <c r="Z1522" s="86"/>
      <c r="AA1522" s="86"/>
      <c r="AB1522" s="86"/>
      <c r="AC1522" s="86"/>
      <c r="AD1522" s="190"/>
      <c r="AE1522" s="188"/>
      <c r="AF1522" s="190"/>
      <c r="AG1522" s="188"/>
      <c r="AH1522" s="190"/>
      <c r="AI1522" s="188"/>
      <c r="AJ1522" s="190"/>
      <c r="AK1522" s="188"/>
      <c r="AL1522" s="190"/>
      <c r="AM1522" s="188"/>
      <c r="AN1522" s="190"/>
      <c r="AO1522" s="188"/>
      <c r="AP1522" s="51"/>
      <c r="AQ1522" s="97"/>
    </row>
    <row r="1523" spans="1:43" x14ac:dyDescent="0.2">
      <c r="A1523" s="86"/>
      <c r="F1523" s="86"/>
      <c r="G1523" s="86"/>
      <c r="H1523" s="86"/>
      <c r="I1523" s="86"/>
      <c r="J1523" s="86"/>
      <c r="K1523" s="86"/>
      <c r="L1523" s="86"/>
      <c r="M1523" s="86"/>
      <c r="N1523" s="86"/>
      <c r="O1523" s="86"/>
      <c r="P1523" s="86"/>
      <c r="Q1523" s="86"/>
      <c r="R1523" s="86"/>
      <c r="S1523" s="86"/>
      <c r="T1523" s="86"/>
      <c r="U1523" s="86"/>
      <c r="V1523" s="86"/>
      <c r="W1523" s="86"/>
      <c r="X1523" s="86"/>
      <c r="Y1523" s="86"/>
      <c r="Z1523" s="86"/>
      <c r="AA1523" s="86"/>
      <c r="AB1523" s="86"/>
      <c r="AC1523" s="86"/>
      <c r="AD1523" s="190"/>
      <c r="AE1523" s="188"/>
      <c r="AF1523" s="190"/>
      <c r="AG1523" s="188"/>
      <c r="AH1523" s="190"/>
      <c r="AI1523" s="188"/>
      <c r="AJ1523" s="190"/>
      <c r="AK1523" s="188"/>
      <c r="AL1523" s="190"/>
      <c r="AM1523" s="188"/>
      <c r="AN1523" s="190"/>
      <c r="AO1523" s="188"/>
      <c r="AP1523" s="51"/>
      <c r="AQ1523" s="97"/>
    </row>
    <row r="1524" spans="1:43" x14ac:dyDescent="0.2">
      <c r="A1524" s="86"/>
      <c r="F1524" s="86"/>
      <c r="G1524" s="86"/>
      <c r="H1524" s="86"/>
      <c r="I1524" s="86"/>
      <c r="J1524" s="86"/>
      <c r="K1524" s="86"/>
      <c r="L1524" s="86"/>
      <c r="M1524" s="86"/>
      <c r="N1524" s="86"/>
      <c r="O1524" s="86"/>
      <c r="P1524" s="86"/>
      <c r="Q1524" s="86"/>
      <c r="R1524" s="86"/>
      <c r="S1524" s="86"/>
      <c r="T1524" s="86"/>
      <c r="U1524" s="86"/>
      <c r="V1524" s="86"/>
      <c r="W1524" s="86"/>
      <c r="X1524" s="86"/>
      <c r="Y1524" s="86"/>
      <c r="Z1524" s="86"/>
      <c r="AA1524" s="86"/>
      <c r="AB1524" s="86"/>
      <c r="AC1524" s="86"/>
      <c r="AD1524" s="190"/>
      <c r="AE1524" s="188"/>
      <c r="AF1524" s="190"/>
      <c r="AG1524" s="188"/>
      <c r="AH1524" s="190"/>
      <c r="AI1524" s="188"/>
      <c r="AJ1524" s="190"/>
      <c r="AK1524" s="188"/>
      <c r="AL1524" s="190"/>
      <c r="AM1524" s="188"/>
      <c r="AN1524" s="190"/>
      <c r="AO1524" s="188"/>
      <c r="AP1524" s="51"/>
      <c r="AQ1524" s="97"/>
    </row>
    <row r="1525" spans="1:43" x14ac:dyDescent="0.2">
      <c r="A1525" s="86"/>
      <c r="F1525" s="86"/>
      <c r="G1525" s="86"/>
      <c r="H1525" s="86"/>
      <c r="I1525" s="86"/>
      <c r="J1525" s="86"/>
      <c r="K1525" s="86"/>
      <c r="L1525" s="86"/>
      <c r="M1525" s="86"/>
      <c r="N1525" s="86"/>
      <c r="O1525" s="86"/>
      <c r="P1525" s="86"/>
      <c r="Q1525" s="86"/>
      <c r="R1525" s="86"/>
      <c r="S1525" s="86"/>
      <c r="T1525" s="86"/>
      <c r="U1525" s="86"/>
      <c r="V1525" s="86"/>
      <c r="W1525" s="86"/>
      <c r="X1525" s="86"/>
      <c r="Y1525" s="86"/>
      <c r="Z1525" s="86"/>
      <c r="AA1525" s="86"/>
      <c r="AB1525" s="86"/>
      <c r="AC1525" s="86"/>
      <c r="AD1525" s="190"/>
      <c r="AE1525" s="188"/>
      <c r="AF1525" s="190"/>
      <c r="AG1525" s="188"/>
      <c r="AH1525" s="190"/>
      <c r="AI1525" s="188"/>
      <c r="AJ1525" s="190"/>
      <c r="AK1525" s="188"/>
      <c r="AL1525" s="190"/>
      <c r="AM1525" s="188"/>
      <c r="AN1525" s="190"/>
      <c r="AO1525" s="188"/>
      <c r="AP1525" s="51"/>
      <c r="AQ1525" s="97"/>
    </row>
    <row r="1526" spans="1:43" x14ac:dyDescent="0.2">
      <c r="A1526" s="86"/>
      <c r="F1526" s="86"/>
      <c r="G1526" s="86"/>
      <c r="H1526" s="86"/>
      <c r="I1526" s="86"/>
      <c r="J1526" s="86"/>
      <c r="K1526" s="86"/>
      <c r="L1526" s="86"/>
      <c r="M1526" s="86"/>
      <c r="N1526" s="86"/>
      <c r="O1526" s="86"/>
      <c r="P1526" s="86"/>
      <c r="Q1526" s="86"/>
      <c r="R1526" s="86"/>
      <c r="S1526" s="86"/>
      <c r="T1526" s="86"/>
      <c r="U1526" s="86"/>
      <c r="V1526" s="86"/>
      <c r="W1526" s="86"/>
      <c r="X1526" s="86"/>
      <c r="Y1526" s="86"/>
      <c r="Z1526" s="86"/>
      <c r="AA1526" s="86"/>
      <c r="AB1526" s="86"/>
      <c r="AC1526" s="86"/>
      <c r="AD1526" s="190"/>
      <c r="AE1526" s="188"/>
      <c r="AF1526" s="190"/>
      <c r="AG1526" s="188"/>
      <c r="AH1526" s="190"/>
      <c r="AI1526" s="188"/>
      <c r="AJ1526" s="190"/>
      <c r="AK1526" s="188"/>
      <c r="AL1526" s="190"/>
      <c r="AM1526" s="188"/>
      <c r="AN1526" s="190"/>
      <c r="AO1526" s="188"/>
      <c r="AP1526" s="51"/>
      <c r="AQ1526" s="97"/>
    </row>
    <row r="1527" spans="1:43" x14ac:dyDescent="0.2">
      <c r="A1527" s="86"/>
      <c r="F1527" s="86"/>
      <c r="G1527" s="86"/>
      <c r="H1527" s="86"/>
      <c r="I1527" s="86"/>
      <c r="J1527" s="86"/>
      <c r="K1527" s="86"/>
      <c r="L1527" s="86"/>
      <c r="M1527" s="86"/>
      <c r="N1527" s="86"/>
      <c r="O1527" s="86"/>
      <c r="P1527" s="86"/>
      <c r="Q1527" s="86"/>
      <c r="R1527" s="86"/>
      <c r="S1527" s="86"/>
      <c r="T1527" s="86"/>
      <c r="U1527" s="86"/>
      <c r="V1527" s="86"/>
      <c r="W1527" s="86"/>
      <c r="X1527" s="86"/>
      <c r="Y1527" s="86"/>
      <c r="Z1527" s="86"/>
      <c r="AA1527" s="86"/>
      <c r="AB1527" s="86"/>
      <c r="AC1527" s="86"/>
      <c r="AD1527" s="190"/>
      <c r="AE1527" s="188"/>
      <c r="AF1527" s="190"/>
      <c r="AG1527" s="188"/>
      <c r="AH1527" s="190"/>
      <c r="AI1527" s="188"/>
      <c r="AJ1527" s="190"/>
      <c r="AK1527" s="188"/>
      <c r="AL1527" s="190"/>
      <c r="AM1527" s="188"/>
      <c r="AN1527" s="190"/>
      <c r="AO1527" s="188"/>
      <c r="AP1527" s="51"/>
      <c r="AQ1527" s="97"/>
    </row>
    <row r="1528" spans="1:43" x14ac:dyDescent="0.2">
      <c r="A1528" s="86"/>
      <c r="F1528" s="86"/>
      <c r="G1528" s="86"/>
      <c r="H1528" s="86"/>
      <c r="I1528" s="86"/>
      <c r="J1528" s="86"/>
      <c r="K1528" s="86"/>
      <c r="L1528" s="86"/>
      <c r="M1528" s="86"/>
      <c r="N1528" s="86"/>
      <c r="O1528" s="86"/>
      <c r="P1528" s="86"/>
      <c r="Q1528" s="86"/>
      <c r="R1528" s="86"/>
      <c r="S1528" s="86"/>
      <c r="T1528" s="86"/>
      <c r="U1528" s="86"/>
      <c r="V1528" s="86"/>
      <c r="W1528" s="86"/>
      <c r="X1528" s="86"/>
      <c r="Y1528" s="86"/>
      <c r="Z1528" s="86"/>
      <c r="AA1528" s="86"/>
      <c r="AB1528" s="86"/>
      <c r="AC1528" s="86"/>
      <c r="AD1528" s="190"/>
      <c r="AE1528" s="188"/>
      <c r="AF1528" s="190"/>
      <c r="AG1528" s="188"/>
      <c r="AH1528" s="190"/>
      <c r="AI1528" s="188"/>
      <c r="AJ1528" s="190"/>
      <c r="AK1528" s="188"/>
      <c r="AL1528" s="190"/>
      <c r="AM1528" s="188"/>
      <c r="AN1528" s="190"/>
      <c r="AO1528" s="188"/>
      <c r="AP1528" s="51"/>
      <c r="AQ1528" s="97"/>
    </row>
    <row r="1529" spans="1:43" x14ac:dyDescent="0.2">
      <c r="A1529" s="86"/>
      <c r="F1529" s="86"/>
      <c r="G1529" s="86"/>
      <c r="H1529" s="86"/>
      <c r="I1529" s="86"/>
      <c r="J1529" s="86"/>
      <c r="K1529" s="86"/>
      <c r="L1529" s="86"/>
      <c r="M1529" s="86"/>
      <c r="N1529" s="86"/>
      <c r="O1529" s="86"/>
      <c r="P1529" s="86"/>
      <c r="Q1529" s="86"/>
      <c r="R1529" s="86"/>
      <c r="S1529" s="86"/>
      <c r="T1529" s="86"/>
      <c r="U1529" s="86"/>
      <c r="V1529" s="86"/>
      <c r="W1529" s="86"/>
      <c r="X1529" s="86"/>
      <c r="Y1529" s="86"/>
      <c r="Z1529" s="86"/>
      <c r="AA1529" s="86"/>
      <c r="AB1529" s="86"/>
      <c r="AC1529" s="86"/>
      <c r="AD1529" s="190"/>
      <c r="AE1529" s="188"/>
      <c r="AF1529" s="190"/>
      <c r="AG1529" s="188"/>
      <c r="AH1529" s="190"/>
      <c r="AI1529" s="188"/>
      <c r="AJ1529" s="190"/>
      <c r="AK1529" s="188"/>
      <c r="AL1529" s="190"/>
      <c r="AM1529" s="188"/>
      <c r="AN1529" s="190"/>
      <c r="AO1529" s="188"/>
      <c r="AP1529" s="51"/>
      <c r="AQ1529" s="97"/>
    </row>
    <row r="1530" spans="1:43" x14ac:dyDescent="0.2">
      <c r="A1530" s="86"/>
      <c r="F1530" s="86"/>
      <c r="G1530" s="86"/>
      <c r="H1530" s="86"/>
      <c r="I1530" s="86"/>
      <c r="J1530" s="86"/>
      <c r="K1530" s="86"/>
      <c r="L1530" s="86"/>
      <c r="M1530" s="86"/>
      <c r="N1530" s="86"/>
      <c r="O1530" s="86"/>
      <c r="P1530" s="86"/>
      <c r="Q1530" s="86"/>
      <c r="R1530" s="86"/>
      <c r="S1530" s="86"/>
      <c r="T1530" s="86"/>
      <c r="U1530" s="86"/>
      <c r="V1530" s="86"/>
      <c r="W1530" s="86"/>
      <c r="X1530" s="86"/>
      <c r="Y1530" s="86"/>
      <c r="Z1530" s="86"/>
      <c r="AA1530" s="86"/>
      <c r="AB1530" s="86"/>
      <c r="AC1530" s="86"/>
      <c r="AD1530" s="190"/>
      <c r="AE1530" s="188"/>
      <c r="AF1530" s="190"/>
      <c r="AG1530" s="188"/>
      <c r="AH1530" s="190"/>
      <c r="AI1530" s="188"/>
      <c r="AJ1530" s="190"/>
      <c r="AK1530" s="188"/>
      <c r="AL1530" s="190"/>
      <c r="AM1530" s="188"/>
      <c r="AN1530" s="190"/>
      <c r="AO1530" s="188"/>
      <c r="AP1530" s="51"/>
      <c r="AQ1530" s="97"/>
    </row>
    <row r="1531" spans="1:43" x14ac:dyDescent="0.2">
      <c r="A1531" s="86"/>
      <c r="F1531" s="86"/>
      <c r="G1531" s="86"/>
      <c r="H1531" s="86"/>
      <c r="I1531" s="86"/>
      <c r="J1531" s="86"/>
      <c r="K1531" s="86"/>
      <c r="L1531" s="86"/>
      <c r="M1531" s="86"/>
      <c r="N1531" s="86"/>
      <c r="O1531" s="86"/>
      <c r="P1531" s="86"/>
      <c r="Q1531" s="86"/>
      <c r="R1531" s="86"/>
      <c r="S1531" s="86"/>
      <c r="T1531" s="86"/>
      <c r="U1531" s="86"/>
      <c r="V1531" s="86"/>
      <c r="W1531" s="86"/>
      <c r="X1531" s="86"/>
      <c r="Y1531" s="86"/>
      <c r="Z1531" s="86"/>
      <c r="AA1531" s="86"/>
      <c r="AB1531" s="86"/>
      <c r="AC1531" s="86"/>
      <c r="AD1531" s="190"/>
      <c r="AE1531" s="188"/>
      <c r="AF1531" s="190"/>
      <c r="AG1531" s="188"/>
      <c r="AH1531" s="190"/>
      <c r="AI1531" s="188"/>
      <c r="AJ1531" s="190"/>
      <c r="AK1531" s="188"/>
      <c r="AL1531" s="190"/>
      <c r="AM1531" s="188"/>
      <c r="AN1531" s="190"/>
      <c r="AO1531" s="188"/>
      <c r="AP1531" s="51"/>
      <c r="AQ1531" s="97"/>
    </row>
    <row r="1532" spans="1:43" x14ac:dyDescent="0.2">
      <c r="A1532" s="86"/>
      <c r="F1532" s="86"/>
      <c r="G1532" s="86"/>
      <c r="H1532" s="86"/>
      <c r="I1532" s="86"/>
      <c r="J1532" s="86"/>
      <c r="K1532" s="86"/>
      <c r="L1532" s="86"/>
      <c r="M1532" s="86"/>
      <c r="N1532" s="86"/>
      <c r="O1532" s="86"/>
      <c r="P1532" s="86"/>
      <c r="Q1532" s="86"/>
      <c r="R1532" s="86"/>
      <c r="S1532" s="86"/>
      <c r="T1532" s="86"/>
      <c r="U1532" s="86"/>
      <c r="V1532" s="86"/>
      <c r="W1532" s="86"/>
      <c r="X1532" s="86"/>
      <c r="Y1532" s="86"/>
      <c r="Z1532" s="86"/>
      <c r="AA1532" s="86"/>
      <c r="AB1532" s="86"/>
      <c r="AC1532" s="86"/>
      <c r="AD1532" s="190"/>
      <c r="AE1532" s="188"/>
      <c r="AF1532" s="190"/>
      <c r="AG1532" s="188"/>
      <c r="AH1532" s="190"/>
      <c r="AI1532" s="188"/>
      <c r="AJ1532" s="190"/>
      <c r="AK1532" s="188"/>
      <c r="AL1532" s="190"/>
      <c r="AM1532" s="188"/>
      <c r="AN1532" s="190"/>
      <c r="AO1532" s="188"/>
      <c r="AP1532" s="51"/>
      <c r="AQ1532" s="97"/>
    </row>
    <row r="1533" spans="1:43" x14ac:dyDescent="0.2">
      <c r="A1533" s="86"/>
      <c r="F1533" s="86"/>
      <c r="G1533" s="86"/>
      <c r="H1533" s="86"/>
      <c r="I1533" s="86"/>
      <c r="J1533" s="86"/>
      <c r="K1533" s="86"/>
      <c r="L1533" s="86"/>
      <c r="M1533" s="86"/>
      <c r="N1533" s="86"/>
      <c r="O1533" s="86"/>
      <c r="P1533" s="86"/>
      <c r="Q1533" s="86"/>
      <c r="R1533" s="86"/>
      <c r="S1533" s="86"/>
      <c r="T1533" s="86"/>
      <c r="U1533" s="86"/>
      <c r="V1533" s="86"/>
      <c r="W1533" s="86"/>
      <c r="X1533" s="86"/>
      <c r="Y1533" s="86"/>
      <c r="Z1533" s="86"/>
      <c r="AA1533" s="86"/>
      <c r="AB1533" s="86"/>
      <c r="AC1533" s="86"/>
      <c r="AD1533" s="190"/>
      <c r="AE1533" s="188"/>
      <c r="AF1533" s="190"/>
      <c r="AG1533" s="188"/>
      <c r="AH1533" s="190"/>
      <c r="AI1533" s="188"/>
      <c r="AJ1533" s="190"/>
      <c r="AK1533" s="188"/>
      <c r="AL1533" s="190"/>
      <c r="AM1533" s="188"/>
      <c r="AN1533" s="190"/>
      <c r="AO1533" s="188"/>
      <c r="AP1533" s="51"/>
      <c r="AQ1533" s="97"/>
    </row>
    <row r="1534" spans="1:43" x14ac:dyDescent="0.2">
      <c r="A1534" s="86"/>
      <c r="F1534" s="86"/>
      <c r="G1534" s="86"/>
      <c r="H1534" s="86"/>
      <c r="I1534" s="86"/>
      <c r="J1534" s="86"/>
      <c r="K1534" s="86"/>
      <c r="L1534" s="86"/>
      <c r="M1534" s="86"/>
      <c r="N1534" s="86"/>
      <c r="O1534" s="86"/>
      <c r="P1534" s="86"/>
      <c r="Q1534" s="86"/>
      <c r="R1534" s="86"/>
      <c r="S1534" s="86"/>
      <c r="T1534" s="86"/>
      <c r="U1534" s="86"/>
      <c r="V1534" s="86"/>
      <c r="W1534" s="86"/>
      <c r="X1534" s="86"/>
      <c r="Y1534" s="86"/>
      <c r="Z1534" s="86"/>
      <c r="AA1534" s="86"/>
      <c r="AB1534" s="86"/>
      <c r="AC1534" s="86"/>
      <c r="AD1534" s="190"/>
      <c r="AE1534" s="188"/>
      <c r="AF1534" s="190"/>
      <c r="AG1534" s="188"/>
      <c r="AH1534" s="190"/>
      <c r="AI1534" s="188"/>
      <c r="AJ1534" s="190"/>
      <c r="AK1534" s="188"/>
      <c r="AL1534" s="190"/>
      <c r="AM1534" s="188"/>
      <c r="AN1534" s="190"/>
      <c r="AO1534" s="188"/>
      <c r="AP1534" s="51"/>
      <c r="AQ1534" s="97"/>
    </row>
    <row r="1535" spans="1:43" x14ac:dyDescent="0.2">
      <c r="A1535" s="86"/>
      <c r="F1535" s="86"/>
      <c r="G1535" s="86"/>
      <c r="H1535" s="86"/>
      <c r="I1535" s="86"/>
      <c r="J1535" s="86"/>
      <c r="K1535" s="86"/>
      <c r="L1535" s="86"/>
      <c r="M1535" s="86"/>
      <c r="N1535" s="86"/>
      <c r="O1535" s="86"/>
      <c r="P1535" s="86"/>
      <c r="Q1535" s="86"/>
      <c r="R1535" s="86"/>
      <c r="S1535" s="86"/>
      <c r="T1535" s="86"/>
      <c r="U1535" s="86"/>
      <c r="V1535" s="86"/>
      <c r="W1535" s="86"/>
      <c r="X1535" s="86"/>
      <c r="Y1535" s="86"/>
      <c r="Z1535" s="86"/>
      <c r="AA1535" s="86"/>
      <c r="AB1535" s="86"/>
      <c r="AC1535" s="86"/>
      <c r="AD1535" s="190"/>
      <c r="AE1535" s="188"/>
      <c r="AF1535" s="190"/>
      <c r="AG1535" s="188"/>
      <c r="AH1535" s="190"/>
      <c r="AI1535" s="188"/>
      <c r="AJ1535" s="190"/>
      <c r="AK1535" s="188"/>
      <c r="AL1535" s="190"/>
      <c r="AM1535" s="188"/>
      <c r="AN1535" s="190"/>
      <c r="AO1535" s="188"/>
      <c r="AP1535" s="51"/>
      <c r="AQ1535" s="97"/>
    </row>
    <row r="1536" spans="1:43" x14ac:dyDescent="0.2">
      <c r="A1536" s="86"/>
      <c r="F1536" s="86"/>
      <c r="G1536" s="86"/>
      <c r="H1536" s="86"/>
      <c r="I1536" s="86"/>
      <c r="J1536" s="86"/>
      <c r="K1536" s="86"/>
      <c r="L1536" s="86"/>
      <c r="M1536" s="86"/>
      <c r="N1536" s="86"/>
      <c r="O1536" s="86"/>
      <c r="P1536" s="86"/>
      <c r="Q1536" s="86"/>
      <c r="R1536" s="86"/>
      <c r="S1536" s="86"/>
      <c r="T1536" s="86"/>
      <c r="U1536" s="86"/>
      <c r="V1536" s="86"/>
      <c r="W1536" s="86"/>
      <c r="X1536" s="86"/>
      <c r="Y1536" s="86"/>
      <c r="Z1536" s="86"/>
      <c r="AA1536" s="86"/>
      <c r="AB1536" s="86"/>
      <c r="AC1536" s="86"/>
      <c r="AD1536" s="190"/>
      <c r="AE1536" s="188"/>
      <c r="AF1536" s="190"/>
      <c r="AG1536" s="188"/>
      <c r="AH1536" s="190"/>
      <c r="AI1536" s="188"/>
      <c r="AJ1536" s="190"/>
      <c r="AK1536" s="188"/>
      <c r="AL1536" s="190"/>
      <c r="AM1536" s="188"/>
      <c r="AN1536" s="190"/>
      <c r="AO1536" s="188"/>
      <c r="AP1536" s="51"/>
      <c r="AQ1536" s="97"/>
    </row>
    <row r="1537" spans="1:43" x14ac:dyDescent="0.2">
      <c r="A1537" s="86"/>
      <c r="F1537" s="86"/>
      <c r="G1537" s="86"/>
      <c r="H1537" s="86"/>
      <c r="I1537" s="86"/>
      <c r="J1537" s="86"/>
      <c r="K1537" s="86"/>
      <c r="L1537" s="86"/>
      <c r="M1537" s="86"/>
      <c r="N1537" s="86"/>
      <c r="O1537" s="86"/>
      <c r="P1537" s="86"/>
      <c r="Q1537" s="86"/>
      <c r="R1537" s="86"/>
      <c r="S1537" s="86"/>
      <c r="T1537" s="86"/>
      <c r="U1537" s="86"/>
      <c r="V1537" s="86"/>
      <c r="W1537" s="86"/>
      <c r="X1537" s="86"/>
      <c r="Y1537" s="86"/>
      <c r="Z1537" s="86"/>
      <c r="AA1537" s="86"/>
      <c r="AB1537" s="86"/>
      <c r="AC1537" s="86"/>
      <c r="AD1537" s="190"/>
      <c r="AE1537" s="188"/>
      <c r="AF1537" s="190"/>
      <c r="AG1537" s="188"/>
      <c r="AH1537" s="190"/>
      <c r="AI1537" s="188"/>
      <c r="AJ1537" s="190"/>
      <c r="AK1537" s="188"/>
      <c r="AL1537" s="190"/>
      <c r="AM1537" s="188"/>
      <c r="AN1537" s="190"/>
      <c r="AO1537" s="188"/>
      <c r="AP1537" s="51"/>
      <c r="AQ1537" s="97"/>
    </row>
    <row r="1538" spans="1:43" x14ac:dyDescent="0.2">
      <c r="A1538" s="86"/>
      <c r="F1538" s="86"/>
      <c r="G1538" s="86"/>
      <c r="H1538" s="86"/>
      <c r="I1538" s="86"/>
      <c r="J1538" s="86"/>
      <c r="K1538" s="86"/>
      <c r="L1538" s="86"/>
      <c r="M1538" s="86"/>
      <c r="N1538" s="86"/>
      <c r="O1538" s="86"/>
      <c r="P1538" s="86"/>
      <c r="Q1538" s="86"/>
      <c r="R1538" s="86"/>
      <c r="S1538" s="86"/>
      <c r="T1538" s="86"/>
      <c r="U1538" s="86"/>
      <c r="V1538" s="86"/>
      <c r="W1538" s="86"/>
      <c r="X1538" s="86"/>
      <c r="Y1538" s="86"/>
      <c r="Z1538" s="86"/>
      <c r="AA1538" s="86"/>
      <c r="AB1538" s="86"/>
      <c r="AC1538" s="86"/>
      <c r="AD1538" s="190"/>
      <c r="AE1538" s="188"/>
      <c r="AF1538" s="190"/>
      <c r="AG1538" s="188"/>
      <c r="AH1538" s="190"/>
      <c r="AI1538" s="188"/>
      <c r="AJ1538" s="190"/>
      <c r="AK1538" s="188"/>
      <c r="AL1538" s="190"/>
      <c r="AM1538" s="188"/>
      <c r="AN1538" s="190"/>
      <c r="AO1538" s="188"/>
      <c r="AP1538" s="51"/>
      <c r="AQ1538" s="97"/>
    </row>
    <row r="1539" spans="1:43" x14ac:dyDescent="0.2">
      <c r="A1539" s="86"/>
      <c r="F1539" s="86"/>
      <c r="G1539" s="86"/>
      <c r="H1539" s="86"/>
      <c r="I1539" s="86"/>
      <c r="J1539" s="86"/>
      <c r="K1539" s="86"/>
      <c r="L1539" s="86"/>
      <c r="M1539" s="86"/>
      <c r="N1539" s="86"/>
      <c r="O1539" s="86"/>
      <c r="P1539" s="86"/>
      <c r="Q1539" s="86"/>
      <c r="R1539" s="86"/>
      <c r="S1539" s="86"/>
      <c r="T1539" s="86"/>
      <c r="U1539" s="86"/>
      <c r="V1539" s="86"/>
      <c r="W1539" s="86"/>
      <c r="X1539" s="86"/>
      <c r="Y1539" s="86"/>
      <c r="Z1539" s="86"/>
      <c r="AA1539" s="86"/>
      <c r="AB1539" s="86"/>
      <c r="AC1539" s="86"/>
      <c r="AD1539" s="190"/>
      <c r="AE1539" s="188"/>
      <c r="AF1539" s="190"/>
      <c r="AG1539" s="188"/>
      <c r="AH1539" s="190"/>
      <c r="AI1539" s="188"/>
      <c r="AJ1539" s="190"/>
      <c r="AK1539" s="188"/>
      <c r="AL1539" s="190"/>
      <c r="AM1539" s="188"/>
      <c r="AN1539" s="190"/>
      <c r="AO1539" s="188"/>
      <c r="AP1539" s="51"/>
      <c r="AQ1539" s="97"/>
    </row>
    <row r="1540" spans="1:43" x14ac:dyDescent="0.2">
      <c r="A1540" s="86"/>
      <c r="F1540" s="86"/>
      <c r="G1540" s="86"/>
      <c r="H1540" s="86"/>
      <c r="I1540" s="86"/>
      <c r="J1540" s="86"/>
      <c r="K1540" s="86"/>
      <c r="L1540" s="86"/>
      <c r="M1540" s="86"/>
      <c r="N1540" s="86"/>
      <c r="O1540" s="86"/>
      <c r="P1540" s="86"/>
      <c r="Q1540" s="86"/>
      <c r="R1540" s="86"/>
      <c r="S1540" s="86"/>
      <c r="T1540" s="86"/>
      <c r="U1540" s="86"/>
      <c r="V1540" s="86"/>
      <c r="W1540" s="86"/>
      <c r="X1540" s="86"/>
      <c r="Y1540" s="86"/>
      <c r="Z1540" s="86"/>
      <c r="AA1540" s="86"/>
      <c r="AB1540" s="86"/>
      <c r="AC1540" s="86"/>
      <c r="AD1540" s="190"/>
      <c r="AE1540" s="188"/>
      <c r="AF1540" s="190"/>
      <c r="AG1540" s="188"/>
      <c r="AH1540" s="190"/>
      <c r="AI1540" s="188"/>
      <c r="AJ1540" s="190"/>
      <c r="AK1540" s="188"/>
      <c r="AL1540" s="190"/>
      <c r="AM1540" s="188"/>
      <c r="AN1540" s="190"/>
      <c r="AO1540" s="188"/>
      <c r="AP1540" s="51"/>
      <c r="AQ1540" s="97"/>
    </row>
    <row r="1541" spans="1:43" x14ac:dyDescent="0.2">
      <c r="A1541" s="86"/>
      <c r="F1541" s="86"/>
      <c r="G1541" s="86"/>
      <c r="H1541" s="86"/>
      <c r="I1541" s="86"/>
      <c r="J1541" s="86"/>
      <c r="K1541" s="86"/>
      <c r="L1541" s="86"/>
      <c r="M1541" s="86"/>
      <c r="N1541" s="86"/>
      <c r="O1541" s="86"/>
      <c r="P1541" s="86"/>
      <c r="Q1541" s="86"/>
      <c r="R1541" s="86"/>
      <c r="S1541" s="86"/>
      <c r="T1541" s="86"/>
      <c r="U1541" s="86"/>
      <c r="V1541" s="86"/>
      <c r="W1541" s="86"/>
      <c r="X1541" s="86"/>
      <c r="Y1541" s="86"/>
      <c r="Z1541" s="86"/>
      <c r="AA1541" s="86"/>
      <c r="AB1541" s="86"/>
      <c r="AC1541" s="86"/>
      <c r="AD1541" s="190"/>
      <c r="AE1541" s="188"/>
      <c r="AF1541" s="190"/>
      <c r="AG1541" s="188"/>
      <c r="AH1541" s="190"/>
      <c r="AI1541" s="188"/>
      <c r="AJ1541" s="190"/>
      <c r="AK1541" s="188"/>
      <c r="AL1541" s="190"/>
      <c r="AM1541" s="188"/>
      <c r="AN1541" s="190"/>
      <c r="AO1541" s="188"/>
      <c r="AP1541" s="51"/>
      <c r="AQ1541" s="97"/>
    </row>
    <row r="1542" spans="1:43" x14ac:dyDescent="0.2">
      <c r="A1542" s="86"/>
      <c r="F1542" s="86"/>
      <c r="G1542" s="86"/>
      <c r="H1542" s="86"/>
      <c r="I1542" s="86"/>
      <c r="J1542" s="86"/>
      <c r="K1542" s="86"/>
      <c r="L1542" s="86"/>
      <c r="M1542" s="86"/>
      <c r="N1542" s="86"/>
      <c r="O1542" s="86"/>
      <c r="P1542" s="86"/>
      <c r="Q1542" s="86"/>
      <c r="R1542" s="86"/>
      <c r="S1542" s="86"/>
      <c r="T1542" s="86"/>
      <c r="U1542" s="86"/>
      <c r="V1542" s="86"/>
      <c r="W1542" s="86"/>
      <c r="X1542" s="86"/>
      <c r="Y1542" s="86"/>
      <c r="Z1542" s="86"/>
      <c r="AA1542" s="86"/>
      <c r="AB1542" s="86"/>
      <c r="AC1542" s="86"/>
      <c r="AD1542" s="190"/>
      <c r="AE1542" s="188"/>
      <c r="AF1542" s="190"/>
      <c r="AG1542" s="188"/>
      <c r="AH1542" s="190"/>
      <c r="AI1542" s="188"/>
      <c r="AJ1542" s="190"/>
      <c r="AK1542" s="188"/>
      <c r="AL1542" s="190"/>
      <c r="AM1542" s="188"/>
      <c r="AN1542" s="190"/>
      <c r="AO1542" s="188"/>
      <c r="AP1542" s="51"/>
      <c r="AQ1542" s="97"/>
    </row>
    <row r="1543" spans="1:43" x14ac:dyDescent="0.2">
      <c r="A1543" s="86"/>
      <c r="F1543" s="86"/>
      <c r="G1543" s="86"/>
      <c r="H1543" s="86"/>
      <c r="I1543" s="86"/>
      <c r="J1543" s="86"/>
      <c r="K1543" s="86"/>
      <c r="L1543" s="86"/>
      <c r="M1543" s="86"/>
      <c r="N1543" s="86"/>
      <c r="O1543" s="86"/>
      <c r="P1543" s="86"/>
      <c r="Q1543" s="86"/>
      <c r="R1543" s="86"/>
      <c r="S1543" s="86"/>
      <c r="T1543" s="86"/>
      <c r="U1543" s="86"/>
      <c r="V1543" s="86"/>
      <c r="W1543" s="86"/>
      <c r="X1543" s="86"/>
      <c r="Y1543" s="86"/>
      <c r="Z1543" s="86"/>
      <c r="AA1543" s="86"/>
      <c r="AB1543" s="86"/>
      <c r="AC1543" s="86"/>
      <c r="AD1543" s="190"/>
      <c r="AE1543" s="188"/>
      <c r="AF1543" s="190"/>
      <c r="AG1543" s="188"/>
      <c r="AH1543" s="190"/>
      <c r="AI1543" s="188"/>
      <c r="AJ1543" s="190"/>
      <c r="AK1543" s="188"/>
      <c r="AL1543" s="190"/>
      <c r="AM1543" s="188"/>
      <c r="AN1543" s="190"/>
      <c r="AO1543" s="188"/>
      <c r="AP1543" s="51"/>
      <c r="AQ1543" s="97"/>
    </row>
    <row r="1544" spans="1:43" x14ac:dyDescent="0.2">
      <c r="A1544" s="86"/>
      <c r="F1544" s="86"/>
      <c r="G1544" s="86"/>
      <c r="H1544" s="86"/>
      <c r="I1544" s="86"/>
      <c r="J1544" s="86"/>
      <c r="K1544" s="86"/>
      <c r="L1544" s="86"/>
      <c r="M1544" s="86"/>
      <c r="N1544" s="86"/>
      <c r="O1544" s="86"/>
      <c r="P1544" s="86"/>
      <c r="Q1544" s="86"/>
      <c r="R1544" s="86"/>
      <c r="S1544" s="86"/>
      <c r="T1544" s="86"/>
      <c r="U1544" s="86"/>
      <c r="V1544" s="86"/>
      <c r="W1544" s="86"/>
      <c r="X1544" s="86"/>
      <c r="Y1544" s="86"/>
      <c r="Z1544" s="86"/>
      <c r="AA1544" s="86"/>
      <c r="AB1544" s="86"/>
      <c r="AC1544" s="86"/>
      <c r="AD1544" s="190"/>
      <c r="AE1544" s="188"/>
      <c r="AF1544" s="190"/>
      <c r="AG1544" s="188"/>
      <c r="AH1544" s="190"/>
      <c r="AI1544" s="188"/>
      <c r="AJ1544" s="190"/>
      <c r="AK1544" s="188"/>
      <c r="AL1544" s="190"/>
      <c r="AM1544" s="188"/>
      <c r="AN1544" s="190"/>
      <c r="AO1544" s="188"/>
      <c r="AP1544" s="51"/>
      <c r="AQ1544" s="97"/>
    </row>
    <row r="1545" spans="1:43" x14ac:dyDescent="0.2">
      <c r="A1545" s="86"/>
      <c r="F1545" s="86"/>
      <c r="G1545" s="86"/>
      <c r="H1545" s="86"/>
      <c r="I1545" s="86"/>
      <c r="J1545" s="86"/>
      <c r="K1545" s="86"/>
      <c r="L1545" s="86"/>
      <c r="M1545" s="86"/>
      <c r="N1545" s="86"/>
      <c r="O1545" s="86"/>
      <c r="P1545" s="86"/>
      <c r="Q1545" s="86"/>
      <c r="R1545" s="86"/>
      <c r="S1545" s="86"/>
      <c r="T1545" s="86"/>
      <c r="U1545" s="86"/>
      <c r="V1545" s="86"/>
      <c r="W1545" s="86"/>
      <c r="X1545" s="86"/>
      <c r="Y1545" s="86"/>
      <c r="Z1545" s="86"/>
      <c r="AA1545" s="86"/>
      <c r="AB1545" s="86"/>
      <c r="AC1545" s="86"/>
      <c r="AD1545" s="190"/>
      <c r="AE1545" s="188"/>
      <c r="AF1545" s="190"/>
      <c r="AG1545" s="188"/>
      <c r="AH1545" s="190"/>
      <c r="AI1545" s="188"/>
      <c r="AJ1545" s="190"/>
      <c r="AK1545" s="188"/>
      <c r="AL1545" s="190"/>
      <c r="AM1545" s="188"/>
      <c r="AN1545" s="190"/>
      <c r="AO1545" s="188"/>
      <c r="AP1545" s="51"/>
      <c r="AQ1545" s="97"/>
    </row>
    <row r="1546" spans="1:43" x14ac:dyDescent="0.2">
      <c r="A1546" s="86"/>
      <c r="F1546" s="86"/>
      <c r="G1546" s="86"/>
      <c r="H1546" s="86"/>
      <c r="I1546" s="86"/>
      <c r="J1546" s="86"/>
      <c r="K1546" s="86"/>
      <c r="L1546" s="86"/>
      <c r="M1546" s="86"/>
      <c r="N1546" s="86"/>
      <c r="O1546" s="86"/>
      <c r="P1546" s="86"/>
      <c r="Q1546" s="86"/>
      <c r="R1546" s="86"/>
      <c r="S1546" s="86"/>
      <c r="T1546" s="86"/>
      <c r="U1546" s="86"/>
      <c r="V1546" s="86"/>
      <c r="W1546" s="86"/>
      <c r="X1546" s="86"/>
      <c r="Y1546" s="86"/>
      <c r="Z1546" s="86"/>
      <c r="AA1546" s="86"/>
      <c r="AB1546" s="86"/>
      <c r="AC1546" s="86"/>
      <c r="AD1546" s="190"/>
      <c r="AE1546" s="188"/>
      <c r="AF1546" s="190"/>
      <c r="AG1546" s="188"/>
      <c r="AH1546" s="190"/>
      <c r="AI1546" s="188"/>
      <c r="AJ1546" s="190"/>
      <c r="AK1546" s="188"/>
      <c r="AL1546" s="190"/>
      <c r="AM1546" s="188"/>
      <c r="AN1546" s="190"/>
      <c r="AO1546" s="188"/>
      <c r="AP1546" s="51"/>
      <c r="AQ1546" s="97"/>
    </row>
    <row r="1547" spans="1:43" x14ac:dyDescent="0.2">
      <c r="A1547" s="86"/>
      <c r="F1547" s="86"/>
      <c r="G1547" s="86"/>
      <c r="H1547" s="86"/>
      <c r="I1547" s="86"/>
      <c r="J1547" s="86"/>
      <c r="K1547" s="86"/>
      <c r="L1547" s="86"/>
      <c r="M1547" s="86"/>
      <c r="N1547" s="86"/>
      <c r="O1547" s="86"/>
      <c r="P1547" s="86"/>
      <c r="Q1547" s="86"/>
      <c r="R1547" s="86"/>
      <c r="S1547" s="86"/>
      <c r="T1547" s="86"/>
      <c r="U1547" s="86"/>
      <c r="V1547" s="86"/>
      <c r="W1547" s="86"/>
      <c r="X1547" s="86"/>
      <c r="Y1547" s="86"/>
      <c r="Z1547" s="86"/>
      <c r="AA1547" s="86"/>
      <c r="AB1547" s="86"/>
      <c r="AC1547" s="86"/>
      <c r="AD1547" s="190"/>
      <c r="AE1547" s="188"/>
      <c r="AF1547" s="190"/>
      <c r="AG1547" s="188"/>
      <c r="AH1547" s="190"/>
      <c r="AI1547" s="188"/>
      <c r="AJ1547" s="190"/>
      <c r="AK1547" s="188"/>
      <c r="AL1547" s="190"/>
      <c r="AM1547" s="188"/>
      <c r="AN1547" s="190"/>
      <c r="AO1547" s="188"/>
      <c r="AP1547" s="51"/>
      <c r="AQ1547" s="97"/>
    </row>
    <row r="1548" spans="1:43" x14ac:dyDescent="0.2">
      <c r="A1548" s="86"/>
      <c r="F1548" s="86"/>
      <c r="G1548" s="86"/>
      <c r="H1548" s="86"/>
      <c r="I1548" s="86"/>
      <c r="J1548" s="86"/>
      <c r="K1548" s="86"/>
      <c r="L1548" s="86"/>
      <c r="M1548" s="86"/>
      <c r="N1548" s="86"/>
      <c r="O1548" s="86"/>
      <c r="P1548" s="86"/>
      <c r="Q1548" s="86"/>
      <c r="R1548" s="86"/>
      <c r="S1548" s="86"/>
      <c r="T1548" s="86"/>
      <c r="U1548" s="86"/>
      <c r="V1548" s="86"/>
      <c r="W1548" s="86"/>
      <c r="X1548" s="86"/>
      <c r="Y1548" s="86"/>
      <c r="Z1548" s="86"/>
      <c r="AA1548" s="86"/>
      <c r="AB1548" s="86"/>
      <c r="AC1548" s="86"/>
      <c r="AD1548" s="190"/>
      <c r="AE1548" s="188"/>
      <c r="AF1548" s="190"/>
      <c r="AG1548" s="188"/>
      <c r="AH1548" s="190"/>
      <c r="AI1548" s="188"/>
      <c r="AJ1548" s="190"/>
      <c r="AK1548" s="188"/>
      <c r="AL1548" s="190"/>
      <c r="AM1548" s="188"/>
      <c r="AN1548" s="190"/>
      <c r="AO1548" s="188"/>
      <c r="AP1548" s="51"/>
      <c r="AQ1548" s="97"/>
    </row>
    <row r="1549" spans="1:43" x14ac:dyDescent="0.2">
      <c r="A1549" s="86"/>
      <c r="F1549" s="86"/>
      <c r="G1549" s="86"/>
      <c r="H1549" s="86"/>
      <c r="I1549" s="86"/>
      <c r="J1549" s="86"/>
      <c r="K1549" s="86"/>
      <c r="L1549" s="86"/>
      <c r="M1549" s="86"/>
      <c r="N1549" s="86"/>
      <c r="O1549" s="86"/>
      <c r="P1549" s="86"/>
      <c r="Q1549" s="86"/>
      <c r="R1549" s="86"/>
      <c r="S1549" s="86"/>
      <c r="T1549" s="86"/>
      <c r="U1549" s="86"/>
      <c r="V1549" s="86"/>
      <c r="W1549" s="86"/>
      <c r="X1549" s="86"/>
      <c r="Y1549" s="86"/>
      <c r="Z1549" s="86"/>
      <c r="AA1549" s="86"/>
      <c r="AB1549" s="86"/>
      <c r="AC1549" s="86"/>
      <c r="AD1549" s="190"/>
      <c r="AE1549" s="188"/>
      <c r="AF1549" s="190"/>
      <c r="AG1549" s="188"/>
      <c r="AH1549" s="190"/>
      <c r="AI1549" s="188"/>
      <c r="AJ1549" s="190"/>
      <c r="AK1549" s="188"/>
      <c r="AL1549" s="190"/>
      <c r="AM1549" s="188"/>
      <c r="AN1549" s="190"/>
      <c r="AO1549" s="188"/>
      <c r="AP1549" s="51"/>
      <c r="AQ1549" s="97"/>
    </row>
    <row r="1550" spans="1:43" x14ac:dyDescent="0.2">
      <c r="A1550" s="86"/>
      <c r="F1550" s="86"/>
      <c r="G1550" s="86"/>
      <c r="H1550" s="86"/>
      <c r="I1550" s="86"/>
      <c r="J1550" s="86"/>
      <c r="K1550" s="86"/>
      <c r="L1550" s="86"/>
      <c r="M1550" s="86"/>
      <c r="N1550" s="86"/>
      <c r="O1550" s="86"/>
      <c r="P1550" s="86"/>
      <c r="Q1550" s="86"/>
      <c r="R1550" s="86"/>
      <c r="S1550" s="86"/>
      <c r="T1550" s="86"/>
      <c r="U1550" s="86"/>
      <c r="V1550" s="86"/>
      <c r="W1550" s="86"/>
      <c r="X1550" s="86"/>
      <c r="Y1550" s="86"/>
      <c r="Z1550" s="86"/>
      <c r="AA1550" s="86"/>
      <c r="AB1550" s="86"/>
      <c r="AC1550" s="86"/>
      <c r="AD1550" s="190"/>
      <c r="AE1550" s="188"/>
      <c r="AF1550" s="190"/>
      <c r="AG1550" s="188"/>
      <c r="AH1550" s="190"/>
      <c r="AI1550" s="188"/>
      <c r="AJ1550" s="190"/>
      <c r="AK1550" s="188"/>
      <c r="AL1550" s="190"/>
      <c r="AM1550" s="188"/>
      <c r="AN1550" s="190"/>
      <c r="AO1550" s="188"/>
      <c r="AP1550" s="51"/>
      <c r="AQ1550" s="97"/>
    </row>
    <row r="1551" spans="1:43" x14ac:dyDescent="0.2">
      <c r="A1551" s="86"/>
      <c r="F1551" s="86"/>
      <c r="G1551" s="86"/>
      <c r="H1551" s="86"/>
      <c r="I1551" s="86"/>
      <c r="J1551" s="86"/>
      <c r="K1551" s="86"/>
      <c r="L1551" s="86"/>
      <c r="M1551" s="86"/>
      <c r="N1551" s="86"/>
      <c r="O1551" s="86"/>
      <c r="P1551" s="86"/>
      <c r="Q1551" s="86"/>
      <c r="R1551" s="86"/>
      <c r="S1551" s="86"/>
      <c r="T1551" s="86"/>
      <c r="U1551" s="86"/>
      <c r="V1551" s="86"/>
      <c r="W1551" s="86"/>
      <c r="X1551" s="86"/>
      <c r="Y1551" s="86"/>
      <c r="Z1551" s="86"/>
      <c r="AA1551" s="86"/>
      <c r="AB1551" s="86"/>
      <c r="AC1551" s="86"/>
      <c r="AD1551" s="190"/>
      <c r="AE1551" s="188"/>
      <c r="AF1551" s="190"/>
      <c r="AG1551" s="188"/>
      <c r="AH1551" s="190"/>
      <c r="AI1551" s="188"/>
      <c r="AJ1551" s="190"/>
      <c r="AK1551" s="188"/>
      <c r="AL1551" s="190"/>
      <c r="AM1551" s="188"/>
      <c r="AN1551" s="190"/>
      <c r="AO1551" s="188"/>
      <c r="AP1551" s="51"/>
      <c r="AQ1551" s="97"/>
    </row>
    <row r="1552" spans="1:43" x14ac:dyDescent="0.2">
      <c r="A1552" s="86"/>
      <c r="F1552" s="86"/>
      <c r="G1552" s="86"/>
      <c r="H1552" s="86"/>
      <c r="I1552" s="86"/>
      <c r="J1552" s="86"/>
      <c r="K1552" s="86"/>
      <c r="L1552" s="86"/>
      <c r="M1552" s="86"/>
      <c r="N1552" s="86"/>
      <c r="O1552" s="86"/>
      <c r="P1552" s="86"/>
      <c r="Q1552" s="86"/>
      <c r="R1552" s="86"/>
      <c r="S1552" s="86"/>
      <c r="T1552" s="86"/>
      <c r="U1552" s="86"/>
      <c r="V1552" s="86"/>
      <c r="W1552" s="86"/>
      <c r="X1552" s="86"/>
      <c r="Y1552" s="86"/>
      <c r="Z1552" s="86"/>
      <c r="AA1552" s="86"/>
      <c r="AB1552" s="86"/>
      <c r="AC1552" s="86"/>
      <c r="AD1552" s="190"/>
      <c r="AE1552" s="188"/>
      <c r="AF1552" s="190"/>
      <c r="AG1552" s="188"/>
      <c r="AH1552" s="190"/>
      <c r="AI1552" s="188"/>
      <c r="AJ1552" s="190"/>
      <c r="AK1552" s="188"/>
      <c r="AL1552" s="190"/>
      <c r="AM1552" s="188"/>
      <c r="AN1552" s="190"/>
      <c r="AO1552" s="188"/>
      <c r="AP1552" s="51"/>
      <c r="AQ1552" s="97"/>
    </row>
    <row r="1553" spans="1:43" x14ac:dyDescent="0.2">
      <c r="A1553" s="86"/>
      <c r="F1553" s="86"/>
      <c r="G1553" s="86"/>
      <c r="H1553" s="86"/>
      <c r="I1553" s="86"/>
      <c r="J1553" s="86"/>
      <c r="K1553" s="86"/>
      <c r="L1553" s="86"/>
      <c r="M1553" s="86"/>
      <c r="N1553" s="86"/>
      <c r="O1553" s="86"/>
      <c r="P1553" s="86"/>
      <c r="Q1553" s="86"/>
      <c r="R1553" s="86"/>
      <c r="S1553" s="86"/>
      <c r="T1553" s="86"/>
      <c r="U1553" s="86"/>
      <c r="V1553" s="86"/>
      <c r="W1553" s="86"/>
      <c r="X1553" s="86"/>
      <c r="Y1553" s="86"/>
      <c r="Z1553" s="86"/>
      <c r="AA1553" s="86"/>
      <c r="AB1553" s="86"/>
      <c r="AC1553" s="86"/>
      <c r="AD1553" s="190"/>
      <c r="AE1553" s="188"/>
      <c r="AF1553" s="190"/>
      <c r="AG1553" s="188"/>
      <c r="AH1553" s="190"/>
      <c r="AI1553" s="188"/>
      <c r="AJ1553" s="190"/>
      <c r="AK1553" s="188"/>
      <c r="AL1553" s="190"/>
      <c r="AM1553" s="188"/>
      <c r="AN1553" s="190"/>
      <c r="AO1553" s="188"/>
      <c r="AP1553" s="51"/>
      <c r="AQ1553" s="97"/>
    </row>
    <row r="1554" spans="1:43" x14ac:dyDescent="0.2">
      <c r="A1554" s="86"/>
      <c r="F1554" s="86"/>
      <c r="G1554" s="86"/>
      <c r="H1554" s="86"/>
      <c r="I1554" s="86"/>
      <c r="J1554" s="86"/>
      <c r="K1554" s="86"/>
      <c r="L1554" s="86"/>
      <c r="M1554" s="86"/>
      <c r="N1554" s="86"/>
      <c r="O1554" s="86"/>
      <c r="P1554" s="86"/>
      <c r="Q1554" s="86"/>
      <c r="R1554" s="86"/>
      <c r="S1554" s="86"/>
      <c r="T1554" s="86"/>
      <c r="U1554" s="86"/>
      <c r="V1554" s="86"/>
      <c r="W1554" s="86"/>
      <c r="X1554" s="86"/>
      <c r="Y1554" s="86"/>
      <c r="Z1554" s="86"/>
      <c r="AA1554" s="86"/>
      <c r="AB1554" s="86"/>
      <c r="AC1554" s="86"/>
      <c r="AD1554" s="190"/>
      <c r="AE1554" s="188"/>
      <c r="AF1554" s="190"/>
      <c r="AG1554" s="188"/>
      <c r="AH1554" s="190"/>
      <c r="AI1554" s="188"/>
      <c r="AJ1554" s="190"/>
      <c r="AK1554" s="188"/>
      <c r="AL1554" s="190"/>
      <c r="AM1554" s="188"/>
      <c r="AN1554" s="190"/>
      <c r="AO1554" s="188"/>
      <c r="AP1554" s="51"/>
      <c r="AQ1554" s="97"/>
    </row>
    <row r="1555" spans="1:43" x14ac:dyDescent="0.2">
      <c r="A1555" s="86"/>
      <c r="F1555" s="86"/>
      <c r="G1555" s="86"/>
      <c r="H1555" s="86"/>
      <c r="I1555" s="86"/>
      <c r="J1555" s="86"/>
      <c r="K1555" s="86"/>
      <c r="L1555" s="86"/>
      <c r="M1555" s="86"/>
      <c r="N1555" s="86"/>
      <c r="O1555" s="86"/>
      <c r="P1555" s="86"/>
      <c r="Q1555" s="86"/>
      <c r="R1555" s="86"/>
      <c r="S1555" s="86"/>
      <c r="T1555" s="86"/>
      <c r="U1555" s="86"/>
      <c r="V1555" s="86"/>
      <c r="W1555" s="86"/>
      <c r="X1555" s="86"/>
      <c r="Y1555" s="86"/>
      <c r="Z1555" s="86"/>
      <c r="AA1555" s="86"/>
      <c r="AB1555" s="86"/>
      <c r="AC1555" s="86"/>
      <c r="AD1555" s="190"/>
      <c r="AE1555" s="188"/>
      <c r="AF1555" s="190"/>
      <c r="AG1555" s="188"/>
      <c r="AH1555" s="190"/>
      <c r="AI1555" s="188"/>
      <c r="AJ1555" s="190"/>
      <c r="AK1555" s="188"/>
      <c r="AL1555" s="190"/>
      <c r="AM1555" s="188"/>
      <c r="AN1555" s="190"/>
      <c r="AO1555" s="188"/>
      <c r="AP1555" s="51"/>
      <c r="AQ1555" s="97"/>
    </row>
    <row r="1556" spans="1:43" x14ac:dyDescent="0.2">
      <c r="A1556" s="86"/>
      <c r="F1556" s="86"/>
      <c r="G1556" s="86"/>
      <c r="H1556" s="86"/>
      <c r="I1556" s="86"/>
      <c r="J1556" s="86"/>
      <c r="K1556" s="86"/>
      <c r="L1556" s="86"/>
      <c r="M1556" s="86"/>
      <c r="N1556" s="86"/>
      <c r="O1556" s="86"/>
      <c r="P1556" s="86"/>
      <c r="Q1556" s="86"/>
      <c r="R1556" s="86"/>
      <c r="S1556" s="86"/>
      <c r="T1556" s="86"/>
      <c r="U1556" s="86"/>
      <c r="V1556" s="86"/>
      <c r="W1556" s="86"/>
      <c r="X1556" s="86"/>
      <c r="Y1556" s="86"/>
      <c r="Z1556" s="86"/>
      <c r="AA1556" s="86"/>
      <c r="AB1556" s="86"/>
      <c r="AC1556" s="86"/>
      <c r="AD1556" s="190"/>
      <c r="AE1556" s="188"/>
      <c r="AF1556" s="190"/>
      <c r="AG1556" s="188"/>
      <c r="AH1556" s="190"/>
      <c r="AI1556" s="188"/>
      <c r="AJ1556" s="190"/>
      <c r="AK1556" s="188"/>
      <c r="AL1556" s="190"/>
      <c r="AM1556" s="188"/>
      <c r="AN1556" s="190"/>
      <c r="AO1556" s="188"/>
      <c r="AP1556" s="51"/>
      <c r="AQ1556" s="97"/>
    </row>
    <row r="1557" spans="1:43" x14ac:dyDescent="0.2">
      <c r="A1557" s="86"/>
      <c r="F1557" s="86"/>
      <c r="G1557" s="86"/>
      <c r="H1557" s="86"/>
      <c r="I1557" s="86"/>
      <c r="J1557" s="86"/>
      <c r="K1557" s="86"/>
      <c r="L1557" s="86"/>
      <c r="M1557" s="86"/>
      <c r="N1557" s="86"/>
      <c r="O1557" s="86"/>
      <c r="P1557" s="86"/>
      <c r="Q1557" s="86"/>
      <c r="R1557" s="86"/>
      <c r="S1557" s="86"/>
      <c r="T1557" s="86"/>
      <c r="U1557" s="86"/>
      <c r="V1557" s="86"/>
      <c r="W1557" s="86"/>
      <c r="X1557" s="86"/>
      <c r="Y1557" s="86"/>
      <c r="Z1557" s="86"/>
      <c r="AA1557" s="86"/>
      <c r="AB1557" s="86"/>
      <c r="AC1557" s="86"/>
      <c r="AD1557" s="190"/>
      <c r="AE1557" s="188"/>
      <c r="AF1557" s="190"/>
      <c r="AG1557" s="188"/>
      <c r="AH1557" s="190"/>
      <c r="AI1557" s="188"/>
      <c r="AJ1557" s="190"/>
      <c r="AK1557" s="188"/>
      <c r="AL1557" s="190"/>
      <c r="AM1557" s="188"/>
      <c r="AN1557" s="190"/>
      <c r="AO1557" s="188"/>
      <c r="AP1557" s="51"/>
      <c r="AQ1557" s="97"/>
    </row>
    <row r="1558" spans="1:43" x14ac:dyDescent="0.2">
      <c r="A1558" s="86"/>
      <c r="F1558" s="86"/>
      <c r="G1558" s="86"/>
      <c r="H1558" s="86"/>
      <c r="I1558" s="86"/>
      <c r="J1558" s="86"/>
      <c r="K1558" s="86"/>
      <c r="L1558" s="86"/>
      <c r="M1558" s="86"/>
      <c r="N1558" s="86"/>
      <c r="O1558" s="86"/>
      <c r="P1558" s="86"/>
      <c r="Q1558" s="86"/>
      <c r="R1558" s="86"/>
      <c r="S1558" s="86"/>
      <c r="T1558" s="86"/>
      <c r="U1558" s="86"/>
      <c r="V1558" s="86"/>
      <c r="W1558" s="86"/>
      <c r="X1558" s="86"/>
      <c r="Y1558" s="86"/>
      <c r="Z1558" s="86"/>
      <c r="AA1558" s="86"/>
      <c r="AB1558" s="86"/>
      <c r="AC1558" s="86"/>
      <c r="AD1558" s="190"/>
      <c r="AE1558" s="188"/>
      <c r="AF1558" s="190"/>
      <c r="AG1558" s="188"/>
      <c r="AH1558" s="190"/>
      <c r="AI1558" s="188"/>
      <c r="AJ1558" s="190"/>
      <c r="AK1558" s="188"/>
      <c r="AL1558" s="190"/>
      <c r="AM1558" s="188"/>
      <c r="AN1558" s="190"/>
      <c r="AO1558" s="188"/>
      <c r="AP1558" s="51"/>
      <c r="AQ1558" s="97"/>
    </row>
    <row r="1559" spans="1:43" x14ac:dyDescent="0.2">
      <c r="A1559" s="86"/>
      <c r="F1559" s="86"/>
      <c r="G1559" s="86"/>
      <c r="H1559" s="86"/>
      <c r="I1559" s="86"/>
      <c r="J1559" s="86"/>
      <c r="K1559" s="86"/>
      <c r="L1559" s="86"/>
      <c r="M1559" s="86"/>
      <c r="N1559" s="86"/>
      <c r="O1559" s="86"/>
      <c r="P1559" s="86"/>
      <c r="Q1559" s="86"/>
      <c r="R1559" s="86"/>
      <c r="S1559" s="86"/>
      <c r="T1559" s="86"/>
      <c r="U1559" s="86"/>
      <c r="V1559" s="86"/>
      <c r="W1559" s="86"/>
      <c r="X1559" s="86"/>
      <c r="Y1559" s="86"/>
      <c r="Z1559" s="86"/>
      <c r="AA1559" s="86"/>
      <c r="AB1559" s="86"/>
      <c r="AC1559" s="86"/>
      <c r="AD1559" s="190"/>
      <c r="AE1559" s="188"/>
      <c r="AF1559" s="190"/>
      <c r="AG1559" s="188"/>
      <c r="AH1559" s="190"/>
      <c r="AI1559" s="188"/>
      <c r="AJ1559" s="190"/>
      <c r="AK1559" s="188"/>
      <c r="AL1559" s="190"/>
      <c r="AM1559" s="188"/>
      <c r="AN1559" s="190"/>
      <c r="AO1559" s="188"/>
      <c r="AP1559" s="51"/>
      <c r="AQ1559" s="97"/>
    </row>
    <row r="1560" spans="1:43" x14ac:dyDescent="0.2">
      <c r="A1560" s="86"/>
      <c r="F1560" s="86"/>
      <c r="G1560" s="86"/>
      <c r="H1560" s="86"/>
      <c r="I1560" s="86"/>
      <c r="J1560" s="86"/>
      <c r="K1560" s="86"/>
      <c r="L1560" s="86"/>
      <c r="M1560" s="86"/>
      <c r="N1560" s="86"/>
      <c r="O1560" s="86"/>
      <c r="P1560" s="86"/>
      <c r="Q1560" s="86"/>
      <c r="R1560" s="86"/>
      <c r="S1560" s="86"/>
      <c r="T1560" s="86"/>
      <c r="U1560" s="86"/>
      <c r="V1560" s="86"/>
      <c r="W1560" s="86"/>
      <c r="X1560" s="86"/>
      <c r="Y1560" s="86"/>
      <c r="Z1560" s="86"/>
      <c r="AA1560" s="86"/>
      <c r="AB1560" s="86"/>
      <c r="AC1560" s="86"/>
      <c r="AD1560" s="190"/>
      <c r="AE1560" s="188"/>
      <c r="AF1560" s="190"/>
      <c r="AG1560" s="188"/>
      <c r="AH1560" s="190"/>
      <c r="AI1560" s="188"/>
      <c r="AJ1560" s="190"/>
      <c r="AK1560" s="188"/>
      <c r="AL1560" s="190"/>
      <c r="AM1560" s="188"/>
      <c r="AN1560" s="190"/>
      <c r="AO1560" s="188"/>
      <c r="AP1560" s="51"/>
      <c r="AQ1560" s="97"/>
    </row>
    <row r="1561" spans="1:43" x14ac:dyDescent="0.2">
      <c r="A1561" s="86"/>
      <c r="F1561" s="86"/>
      <c r="G1561" s="86"/>
      <c r="H1561" s="86"/>
      <c r="I1561" s="86"/>
      <c r="J1561" s="86"/>
      <c r="K1561" s="86"/>
      <c r="L1561" s="86"/>
      <c r="M1561" s="86"/>
      <c r="N1561" s="86"/>
      <c r="O1561" s="86"/>
      <c r="P1561" s="86"/>
      <c r="Q1561" s="86"/>
      <c r="R1561" s="86"/>
      <c r="S1561" s="86"/>
      <c r="T1561" s="86"/>
      <c r="U1561" s="86"/>
      <c r="V1561" s="86"/>
      <c r="W1561" s="86"/>
      <c r="X1561" s="86"/>
      <c r="Y1561" s="86"/>
      <c r="Z1561" s="86"/>
      <c r="AA1561" s="86"/>
      <c r="AB1561" s="86"/>
      <c r="AC1561" s="86"/>
      <c r="AD1561" s="190"/>
      <c r="AE1561" s="188"/>
      <c r="AF1561" s="190"/>
      <c r="AG1561" s="188"/>
      <c r="AH1561" s="190"/>
      <c r="AI1561" s="188"/>
      <c r="AJ1561" s="190"/>
      <c r="AK1561" s="188"/>
      <c r="AL1561" s="190"/>
      <c r="AM1561" s="188"/>
      <c r="AN1561" s="190"/>
      <c r="AO1561" s="188"/>
      <c r="AP1561" s="51"/>
      <c r="AQ1561" s="97"/>
    </row>
    <row r="1562" spans="1:43" x14ac:dyDescent="0.2">
      <c r="A1562" s="86"/>
      <c r="F1562" s="86"/>
      <c r="G1562" s="86"/>
      <c r="H1562" s="86"/>
      <c r="I1562" s="86"/>
      <c r="J1562" s="86"/>
      <c r="K1562" s="86"/>
      <c r="L1562" s="86"/>
      <c r="M1562" s="86"/>
      <c r="N1562" s="86"/>
      <c r="O1562" s="86"/>
      <c r="P1562" s="86"/>
      <c r="Q1562" s="86"/>
      <c r="R1562" s="86"/>
      <c r="S1562" s="86"/>
      <c r="T1562" s="86"/>
      <c r="U1562" s="86"/>
      <c r="V1562" s="86"/>
      <c r="W1562" s="86"/>
      <c r="X1562" s="86"/>
      <c r="Y1562" s="86"/>
      <c r="Z1562" s="86"/>
      <c r="AA1562" s="86"/>
      <c r="AB1562" s="86"/>
      <c r="AC1562" s="86"/>
      <c r="AD1562" s="190"/>
      <c r="AE1562" s="188"/>
      <c r="AF1562" s="190"/>
      <c r="AG1562" s="188"/>
      <c r="AH1562" s="190"/>
      <c r="AI1562" s="188"/>
      <c r="AJ1562" s="190"/>
      <c r="AK1562" s="188"/>
      <c r="AL1562" s="190"/>
      <c r="AM1562" s="188"/>
      <c r="AN1562" s="190"/>
      <c r="AO1562" s="188"/>
      <c r="AP1562" s="51"/>
      <c r="AQ1562" s="97"/>
    </row>
    <row r="1563" spans="1:43" x14ac:dyDescent="0.2">
      <c r="A1563" s="86"/>
      <c r="F1563" s="86"/>
      <c r="G1563" s="86"/>
      <c r="H1563" s="86"/>
      <c r="I1563" s="86"/>
      <c r="J1563" s="86"/>
      <c r="K1563" s="86"/>
      <c r="L1563" s="86"/>
      <c r="M1563" s="86"/>
      <c r="N1563" s="86"/>
      <c r="O1563" s="86"/>
      <c r="P1563" s="86"/>
      <c r="Q1563" s="86"/>
      <c r="R1563" s="86"/>
      <c r="S1563" s="86"/>
      <c r="T1563" s="86"/>
      <c r="U1563" s="86"/>
      <c r="V1563" s="86"/>
      <c r="W1563" s="86"/>
      <c r="X1563" s="86"/>
      <c r="Y1563" s="86"/>
      <c r="Z1563" s="86"/>
      <c r="AA1563" s="86"/>
      <c r="AB1563" s="86"/>
      <c r="AC1563" s="86"/>
      <c r="AD1563" s="190"/>
      <c r="AE1563" s="188"/>
      <c r="AF1563" s="190"/>
      <c r="AG1563" s="188"/>
      <c r="AH1563" s="190"/>
      <c r="AI1563" s="188"/>
      <c r="AJ1563" s="190"/>
      <c r="AK1563" s="188"/>
      <c r="AL1563" s="190"/>
      <c r="AM1563" s="188"/>
      <c r="AN1563" s="190"/>
      <c r="AO1563" s="188"/>
      <c r="AP1563" s="51"/>
      <c r="AQ1563" s="97"/>
    </row>
    <row r="1564" spans="1:43" x14ac:dyDescent="0.2">
      <c r="A1564" s="86"/>
      <c r="F1564" s="86"/>
      <c r="G1564" s="86"/>
      <c r="H1564" s="86"/>
      <c r="I1564" s="86"/>
      <c r="J1564" s="86"/>
      <c r="K1564" s="86"/>
      <c r="L1564" s="86"/>
      <c r="M1564" s="86"/>
      <c r="N1564" s="86"/>
      <c r="O1564" s="86"/>
      <c r="P1564" s="86"/>
      <c r="Q1564" s="86"/>
      <c r="R1564" s="86"/>
      <c r="S1564" s="86"/>
      <c r="T1564" s="86"/>
      <c r="U1564" s="86"/>
      <c r="V1564" s="86"/>
      <c r="W1564" s="86"/>
      <c r="X1564" s="86"/>
      <c r="Y1564" s="86"/>
      <c r="Z1564" s="86"/>
      <c r="AA1564" s="86"/>
      <c r="AB1564" s="86"/>
      <c r="AC1564" s="86"/>
      <c r="AD1564" s="190"/>
      <c r="AE1564" s="188"/>
      <c r="AF1564" s="190"/>
      <c r="AG1564" s="188"/>
      <c r="AH1564" s="190"/>
      <c r="AI1564" s="188"/>
      <c r="AJ1564" s="190"/>
      <c r="AK1564" s="188"/>
      <c r="AL1564" s="190"/>
      <c r="AM1564" s="188"/>
      <c r="AN1564" s="190"/>
      <c r="AO1564" s="188"/>
      <c r="AP1564" s="51"/>
      <c r="AQ1564" s="97"/>
    </row>
    <row r="1565" spans="1:43" x14ac:dyDescent="0.2">
      <c r="A1565" s="86"/>
      <c r="F1565" s="86"/>
      <c r="G1565" s="86"/>
      <c r="H1565" s="86"/>
      <c r="I1565" s="86"/>
      <c r="J1565" s="86"/>
      <c r="K1565" s="86"/>
      <c r="L1565" s="86"/>
      <c r="M1565" s="86"/>
      <c r="N1565" s="86"/>
      <c r="O1565" s="86"/>
      <c r="P1565" s="86"/>
      <c r="Q1565" s="86"/>
      <c r="R1565" s="86"/>
      <c r="S1565" s="86"/>
      <c r="T1565" s="86"/>
      <c r="U1565" s="86"/>
      <c r="V1565" s="86"/>
      <c r="W1565" s="86"/>
      <c r="X1565" s="86"/>
      <c r="Y1565" s="86"/>
      <c r="Z1565" s="86"/>
      <c r="AA1565" s="86"/>
      <c r="AB1565" s="86"/>
      <c r="AC1565" s="86"/>
      <c r="AD1565" s="190"/>
      <c r="AE1565" s="188"/>
      <c r="AF1565" s="190"/>
      <c r="AG1565" s="188"/>
      <c r="AH1565" s="190"/>
      <c r="AI1565" s="188"/>
      <c r="AJ1565" s="190"/>
      <c r="AK1565" s="188"/>
      <c r="AL1565" s="190"/>
      <c r="AM1565" s="188"/>
      <c r="AN1565" s="190"/>
      <c r="AO1565" s="188"/>
      <c r="AP1565" s="51"/>
      <c r="AQ1565" s="97"/>
    </row>
    <row r="1566" spans="1:43" x14ac:dyDescent="0.2">
      <c r="A1566" s="86"/>
      <c r="F1566" s="86"/>
      <c r="G1566" s="86"/>
      <c r="H1566" s="86"/>
      <c r="I1566" s="86"/>
      <c r="J1566" s="86"/>
      <c r="K1566" s="86"/>
      <c r="L1566" s="86"/>
      <c r="M1566" s="86"/>
      <c r="N1566" s="86"/>
      <c r="O1566" s="86"/>
      <c r="P1566" s="86"/>
      <c r="Q1566" s="86"/>
      <c r="R1566" s="86"/>
      <c r="S1566" s="86"/>
      <c r="T1566" s="86"/>
      <c r="U1566" s="86"/>
      <c r="V1566" s="86"/>
      <c r="W1566" s="86"/>
      <c r="X1566" s="86"/>
      <c r="Y1566" s="86"/>
      <c r="Z1566" s="86"/>
      <c r="AA1566" s="86"/>
      <c r="AB1566" s="86"/>
      <c r="AC1566" s="86"/>
      <c r="AD1566" s="190"/>
      <c r="AE1566" s="188"/>
      <c r="AF1566" s="190"/>
      <c r="AG1566" s="188"/>
      <c r="AH1566" s="190"/>
      <c r="AI1566" s="188"/>
      <c r="AJ1566" s="190"/>
      <c r="AK1566" s="188"/>
      <c r="AL1566" s="190"/>
      <c r="AM1566" s="188"/>
      <c r="AN1566" s="190"/>
      <c r="AO1566" s="188"/>
      <c r="AP1566" s="51"/>
      <c r="AQ1566" s="97"/>
    </row>
    <row r="1567" spans="1:43" x14ac:dyDescent="0.2">
      <c r="A1567" s="86"/>
      <c r="F1567" s="86"/>
      <c r="G1567" s="86"/>
      <c r="H1567" s="86"/>
      <c r="I1567" s="86"/>
      <c r="J1567" s="86"/>
      <c r="K1567" s="86"/>
      <c r="L1567" s="86"/>
      <c r="M1567" s="86"/>
      <c r="N1567" s="86"/>
      <c r="O1567" s="86"/>
      <c r="P1567" s="86"/>
      <c r="Q1567" s="86"/>
      <c r="R1567" s="86"/>
      <c r="S1567" s="86"/>
      <c r="T1567" s="86"/>
      <c r="U1567" s="86"/>
      <c r="V1567" s="86"/>
      <c r="W1567" s="86"/>
      <c r="X1567" s="86"/>
      <c r="Y1567" s="86"/>
      <c r="Z1567" s="86"/>
      <c r="AA1567" s="86"/>
      <c r="AB1567" s="86"/>
      <c r="AC1567" s="86"/>
      <c r="AD1567" s="190"/>
      <c r="AE1567" s="188"/>
      <c r="AF1567" s="190"/>
      <c r="AG1567" s="188"/>
      <c r="AH1567" s="190"/>
      <c r="AI1567" s="188"/>
      <c r="AJ1567" s="190"/>
      <c r="AK1567" s="188"/>
      <c r="AL1567" s="190"/>
      <c r="AM1567" s="188"/>
      <c r="AN1567" s="190"/>
      <c r="AO1567" s="188"/>
      <c r="AP1567" s="51"/>
      <c r="AQ1567" s="97"/>
    </row>
    <row r="1568" spans="1:43" x14ac:dyDescent="0.2">
      <c r="A1568" s="86"/>
      <c r="F1568" s="86"/>
      <c r="G1568" s="86"/>
      <c r="H1568" s="86"/>
      <c r="I1568" s="86"/>
      <c r="J1568" s="86"/>
      <c r="K1568" s="86"/>
      <c r="L1568" s="86"/>
      <c r="M1568" s="86"/>
      <c r="N1568" s="86"/>
      <c r="O1568" s="86"/>
      <c r="P1568" s="86"/>
      <c r="Q1568" s="86"/>
      <c r="R1568" s="86"/>
      <c r="S1568" s="86"/>
      <c r="T1568" s="86"/>
      <c r="U1568" s="86"/>
      <c r="V1568" s="86"/>
      <c r="W1568" s="86"/>
      <c r="X1568" s="86"/>
      <c r="Y1568" s="86"/>
      <c r="Z1568" s="86"/>
      <c r="AA1568" s="86"/>
      <c r="AB1568" s="86"/>
      <c r="AC1568" s="86"/>
      <c r="AD1568" s="190"/>
      <c r="AE1568" s="188"/>
      <c r="AF1568" s="190"/>
      <c r="AG1568" s="188"/>
      <c r="AH1568" s="190"/>
      <c r="AI1568" s="188"/>
      <c r="AJ1568" s="190"/>
      <c r="AK1568" s="188"/>
      <c r="AL1568" s="190"/>
      <c r="AM1568" s="188"/>
      <c r="AN1568" s="190"/>
      <c r="AO1568" s="188"/>
      <c r="AP1568" s="51"/>
      <c r="AQ1568" s="97"/>
    </row>
    <row r="1569" spans="1:43" x14ac:dyDescent="0.2">
      <c r="A1569" s="86"/>
      <c r="F1569" s="86"/>
      <c r="G1569" s="86"/>
      <c r="H1569" s="86"/>
      <c r="I1569" s="86"/>
      <c r="J1569" s="86"/>
      <c r="K1569" s="86"/>
      <c r="L1569" s="86"/>
      <c r="M1569" s="86"/>
      <c r="N1569" s="86"/>
      <c r="O1569" s="86"/>
      <c r="P1569" s="86"/>
      <c r="Q1569" s="86"/>
      <c r="R1569" s="86"/>
      <c r="S1569" s="86"/>
      <c r="T1569" s="86"/>
      <c r="U1569" s="86"/>
      <c r="V1569" s="86"/>
      <c r="W1569" s="86"/>
      <c r="X1569" s="86"/>
      <c r="Y1569" s="86"/>
      <c r="Z1569" s="86"/>
      <c r="AA1569" s="86"/>
      <c r="AB1569" s="86"/>
      <c r="AC1569" s="86"/>
      <c r="AD1569" s="190"/>
      <c r="AE1569" s="188"/>
      <c r="AF1569" s="190"/>
      <c r="AG1569" s="188"/>
      <c r="AH1569" s="190"/>
      <c r="AI1569" s="188"/>
      <c r="AJ1569" s="190"/>
      <c r="AK1569" s="188"/>
      <c r="AL1569" s="190"/>
      <c r="AM1569" s="188"/>
      <c r="AN1569" s="190"/>
      <c r="AO1569" s="188"/>
      <c r="AP1569" s="51"/>
      <c r="AQ1569" s="97"/>
    </row>
    <row r="1570" spans="1:43" x14ac:dyDescent="0.2">
      <c r="A1570" s="86"/>
      <c r="F1570" s="86"/>
      <c r="G1570" s="86"/>
      <c r="H1570" s="86"/>
      <c r="I1570" s="86"/>
      <c r="J1570" s="86"/>
      <c r="K1570" s="86"/>
      <c r="L1570" s="86"/>
      <c r="M1570" s="86"/>
      <c r="N1570" s="86"/>
      <c r="O1570" s="86"/>
      <c r="P1570" s="86"/>
      <c r="Q1570" s="86"/>
      <c r="R1570" s="86"/>
      <c r="S1570" s="86"/>
      <c r="T1570" s="86"/>
      <c r="U1570" s="86"/>
      <c r="V1570" s="86"/>
      <c r="W1570" s="86"/>
      <c r="X1570" s="86"/>
      <c r="Y1570" s="86"/>
      <c r="Z1570" s="86"/>
      <c r="AA1570" s="86"/>
      <c r="AB1570" s="86"/>
      <c r="AC1570" s="86"/>
      <c r="AD1570" s="190"/>
      <c r="AE1570" s="188"/>
      <c r="AF1570" s="190"/>
      <c r="AG1570" s="188"/>
      <c r="AH1570" s="190"/>
      <c r="AI1570" s="188"/>
      <c r="AJ1570" s="190"/>
      <c r="AK1570" s="188"/>
      <c r="AL1570" s="190"/>
      <c r="AM1570" s="188"/>
      <c r="AN1570" s="190"/>
      <c r="AO1570" s="188"/>
      <c r="AP1570" s="51"/>
      <c r="AQ1570" s="97"/>
    </row>
    <row r="1571" spans="1:43" x14ac:dyDescent="0.2">
      <c r="A1571" s="86"/>
      <c r="F1571" s="86"/>
      <c r="G1571" s="86"/>
      <c r="H1571" s="86"/>
      <c r="I1571" s="86"/>
      <c r="J1571" s="86"/>
      <c r="K1571" s="86"/>
      <c r="L1571" s="86"/>
      <c r="M1571" s="86"/>
      <c r="N1571" s="86"/>
      <c r="O1571" s="86"/>
      <c r="P1571" s="86"/>
      <c r="Q1571" s="86"/>
      <c r="R1571" s="86"/>
      <c r="S1571" s="86"/>
      <c r="T1571" s="86"/>
      <c r="U1571" s="86"/>
      <c r="V1571" s="86"/>
      <c r="W1571" s="86"/>
      <c r="X1571" s="86"/>
      <c r="Y1571" s="86"/>
      <c r="Z1571" s="86"/>
      <c r="AA1571" s="86"/>
      <c r="AB1571" s="86"/>
      <c r="AC1571" s="86"/>
      <c r="AD1571" s="190"/>
      <c r="AE1571" s="188"/>
      <c r="AF1571" s="190"/>
      <c r="AG1571" s="188"/>
      <c r="AH1571" s="190"/>
      <c r="AI1571" s="188"/>
      <c r="AJ1571" s="190"/>
      <c r="AK1571" s="188"/>
      <c r="AL1571" s="190"/>
      <c r="AM1571" s="188"/>
      <c r="AN1571" s="190"/>
      <c r="AO1571" s="188"/>
      <c r="AP1571" s="51"/>
      <c r="AQ1571" s="97"/>
    </row>
    <row r="1572" spans="1:43" x14ac:dyDescent="0.2">
      <c r="A1572" s="86"/>
      <c r="F1572" s="86"/>
      <c r="G1572" s="86"/>
      <c r="H1572" s="86"/>
      <c r="I1572" s="86"/>
      <c r="J1572" s="86"/>
      <c r="K1572" s="86"/>
      <c r="L1572" s="86"/>
      <c r="M1572" s="86"/>
      <c r="N1572" s="86"/>
      <c r="O1572" s="86"/>
      <c r="P1572" s="86"/>
      <c r="Q1572" s="86"/>
      <c r="R1572" s="86"/>
      <c r="S1572" s="86"/>
      <c r="T1572" s="86"/>
      <c r="U1572" s="86"/>
      <c r="V1572" s="86"/>
      <c r="W1572" s="86"/>
      <c r="X1572" s="86"/>
      <c r="Y1572" s="86"/>
      <c r="Z1572" s="86"/>
      <c r="AA1572" s="86"/>
      <c r="AB1572" s="86"/>
      <c r="AC1572" s="86"/>
      <c r="AD1572" s="190"/>
      <c r="AE1572" s="188"/>
      <c r="AF1572" s="190"/>
      <c r="AG1572" s="188"/>
      <c r="AH1572" s="190"/>
      <c r="AI1572" s="188"/>
      <c r="AJ1572" s="190"/>
      <c r="AK1572" s="188"/>
      <c r="AL1572" s="190"/>
      <c r="AM1572" s="188"/>
      <c r="AN1572" s="190"/>
      <c r="AO1572" s="188"/>
      <c r="AP1572" s="51"/>
      <c r="AQ1572" s="97"/>
    </row>
    <row r="1573" spans="1:43" x14ac:dyDescent="0.2">
      <c r="A1573" s="86"/>
      <c r="F1573" s="86"/>
      <c r="G1573" s="86"/>
      <c r="H1573" s="86"/>
      <c r="I1573" s="86"/>
      <c r="J1573" s="86"/>
      <c r="K1573" s="86"/>
      <c r="L1573" s="86"/>
      <c r="M1573" s="86"/>
      <c r="N1573" s="86"/>
      <c r="O1573" s="86"/>
      <c r="P1573" s="86"/>
      <c r="Q1573" s="86"/>
      <c r="R1573" s="86"/>
      <c r="S1573" s="86"/>
      <c r="T1573" s="86"/>
      <c r="U1573" s="86"/>
      <c r="V1573" s="86"/>
      <c r="W1573" s="86"/>
      <c r="X1573" s="86"/>
      <c r="Y1573" s="86"/>
      <c r="Z1573" s="86"/>
      <c r="AA1573" s="86"/>
      <c r="AB1573" s="86"/>
      <c r="AC1573" s="86"/>
      <c r="AD1573" s="190"/>
      <c r="AE1573" s="188"/>
      <c r="AF1573" s="190"/>
      <c r="AG1573" s="188"/>
      <c r="AH1573" s="190"/>
      <c r="AI1573" s="188"/>
      <c r="AJ1573" s="190"/>
      <c r="AK1573" s="188"/>
      <c r="AL1573" s="190"/>
      <c r="AM1573" s="188"/>
      <c r="AN1573" s="190"/>
      <c r="AO1573" s="188"/>
      <c r="AP1573" s="51"/>
      <c r="AQ1573" s="97"/>
    </row>
    <row r="1574" spans="1:43" x14ac:dyDescent="0.2">
      <c r="A1574" s="86"/>
      <c r="F1574" s="86"/>
      <c r="G1574" s="86"/>
      <c r="H1574" s="86"/>
      <c r="I1574" s="86"/>
      <c r="J1574" s="86"/>
      <c r="K1574" s="86"/>
      <c r="L1574" s="86"/>
      <c r="M1574" s="86"/>
      <c r="N1574" s="86"/>
      <c r="O1574" s="86"/>
      <c r="P1574" s="86"/>
      <c r="Q1574" s="86"/>
      <c r="R1574" s="86"/>
      <c r="S1574" s="86"/>
      <c r="T1574" s="86"/>
      <c r="U1574" s="86"/>
      <c r="V1574" s="86"/>
      <c r="W1574" s="86"/>
      <c r="X1574" s="86"/>
      <c r="Y1574" s="86"/>
      <c r="Z1574" s="86"/>
      <c r="AA1574" s="86"/>
      <c r="AB1574" s="86"/>
      <c r="AC1574" s="86"/>
      <c r="AD1574" s="190"/>
      <c r="AE1574" s="188"/>
      <c r="AF1574" s="190"/>
      <c r="AG1574" s="188"/>
      <c r="AH1574" s="190"/>
      <c r="AI1574" s="188"/>
      <c r="AJ1574" s="190"/>
      <c r="AK1574" s="188"/>
      <c r="AL1574" s="190"/>
      <c r="AM1574" s="188"/>
      <c r="AN1574" s="190"/>
      <c r="AO1574" s="188"/>
      <c r="AP1574" s="51"/>
      <c r="AQ1574" s="97"/>
    </row>
    <row r="1575" spans="1:43" x14ac:dyDescent="0.2">
      <c r="A1575" s="86"/>
      <c r="F1575" s="86"/>
      <c r="G1575" s="86"/>
      <c r="H1575" s="86"/>
      <c r="I1575" s="86"/>
      <c r="J1575" s="86"/>
      <c r="K1575" s="86"/>
      <c r="L1575" s="86"/>
      <c r="M1575" s="86"/>
      <c r="N1575" s="86"/>
      <c r="O1575" s="86"/>
      <c r="P1575" s="86"/>
      <c r="Q1575" s="86"/>
      <c r="R1575" s="86"/>
      <c r="S1575" s="86"/>
      <c r="T1575" s="86"/>
      <c r="U1575" s="86"/>
      <c r="V1575" s="86"/>
      <c r="W1575" s="86"/>
      <c r="X1575" s="86"/>
      <c r="Y1575" s="86"/>
      <c r="Z1575" s="86"/>
      <c r="AA1575" s="86"/>
      <c r="AB1575" s="86"/>
      <c r="AC1575" s="86"/>
      <c r="AD1575" s="190"/>
      <c r="AE1575" s="188"/>
      <c r="AF1575" s="190"/>
      <c r="AG1575" s="188"/>
      <c r="AH1575" s="190"/>
      <c r="AI1575" s="188"/>
      <c r="AJ1575" s="190"/>
      <c r="AK1575" s="188"/>
      <c r="AL1575" s="190"/>
      <c r="AM1575" s="188"/>
      <c r="AN1575" s="190"/>
      <c r="AO1575" s="188"/>
      <c r="AP1575" s="51"/>
      <c r="AQ1575" s="97"/>
    </row>
    <row r="1576" spans="1:43" x14ac:dyDescent="0.2">
      <c r="A1576" s="86"/>
      <c r="F1576" s="86"/>
      <c r="G1576" s="86"/>
      <c r="H1576" s="86"/>
      <c r="I1576" s="86"/>
      <c r="J1576" s="86"/>
      <c r="K1576" s="86"/>
      <c r="L1576" s="86"/>
      <c r="M1576" s="86"/>
      <c r="N1576" s="86"/>
      <c r="O1576" s="86"/>
      <c r="P1576" s="86"/>
      <c r="Q1576" s="86"/>
      <c r="R1576" s="86"/>
      <c r="S1576" s="86"/>
      <c r="T1576" s="86"/>
      <c r="U1576" s="86"/>
      <c r="V1576" s="86"/>
      <c r="W1576" s="86"/>
      <c r="X1576" s="86"/>
      <c r="Y1576" s="86"/>
      <c r="Z1576" s="86"/>
      <c r="AA1576" s="86"/>
      <c r="AB1576" s="86"/>
      <c r="AC1576" s="86"/>
      <c r="AD1576" s="190"/>
      <c r="AE1576" s="188"/>
      <c r="AF1576" s="190"/>
      <c r="AG1576" s="188"/>
      <c r="AH1576" s="190"/>
      <c r="AI1576" s="188"/>
      <c r="AJ1576" s="190"/>
      <c r="AK1576" s="188"/>
      <c r="AL1576" s="190"/>
      <c r="AM1576" s="188"/>
      <c r="AN1576" s="190"/>
      <c r="AO1576" s="188"/>
      <c r="AP1576" s="51"/>
      <c r="AQ1576" s="97"/>
    </row>
    <row r="1577" spans="1:43" x14ac:dyDescent="0.2">
      <c r="A1577" s="86"/>
      <c r="F1577" s="86"/>
      <c r="G1577" s="86"/>
      <c r="H1577" s="86"/>
      <c r="I1577" s="86"/>
      <c r="J1577" s="86"/>
      <c r="K1577" s="86"/>
      <c r="L1577" s="86"/>
      <c r="M1577" s="86"/>
      <c r="N1577" s="86"/>
      <c r="O1577" s="86"/>
      <c r="P1577" s="86"/>
      <c r="Q1577" s="86"/>
      <c r="R1577" s="86"/>
      <c r="S1577" s="86"/>
      <c r="T1577" s="86"/>
      <c r="U1577" s="86"/>
      <c r="V1577" s="86"/>
      <c r="W1577" s="86"/>
      <c r="X1577" s="86"/>
      <c r="Y1577" s="86"/>
      <c r="Z1577" s="86"/>
      <c r="AA1577" s="86"/>
      <c r="AB1577" s="86"/>
      <c r="AC1577" s="86"/>
      <c r="AD1577" s="190"/>
      <c r="AE1577" s="188"/>
      <c r="AF1577" s="190"/>
      <c r="AG1577" s="188"/>
      <c r="AH1577" s="190"/>
      <c r="AI1577" s="188"/>
      <c r="AJ1577" s="190"/>
      <c r="AK1577" s="188"/>
      <c r="AL1577" s="190"/>
      <c r="AM1577" s="188"/>
      <c r="AN1577" s="190"/>
      <c r="AO1577" s="188"/>
      <c r="AP1577" s="51"/>
      <c r="AQ1577" s="97"/>
    </row>
    <row r="1578" spans="1:43" x14ac:dyDescent="0.2">
      <c r="A1578" s="86"/>
      <c r="F1578" s="86"/>
      <c r="G1578" s="86"/>
      <c r="H1578" s="86"/>
      <c r="I1578" s="86"/>
      <c r="J1578" s="86"/>
      <c r="K1578" s="86"/>
      <c r="L1578" s="86"/>
      <c r="M1578" s="86"/>
      <c r="N1578" s="86"/>
      <c r="O1578" s="86"/>
      <c r="P1578" s="86"/>
      <c r="Q1578" s="86"/>
      <c r="R1578" s="86"/>
      <c r="S1578" s="86"/>
      <c r="T1578" s="86"/>
      <c r="U1578" s="86"/>
      <c r="V1578" s="86"/>
      <c r="W1578" s="86"/>
      <c r="X1578" s="86"/>
      <c r="Y1578" s="86"/>
      <c r="Z1578" s="86"/>
      <c r="AA1578" s="86"/>
      <c r="AB1578" s="86"/>
      <c r="AC1578" s="86"/>
      <c r="AD1578" s="190"/>
      <c r="AE1578" s="188"/>
      <c r="AF1578" s="190"/>
      <c r="AG1578" s="188"/>
      <c r="AH1578" s="190"/>
      <c r="AI1578" s="188"/>
      <c r="AJ1578" s="190"/>
      <c r="AK1578" s="188"/>
      <c r="AL1578" s="190"/>
      <c r="AM1578" s="188"/>
      <c r="AN1578" s="190"/>
      <c r="AO1578" s="188"/>
      <c r="AP1578" s="51"/>
      <c r="AQ1578" s="97"/>
    </row>
    <row r="1579" spans="1:43" x14ac:dyDescent="0.2">
      <c r="A1579" s="86"/>
      <c r="F1579" s="86"/>
      <c r="G1579" s="86"/>
      <c r="H1579" s="86"/>
      <c r="I1579" s="86"/>
      <c r="J1579" s="86"/>
      <c r="K1579" s="86"/>
      <c r="L1579" s="86"/>
      <c r="M1579" s="86"/>
      <c r="N1579" s="86"/>
      <c r="O1579" s="86"/>
      <c r="P1579" s="86"/>
      <c r="Q1579" s="86"/>
      <c r="R1579" s="86"/>
      <c r="S1579" s="86"/>
      <c r="T1579" s="86"/>
      <c r="U1579" s="86"/>
      <c r="V1579" s="86"/>
      <c r="W1579" s="86"/>
      <c r="X1579" s="86"/>
      <c r="Y1579" s="86"/>
      <c r="Z1579" s="86"/>
      <c r="AA1579" s="86"/>
      <c r="AB1579" s="86"/>
      <c r="AC1579" s="86"/>
      <c r="AD1579" s="190"/>
      <c r="AE1579" s="188"/>
      <c r="AF1579" s="190"/>
      <c r="AG1579" s="188"/>
      <c r="AH1579" s="190"/>
      <c r="AI1579" s="188"/>
      <c r="AJ1579" s="190"/>
      <c r="AK1579" s="188"/>
      <c r="AL1579" s="190"/>
      <c r="AM1579" s="188"/>
      <c r="AN1579" s="190"/>
      <c r="AO1579" s="188"/>
      <c r="AP1579" s="51"/>
      <c r="AQ1579" s="97"/>
    </row>
    <row r="1580" spans="1:43" x14ac:dyDescent="0.2">
      <c r="A1580" s="86"/>
      <c r="F1580" s="86"/>
      <c r="G1580" s="86"/>
      <c r="H1580" s="86"/>
      <c r="I1580" s="86"/>
      <c r="J1580" s="86"/>
      <c r="K1580" s="86"/>
      <c r="L1580" s="86"/>
      <c r="M1580" s="86"/>
      <c r="N1580" s="86"/>
      <c r="O1580" s="86"/>
      <c r="P1580" s="86"/>
      <c r="Q1580" s="86"/>
      <c r="R1580" s="86"/>
      <c r="S1580" s="86"/>
      <c r="T1580" s="86"/>
      <c r="U1580" s="86"/>
      <c r="V1580" s="86"/>
      <c r="W1580" s="86"/>
      <c r="X1580" s="86"/>
      <c r="Y1580" s="86"/>
      <c r="Z1580" s="86"/>
      <c r="AA1580" s="86"/>
      <c r="AB1580" s="86"/>
      <c r="AC1580" s="86"/>
      <c r="AD1580" s="190"/>
      <c r="AE1580" s="188"/>
      <c r="AF1580" s="190"/>
      <c r="AG1580" s="188"/>
      <c r="AH1580" s="190"/>
      <c r="AI1580" s="188"/>
      <c r="AJ1580" s="190"/>
      <c r="AK1580" s="188"/>
      <c r="AL1580" s="190"/>
      <c r="AM1580" s="188"/>
      <c r="AN1580" s="190"/>
      <c r="AO1580" s="188"/>
      <c r="AP1580" s="51"/>
      <c r="AQ1580" s="97"/>
    </row>
    <row r="1581" spans="1:43" x14ac:dyDescent="0.2">
      <c r="A1581" s="86"/>
      <c r="F1581" s="86"/>
      <c r="G1581" s="86"/>
      <c r="H1581" s="86"/>
      <c r="I1581" s="86"/>
      <c r="J1581" s="86"/>
      <c r="K1581" s="86"/>
      <c r="L1581" s="86"/>
      <c r="M1581" s="86"/>
      <c r="N1581" s="86"/>
      <c r="O1581" s="86"/>
      <c r="P1581" s="86"/>
      <c r="Q1581" s="86"/>
      <c r="R1581" s="86"/>
      <c r="S1581" s="86"/>
      <c r="T1581" s="86"/>
      <c r="U1581" s="86"/>
      <c r="V1581" s="86"/>
      <c r="W1581" s="86"/>
      <c r="X1581" s="86"/>
      <c r="Y1581" s="86"/>
      <c r="Z1581" s="86"/>
      <c r="AA1581" s="86"/>
      <c r="AB1581" s="86"/>
      <c r="AC1581" s="86"/>
      <c r="AD1581" s="190"/>
      <c r="AE1581" s="188"/>
      <c r="AF1581" s="190"/>
      <c r="AG1581" s="188"/>
      <c r="AH1581" s="190"/>
      <c r="AI1581" s="188"/>
      <c r="AJ1581" s="190"/>
      <c r="AK1581" s="188"/>
      <c r="AL1581" s="190"/>
      <c r="AM1581" s="188"/>
      <c r="AN1581" s="190"/>
      <c r="AO1581" s="188"/>
      <c r="AP1581" s="51"/>
      <c r="AQ1581" s="97"/>
    </row>
    <row r="1582" spans="1:43" x14ac:dyDescent="0.2">
      <c r="A1582" s="86"/>
      <c r="F1582" s="86"/>
      <c r="G1582" s="86"/>
      <c r="H1582" s="86"/>
      <c r="I1582" s="86"/>
      <c r="J1582" s="86"/>
      <c r="K1582" s="86"/>
      <c r="L1582" s="86"/>
      <c r="M1582" s="86"/>
      <c r="N1582" s="86"/>
      <c r="O1582" s="86"/>
      <c r="P1582" s="86"/>
      <c r="Q1582" s="86"/>
      <c r="R1582" s="86"/>
      <c r="S1582" s="86"/>
      <c r="T1582" s="86"/>
      <c r="U1582" s="86"/>
      <c r="V1582" s="86"/>
      <c r="W1582" s="86"/>
      <c r="X1582" s="86"/>
      <c r="Y1582" s="86"/>
      <c r="Z1582" s="86"/>
      <c r="AA1582" s="86"/>
      <c r="AB1582" s="86"/>
      <c r="AC1582" s="86"/>
      <c r="AD1582" s="190"/>
      <c r="AE1582" s="188"/>
      <c r="AF1582" s="190"/>
      <c r="AG1582" s="188"/>
      <c r="AH1582" s="190"/>
      <c r="AI1582" s="188"/>
      <c r="AJ1582" s="190"/>
      <c r="AK1582" s="188"/>
      <c r="AL1582" s="190"/>
      <c r="AM1582" s="188"/>
      <c r="AN1582" s="190"/>
      <c r="AO1582" s="188"/>
      <c r="AP1582" s="51"/>
      <c r="AQ1582" s="97"/>
    </row>
    <row r="1583" spans="1:43" x14ac:dyDescent="0.2">
      <c r="A1583" s="86"/>
      <c r="F1583" s="86"/>
      <c r="G1583" s="86"/>
      <c r="H1583" s="86"/>
      <c r="I1583" s="86"/>
      <c r="J1583" s="86"/>
      <c r="K1583" s="86"/>
      <c r="L1583" s="86"/>
      <c r="M1583" s="86"/>
      <c r="N1583" s="86"/>
      <c r="O1583" s="86"/>
      <c r="P1583" s="86"/>
      <c r="Q1583" s="86"/>
      <c r="R1583" s="86"/>
      <c r="S1583" s="86"/>
      <c r="T1583" s="86"/>
      <c r="U1583" s="86"/>
      <c r="V1583" s="86"/>
      <c r="W1583" s="86"/>
      <c r="X1583" s="86"/>
      <c r="Y1583" s="86"/>
      <c r="Z1583" s="86"/>
      <c r="AA1583" s="86"/>
      <c r="AB1583" s="86"/>
      <c r="AC1583" s="86"/>
      <c r="AD1583" s="190"/>
      <c r="AE1583" s="188"/>
      <c r="AF1583" s="190"/>
      <c r="AG1583" s="188"/>
      <c r="AH1583" s="190"/>
      <c r="AI1583" s="188"/>
      <c r="AJ1583" s="190"/>
      <c r="AK1583" s="188"/>
      <c r="AL1583" s="190"/>
      <c r="AM1583" s="188"/>
      <c r="AN1583" s="190"/>
      <c r="AO1583" s="188"/>
      <c r="AP1583" s="51"/>
      <c r="AQ1583" s="97"/>
    </row>
    <row r="1584" spans="1:43" x14ac:dyDescent="0.2">
      <c r="A1584" s="86"/>
      <c r="F1584" s="86"/>
      <c r="G1584" s="86"/>
      <c r="H1584" s="86"/>
      <c r="I1584" s="86"/>
      <c r="J1584" s="86"/>
      <c r="K1584" s="86"/>
      <c r="L1584" s="86"/>
      <c r="M1584" s="86"/>
      <c r="N1584" s="86"/>
      <c r="O1584" s="86"/>
      <c r="P1584" s="86"/>
      <c r="Q1584" s="86"/>
      <c r="R1584" s="86"/>
      <c r="S1584" s="86"/>
      <c r="T1584" s="86"/>
      <c r="U1584" s="86"/>
      <c r="V1584" s="86"/>
      <c r="W1584" s="86"/>
      <c r="X1584" s="86"/>
      <c r="Y1584" s="86"/>
      <c r="Z1584" s="86"/>
      <c r="AA1584" s="86"/>
      <c r="AB1584" s="86"/>
      <c r="AC1584" s="86"/>
      <c r="AD1584" s="190"/>
      <c r="AE1584" s="188"/>
      <c r="AF1584" s="190"/>
      <c r="AG1584" s="188"/>
      <c r="AH1584" s="190"/>
      <c r="AI1584" s="188"/>
      <c r="AJ1584" s="190"/>
      <c r="AK1584" s="188"/>
      <c r="AL1584" s="190"/>
      <c r="AM1584" s="188"/>
      <c r="AN1584" s="190"/>
      <c r="AO1584" s="188"/>
      <c r="AP1584" s="51"/>
      <c r="AQ1584" s="97"/>
    </row>
    <row r="1585" spans="1:43" x14ac:dyDescent="0.2">
      <c r="A1585" s="86"/>
      <c r="F1585" s="86"/>
      <c r="G1585" s="86"/>
      <c r="H1585" s="86"/>
      <c r="I1585" s="86"/>
      <c r="J1585" s="86"/>
      <c r="K1585" s="86"/>
      <c r="L1585" s="86"/>
      <c r="M1585" s="86"/>
      <c r="N1585" s="86"/>
      <c r="O1585" s="86"/>
      <c r="P1585" s="86"/>
      <c r="Q1585" s="86"/>
      <c r="R1585" s="86"/>
      <c r="S1585" s="86"/>
      <c r="T1585" s="86"/>
      <c r="U1585" s="86"/>
      <c r="V1585" s="86"/>
      <c r="W1585" s="86"/>
      <c r="X1585" s="86"/>
      <c r="Y1585" s="86"/>
      <c r="Z1585" s="86"/>
      <c r="AA1585" s="86"/>
      <c r="AB1585" s="86"/>
      <c r="AC1585" s="86"/>
      <c r="AD1585" s="190"/>
      <c r="AE1585" s="188"/>
      <c r="AF1585" s="190"/>
      <c r="AG1585" s="188"/>
      <c r="AH1585" s="190"/>
      <c r="AI1585" s="188"/>
      <c r="AJ1585" s="190"/>
      <c r="AK1585" s="188"/>
      <c r="AL1585" s="190"/>
      <c r="AM1585" s="188"/>
      <c r="AN1585" s="190"/>
      <c r="AO1585" s="188"/>
      <c r="AP1585" s="51"/>
      <c r="AQ1585" s="97"/>
    </row>
    <row r="1586" spans="1:43" x14ac:dyDescent="0.2">
      <c r="A1586" s="86"/>
      <c r="F1586" s="86"/>
      <c r="G1586" s="86"/>
      <c r="H1586" s="86"/>
      <c r="I1586" s="86"/>
      <c r="J1586" s="86"/>
      <c r="K1586" s="86"/>
      <c r="L1586" s="86"/>
      <c r="M1586" s="86"/>
      <c r="N1586" s="86"/>
      <c r="O1586" s="86"/>
      <c r="P1586" s="86"/>
      <c r="Q1586" s="86"/>
      <c r="R1586" s="86"/>
      <c r="S1586" s="86"/>
      <c r="T1586" s="86"/>
      <c r="U1586" s="86"/>
      <c r="V1586" s="86"/>
      <c r="W1586" s="86"/>
      <c r="X1586" s="86"/>
      <c r="Y1586" s="86"/>
      <c r="Z1586" s="86"/>
      <c r="AA1586" s="86"/>
      <c r="AB1586" s="86"/>
      <c r="AC1586" s="86"/>
      <c r="AD1586" s="190"/>
      <c r="AE1586" s="188"/>
      <c r="AF1586" s="190"/>
      <c r="AG1586" s="188"/>
      <c r="AH1586" s="190"/>
      <c r="AI1586" s="188"/>
      <c r="AJ1586" s="190"/>
      <c r="AK1586" s="188"/>
      <c r="AL1586" s="190"/>
      <c r="AM1586" s="188"/>
      <c r="AN1586" s="190"/>
      <c r="AO1586" s="188"/>
      <c r="AP1586" s="51"/>
      <c r="AQ1586" s="97"/>
    </row>
    <row r="1587" spans="1:43" x14ac:dyDescent="0.2">
      <c r="A1587" s="86"/>
      <c r="F1587" s="86"/>
      <c r="G1587" s="86"/>
      <c r="H1587" s="86"/>
      <c r="I1587" s="86"/>
      <c r="J1587" s="86"/>
      <c r="K1587" s="86"/>
      <c r="L1587" s="86"/>
      <c r="M1587" s="86"/>
      <c r="N1587" s="86"/>
      <c r="O1587" s="86"/>
      <c r="P1587" s="86"/>
      <c r="Q1587" s="86"/>
      <c r="R1587" s="86"/>
      <c r="S1587" s="86"/>
      <c r="T1587" s="86"/>
      <c r="U1587" s="86"/>
      <c r="V1587" s="86"/>
      <c r="W1587" s="86"/>
      <c r="X1587" s="86"/>
      <c r="Y1587" s="86"/>
      <c r="Z1587" s="86"/>
      <c r="AA1587" s="86"/>
      <c r="AB1587" s="86"/>
      <c r="AC1587" s="86"/>
      <c r="AD1587" s="190"/>
      <c r="AE1587" s="188"/>
      <c r="AF1587" s="190"/>
      <c r="AG1587" s="188"/>
      <c r="AH1587" s="190"/>
      <c r="AI1587" s="188"/>
      <c r="AJ1587" s="190"/>
      <c r="AK1587" s="188"/>
      <c r="AL1587" s="190"/>
      <c r="AM1587" s="188"/>
      <c r="AN1587" s="190"/>
      <c r="AO1587" s="188"/>
      <c r="AP1587" s="51"/>
      <c r="AQ1587" s="97"/>
    </row>
    <row r="1588" spans="1:43" x14ac:dyDescent="0.2">
      <c r="A1588" s="86"/>
      <c r="F1588" s="86"/>
      <c r="G1588" s="86"/>
      <c r="H1588" s="86"/>
      <c r="I1588" s="86"/>
      <c r="J1588" s="86"/>
      <c r="K1588" s="86"/>
      <c r="L1588" s="86"/>
      <c r="M1588" s="86"/>
      <c r="N1588" s="86"/>
      <c r="O1588" s="86"/>
      <c r="P1588" s="86"/>
      <c r="Q1588" s="86"/>
      <c r="R1588" s="86"/>
      <c r="S1588" s="86"/>
      <c r="T1588" s="86"/>
      <c r="U1588" s="86"/>
      <c r="V1588" s="86"/>
      <c r="W1588" s="86"/>
      <c r="X1588" s="86"/>
      <c r="Y1588" s="86"/>
      <c r="Z1588" s="86"/>
      <c r="AA1588" s="86"/>
      <c r="AB1588" s="86"/>
      <c r="AC1588" s="86"/>
      <c r="AD1588" s="190"/>
      <c r="AE1588" s="188"/>
      <c r="AF1588" s="190"/>
      <c r="AG1588" s="188"/>
      <c r="AH1588" s="190"/>
      <c r="AI1588" s="188"/>
      <c r="AJ1588" s="190"/>
      <c r="AK1588" s="188"/>
      <c r="AL1588" s="190"/>
      <c r="AM1588" s="188"/>
      <c r="AN1588" s="190"/>
      <c r="AO1588" s="188"/>
      <c r="AP1588" s="51"/>
      <c r="AQ1588" s="97"/>
    </row>
    <row r="1589" spans="1:43" x14ac:dyDescent="0.2">
      <c r="A1589" s="86"/>
      <c r="F1589" s="86"/>
      <c r="G1589" s="86"/>
      <c r="H1589" s="86"/>
      <c r="I1589" s="86"/>
      <c r="J1589" s="86"/>
      <c r="K1589" s="86"/>
      <c r="L1589" s="86"/>
      <c r="M1589" s="86"/>
      <c r="N1589" s="86"/>
      <c r="O1589" s="86"/>
      <c r="P1589" s="86"/>
      <c r="Q1589" s="86"/>
      <c r="R1589" s="86"/>
      <c r="S1589" s="86"/>
      <c r="T1589" s="86"/>
      <c r="U1589" s="86"/>
      <c r="V1589" s="86"/>
      <c r="W1589" s="86"/>
      <c r="X1589" s="86"/>
      <c r="Y1589" s="86"/>
      <c r="Z1589" s="86"/>
      <c r="AA1589" s="86"/>
      <c r="AB1589" s="86"/>
      <c r="AC1589" s="86"/>
      <c r="AD1589" s="190"/>
      <c r="AE1589" s="188"/>
      <c r="AF1589" s="190"/>
      <c r="AG1589" s="188"/>
      <c r="AH1589" s="190"/>
      <c r="AI1589" s="188"/>
      <c r="AJ1589" s="190"/>
      <c r="AK1589" s="188"/>
      <c r="AL1589" s="190"/>
      <c r="AM1589" s="188"/>
      <c r="AN1589" s="190"/>
      <c r="AO1589" s="188"/>
      <c r="AP1589" s="51"/>
      <c r="AQ1589" s="97"/>
    </row>
    <row r="1590" spans="1:43" x14ac:dyDescent="0.2">
      <c r="A1590" s="86"/>
      <c r="F1590" s="86"/>
      <c r="G1590" s="86"/>
      <c r="H1590" s="86"/>
      <c r="I1590" s="86"/>
      <c r="J1590" s="86"/>
      <c r="K1590" s="86"/>
      <c r="L1590" s="86"/>
      <c r="M1590" s="86"/>
      <c r="N1590" s="86"/>
      <c r="O1590" s="86"/>
      <c r="P1590" s="86"/>
      <c r="Q1590" s="86"/>
      <c r="R1590" s="86"/>
      <c r="S1590" s="86"/>
      <c r="T1590" s="86"/>
      <c r="U1590" s="86"/>
      <c r="V1590" s="86"/>
      <c r="W1590" s="86"/>
      <c r="X1590" s="86"/>
      <c r="Y1590" s="86"/>
      <c r="Z1590" s="86"/>
      <c r="AA1590" s="86"/>
      <c r="AB1590" s="86"/>
      <c r="AC1590" s="86"/>
      <c r="AD1590" s="190"/>
      <c r="AE1590" s="188"/>
      <c r="AF1590" s="190"/>
      <c r="AG1590" s="188"/>
      <c r="AH1590" s="190"/>
      <c r="AI1590" s="188"/>
      <c r="AJ1590" s="190"/>
      <c r="AK1590" s="188"/>
      <c r="AL1590" s="190"/>
      <c r="AM1590" s="188"/>
      <c r="AN1590" s="190"/>
      <c r="AO1590" s="188"/>
      <c r="AP1590" s="51"/>
      <c r="AQ1590" s="97"/>
    </row>
    <row r="1591" spans="1:43" x14ac:dyDescent="0.2">
      <c r="A1591" s="86"/>
      <c r="F1591" s="86"/>
      <c r="G1591" s="86"/>
      <c r="H1591" s="86"/>
      <c r="I1591" s="86"/>
      <c r="J1591" s="86"/>
      <c r="K1591" s="86"/>
      <c r="L1591" s="86"/>
      <c r="M1591" s="86"/>
      <c r="N1591" s="86"/>
      <c r="O1591" s="86"/>
      <c r="P1591" s="86"/>
      <c r="Q1591" s="86"/>
      <c r="R1591" s="86"/>
      <c r="S1591" s="86"/>
      <c r="T1591" s="86"/>
      <c r="U1591" s="86"/>
      <c r="V1591" s="86"/>
      <c r="W1591" s="86"/>
      <c r="X1591" s="86"/>
      <c r="Y1591" s="86"/>
      <c r="Z1591" s="86"/>
      <c r="AA1591" s="86"/>
      <c r="AB1591" s="86"/>
      <c r="AC1591" s="86"/>
      <c r="AD1591" s="190"/>
      <c r="AE1591" s="188"/>
      <c r="AF1591" s="190"/>
      <c r="AG1591" s="188"/>
      <c r="AH1591" s="190"/>
      <c r="AI1591" s="188"/>
      <c r="AJ1591" s="190"/>
      <c r="AK1591" s="188"/>
      <c r="AL1591" s="190"/>
      <c r="AM1591" s="188"/>
      <c r="AN1591" s="190"/>
      <c r="AO1591" s="188"/>
      <c r="AP1591" s="51"/>
      <c r="AQ1591" s="97"/>
    </row>
    <row r="1592" spans="1:43" x14ac:dyDescent="0.2">
      <c r="A1592" s="86"/>
      <c r="F1592" s="86"/>
      <c r="G1592" s="86"/>
      <c r="H1592" s="86"/>
      <c r="I1592" s="86"/>
      <c r="J1592" s="86"/>
      <c r="K1592" s="86"/>
      <c r="L1592" s="86"/>
      <c r="M1592" s="86"/>
      <c r="N1592" s="86"/>
      <c r="O1592" s="86"/>
      <c r="P1592" s="86"/>
      <c r="Q1592" s="86"/>
      <c r="R1592" s="86"/>
      <c r="S1592" s="86"/>
      <c r="T1592" s="86"/>
      <c r="U1592" s="86"/>
      <c r="V1592" s="86"/>
      <c r="W1592" s="86"/>
      <c r="X1592" s="86"/>
      <c r="Y1592" s="86"/>
      <c r="Z1592" s="86"/>
      <c r="AA1592" s="86"/>
      <c r="AB1592" s="86"/>
      <c r="AC1592" s="86"/>
      <c r="AD1592" s="190"/>
      <c r="AE1592" s="188"/>
      <c r="AF1592" s="190"/>
      <c r="AG1592" s="188"/>
      <c r="AH1592" s="190"/>
      <c r="AI1592" s="188"/>
      <c r="AJ1592" s="190"/>
      <c r="AK1592" s="188"/>
      <c r="AL1592" s="190"/>
      <c r="AM1592" s="188"/>
      <c r="AN1592" s="190"/>
      <c r="AO1592" s="188"/>
      <c r="AP1592" s="51"/>
      <c r="AQ1592" s="97"/>
    </row>
    <row r="1593" spans="1:43" x14ac:dyDescent="0.2">
      <c r="A1593" s="86"/>
      <c r="F1593" s="86"/>
      <c r="G1593" s="86"/>
      <c r="H1593" s="86"/>
      <c r="I1593" s="86"/>
      <c r="J1593" s="86"/>
      <c r="K1593" s="86"/>
      <c r="L1593" s="86"/>
      <c r="M1593" s="86"/>
      <c r="N1593" s="86"/>
      <c r="O1593" s="86"/>
      <c r="P1593" s="86"/>
      <c r="Q1593" s="86"/>
      <c r="R1593" s="86"/>
      <c r="S1593" s="86"/>
      <c r="T1593" s="86"/>
      <c r="U1593" s="86"/>
      <c r="V1593" s="86"/>
      <c r="W1593" s="86"/>
      <c r="X1593" s="86"/>
      <c r="Y1593" s="86"/>
      <c r="Z1593" s="86"/>
      <c r="AA1593" s="86"/>
      <c r="AB1593" s="86"/>
      <c r="AC1593" s="86"/>
      <c r="AD1593" s="190"/>
      <c r="AE1593" s="188"/>
      <c r="AF1593" s="190"/>
      <c r="AG1593" s="188"/>
      <c r="AH1593" s="190"/>
      <c r="AI1593" s="188"/>
      <c r="AJ1593" s="190"/>
      <c r="AK1593" s="188"/>
      <c r="AL1593" s="190"/>
      <c r="AM1593" s="188"/>
      <c r="AN1593" s="190"/>
      <c r="AO1593" s="188"/>
      <c r="AP1593" s="51"/>
      <c r="AQ1593" s="97"/>
    </row>
    <row r="1594" spans="1:43" x14ac:dyDescent="0.2">
      <c r="A1594" s="86"/>
      <c r="F1594" s="86"/>
      <c r="G1594" s="86"/>
      <c r="H1594" s="86"/>
      <c r="I1594" s="86"/>
      <c r="J1594" s="86"/>
      <c r="K1594" s="86"/>
      <c r="L1594" s="86"/>
      <c r="M1594" s="86"/>
      <c r="N1594" s="86"/>
      <c r="O1594" s="86"/>
      <c r="P1594" s="86"/>
      <c r="Q1594" s="86"/>
      <c r="R1594" s="86"/>
      <c r="S1594" s="86"/>
      <c r="T1594" s="86"/>
      <c r="U1594" s="86"/>
      <c r="V1594" s="86"/>
      <c r="W1594" s="86"/>
      <c r="X1594" s="86"/>
      <c r="Y1594" s="86"/>
      <c r="Z1594" s="86"/>
      <c r="AA1594" s="86"/>
      <c r="AB1594" s="86"/>
      <c r="AC1594" s="86"/>
      <c r="AD1594" s="190"/>
      <c r="AE1594" s="188"/>
      <c r="AF1594" s="190"/>
      <c r="AG1594" s="188"/>
      <c r="AH1594" s="190"/>
      <c r="AI1594" s="188"/>
      <c r="AJ1594" s="190"/>
      <c r="AK1594" s="188"/>
      <c r="AL1594" s="190"/>
      <c r="AM1594" s="188"/>
      <c r="AN1594" s="190"/>
      <c r="AO1594" s="188"/>
      <c r="AP1594" s="51"/>
      <c r="AQ1594" s="97"/>
    </row>
    <row r="1595" spans="1:43" x14ac:dyDescent="0.2">
      <c r="A1595" s="86"/>
      <c r="F1595" s="86"/>
      <c r="G1595" s="86"/>
      <c r="H1595" s="86"/>
      <c r="I1595" s="86"/>
      <c r="J1595" s="86"/>
      <c r="K1595" s="86"/>
      <c r="L1595" s="86"/>
      <c r="M1595" s="86"/>
      <c r="N1595" s="86"/>
      <c r="O1595" s="86"/>
      <c r="P1595" s="86"/>
      <c r="Q1595" s="86"/>
      <c r="R1595" s="86"/>
      <c r="S1595" s="86"/>
      <c r="T1595" s="86"/>
      <c r="U1595" s="86"/>
      <c r="V1595" s="86"/>
      <c r="W1595" s="86"/>
      <c r="X1595" s="86"/>
      <c r="Y1595" s="86"/>
      <c r="Z1595" s="86"/>
      <c r="AA1595" s="86"/>
      <c r="AB1595" s="86"/>
      <c r="AC1595" s="86"/>
      <c r="AD1595" s="190"/>
      <c r="AE1595" s="188"/>
      <c r="AF1595" s="190"/>
      <c r="AG1595" s="188"/>
      <c r="AH1595" s="190"/>
      <c r="AI1595" s="188"/>
      <c r="AJ1595" s="190"/>
      <c r="AK1595" s="188"/>
      <c r="AL1595" s="190"/>
      <c r="AM1595" s="188"/>
      <c r="AN1595" s="190"/>
      <c r="AO1595" s="188"/>
      <c r="AP1595" s="51"/>
      <c r="AQ1595" s="97"/>
    </row>
    <row r="1596" spans="1:43" x14ac:dyDescent="0.2">
      <c r="A1596" s="86"/>
      <c r="F1596" s="86"/>
      <c r="G1596" s="86"/>
      <c r="H1596" s="86"/>
      <c r="I1596" s="86"/>
      <c r="J1596" s="86"/>
      <c r="K1596" s="86"/>
      <c r="L1596" s="86"/>
      <c r="M1596" s="86"/>
      <c r="N1596" s="86"/>
      <c r="O1596" s="86"/>
      <c r="P1596" s="86"/>
      <c r="Q1596" s="86"/>
      <c r="R1596" s="86"/>
      <c r="S1596" s="86"/>
      <c r="T1596" s="86"/>
      <c r="U1596" s="86"/>
      <c r="V1596" s="86"/>
      <c r="W1596" s="86"/>
      <c r="X1596" s="86"/>
      <c r="Y1596" s="86"/>
      <c r="Z1596" s="86"/>
      <c r="AA1596" s="86"/>
      <c r="AB1596" s="86"/>
      <c r="AC1596" s="86"/>
      <c r="AD1596" s="190"/>
      <c r="AE1596" s="188"/>
      <c r="AF1596" s="190"/>
      <c r="AG1596" s="188"/>
      <c r="AH1596" s="190"/>
      <c r="AI1596" s="188"/>
      <c r="AJ1596" s="190"/>
      <c r="AK1596" s="188"/>
      <c r="AL1596" s="190"/>
      <c r="AM1596" s="188"/>
      <c r="AN1596" s="190"/>
      <c r="AO1596" s="188"/>
      <c r="AP1596" s="51"/>
      <c r="AQ1596" s="97"/>
    </row>
    <row r="1597" spans="1:43" x14ac:dyDescent="0.2">
      <c r="A1597" s="86"/>
      <c r="F1597" s="86"/>
      <c r="G1597" s="86"/>
      <c r="H1597" s="86"/>
      <c r="I1597" s="86"/>
      <c r="J1597" s="86"/>
      <c r="K1597" s="86"/>
      <c r="L1597" s="86"/>
      <c r="M1597" s="86"/>
      <c r="N1597" s="86"/>
      <c r="O1597" s="86"/>
      <c r="P1597" s="86"/>
      <c r="Q1597" s="86"/>
      <c r="R1597" s="86"/>
      <c r="S1597" s="86"/>
      <c r="T1597" s="86"/>
      <c r="U1597" s="86"/>
      <c r="V1597" s="86"/>
      <c r="W1597" s="86"/>
      <c r="X1597" s="86"/>
      <c r="Y1597" s="86"/>
      <c r="Z1597" s="86"/>
      <c r="AA1597" s="86"/>
      <c r="AB1597" s="86"/>
      <c r="AC1597" s="86"/>
      <c r="AD1597" s="190"/>
      <c r="AE1597" s="188"/>
      <c r="AF1597" s="190"/>
      <c r="AG1597" s="188"/>
      <c r="AH1597" s="190"/>
      <c r="AI1597" s="188"/>
      <c r="AJ1597" s="190"/>
      <c r="AK1597" s="188"/>
      <c r="AL1597" s="190"/>
      <c r="AM1597" s="188"/>
      <c r="AN1597" s="190"/>
      <c r="AO1597" s="188"/>
      <c r="AP1597" s="51"/>
      <c r="AQ1597" s="97"/>
    </row>
    <row r="1598" spans="1:43" x14ac:dyDescent="0.2">
      <c r="A1598" s="86"/>
      <c r="F1598" s="86"/>
      <c r="G1598" s="86"/>
      <c r="H1598" s="86"/>
      <c r="I1598" s="86"/>
      <c r="J1598" s="86"/>
      <c r="K1598" s="86"/>
      <c r="L1598" s="86"/>
      <c r="M1598" s="86"/>
      <c r="N1598" s="86"/>
      <c r="O1598" s="86"/>
      <c r="P1598" s="86"/>
      <c r="Q1598" s="86"/>
      <c r="R1598" s="86"/>
      <c r="S1598" s="86"/>
      <c r="T1598" s="86"/>
      <c r="U1598" s="86"/>
      <c r="V1598" s="86"/>
      <c r="W1598" s="86"/>
      <c r="X1598" s="86"/>
      <c r="Y1598" s="86"/>
      <c r="Z1598" s="86"/>
      <c r="AA1598" s="86"/>
      <c r="AB1598" s="86"/>
      <c r="AC1598" s="86"/>
      <c r="AD1598" s="190"/>
      <c r="AE1598" s="188"/>
      <c r="AF1598" s="190"/>
      <c r="AG1598" s="188"/>
      <c r="AH1598" s="190"/>
      <c r="AI1598" s="188"/>
      <c r="AJ1598" s="190"/>
      <c r="AK1598" s="188"/>
      <c r="AL1598" s="190"/>
      <c r="AM1598" s="188"/>
      <c r="AN1598" s="190"/>
      <c r="AO1598" s="188"/>
      <c r="AP1598" s="51"/>
      <c r="AQ1598" s="97"/>
    </row>
    <row r="1599" spans="1:43" x14ac:dyDescent="0.2">
      <c r="A1599" s="86"/>
      <c r="F1599" s="86"/>
      <c r="G1599" s="86"/>
      <c r="H1599" s="86"/>
      <c r="I1599" s="86"/>
      <c r="J1599" s="86"/>
      <c r="K1599" s="86"/>
      <c r="L1599" s="86"/>
      <c r="M1599" s="86"/>
      <c r="N1599" s="86"/>
      <c r="O1599" s="86"/>
      <c r="P1599" s="86"/>
      <c r="Q1599" s="86"/>
      <c r="R1599" s="86"/>
      <c r="S1599" s="86"/>
      <c r="T1599" s="86"/>
      <c r="U1599" s="86"/>
      <c r="V1599" s="86"/>
      <c r="W1599" s="86"/>
      <c r="X1599" s="86"/>
      <c r="Y1599" s="86"/>
      <c r="Z1599" s="86"/>
      <c r="AA1599" s="86"/>
      <c r="AB1599" s="86"/>
      <c r="AC1599" s="86"/>
      <c r="AD1599" s="190"/>
      <c r="AE1599" s="188"/>
      <c r="AF1599" s="190"/>
      <c r="AG1599" s="188"/>
      <c r="AH1599" s="190"/>
      <c r="AI1599" s="188"/>
      <c r="AJ1599" s="190"/>
      <c r="AK1599" s="188"/>
      <c r="AL1599" s="190"/>
      <c r="AM1599" s="188"/>
      <c r="AN1599" s="190"/>
      <c r="AO1599" s="188"/>
      <c r="AP1599" s="51"/>
      <c r="AQ1599" s="97"/>
    </row>
    <row r="1600" spans="1:43" x14ac:dyDescent="0.2">
      <c r="A1600" s="86"/>
      <c r="F1600" s="86"/>
      <c r="G1600" s="86"/>
      <c r="H1600" s="86"/>
      <c r="I1600" s="86"/>
      <c r="J1600" s="86"/>
      <c r="K1600" s="86"/>
      <c r="L1600" s="86"/>
      <c r="M1600" s="86"/>
      <c r="N1600" s="86"/>
      <c r="O1600" s="86"/>
      <c r="P1600" s="86"/>
      <c r="Q1600" s="86"/>
      <c r="R1600" s="86"/>
      <c r="S1600" s="86"/>
      <c r="T1600" s="86"/>
      <c r="U1600" s="86"/>
      <c r="V1600" s="86"/>
      <c r="W1600" s="86"/>
      <c r="X1600" s="86"/>
      <c r="Y1600" s="86"/>
      <c r="Z1600" s="86"/>
      <c r="AA1600" s="86"/>
      <c r="AB1600" s="86"/>
      <c r="AC1600" s="86"/>
      <c r="AD1600" s="190"/>
      <c r="AE1600" s="188"/>
      <c r="AF1600" s="190"/>
      <c r="AG1600" s="188"/>
      <c r="AH1600" s="190"/>
      <c r="AI1600" s="188"/>
      <c r="AJ1600" s="190"/>
      <c r="AK1600" s="188"/>
      <c r="AL1600" s="190"/>
      <c r="AM1600" s="188"/>
      <c r="AN1600" s="190"/>
      <c r="AO1600" s="188"/>
      <c r="AP1600" s="51"/>
      <c r="AQ1600" s="97"/>
    </row>
    <row r="1601" spans="1:43" x14ac:dyDescent="0.2">
      <c r="A1601" s="86"/>
      <c r="F1601" s="86"/>
      <c r="G1601" s="86"/>
      <c r="H1601" s="86"/>
      <c r="I1601" s="86"/>
      <c r="J1601" s="86"/>
      <c r="K1601" s="86"/>
      <c r="L1601" s="86"/>
      <c r="M1601" s="86"/>
      <c r="N1601" s="86"/>
      <c r="O1601" s="86"/>
      <c r="P1601" s="86"/>
      <c r="Q1601" s="86"/>
      <c r="R1601" s="86"/>
      <c r="S1601" s="86"/>
      <c r="T1601" s="86"/>
      <c r="U1601" s="86"/>
      <c r="V1601" s="86"/>
      <c r="W1601" s="86"/>
      <c r="X1601" s="86"/>
      <c r="Y1601" s="86"/>
      <c r="Z1601" s="86"/>
      <c r="AA1601" s="86"/>
      <c r="AB1601" s="86"/>
      <c r="AC1601" s="86"/>
      <c r="AD1601" s="190"/>
      <c r="AE1601" s="188"/>
      <c r="AF1601" s="190"/>
      <c r="AG1601" s="188"/>
      <c r="AH1601" s="190"/>
      <c r="AI1601" s="188"/>
      <c r="AJ1601" s="190"/>
      <c r="AK1601" s="188"/>
      <c r="AL1601" s="190"/>
      <c r="AM1601" s="188"/>
      <c r="AN1601" s="190"/>
      <c r="AO1601" s="188"/>
      <c r="AP1601" s="51"/>
      <c r="AQ1601" s="97"/>
    </row>
    <row r="1602" spans="1:43" x14ac:dyDescent="0.2">
      <c r="A1602" s="86"/>
      <c r="F1602" s="86"/>
      <c r="G1602" s="86"/>
      <c r="H1602" s="86"/>
      <c r="I1602" s="86"/>
      <c r="J1602" s="86"/>
      <c r="K1602" s="86"/>
      <c r="L1602" s="86"/>
      <c r="M1602" s="86"/>
      <c r="N1602" s="86"/>
      <c r="O1602" s="86"/>
      <c r="P1602" s="86"/>
      <c r="Q1602" s="86"/>
      <c r="R1602" s="86"/>
      <c r="S1602" s="86"/>
      <c r="T1602" s="86"/>
      <c r="U1602" s="86"/>
      <c r="V1602" s="86"/>
      <c r="W1602" s="86"/>
      <c r="X1602" s="86"/>
      <c r="Y1602" s="86"/>
      <c r="Z1602" s="86"/>
      <c r="AA1602" s="86"/>
      <c r="AB1602" s="86"/>
      <c r="AC1602" s="86"/>
      <c r="AD1602" s="190"/>
      <c r="AE1602" s="188"/>
      <c r="AF1602" s="190"/>
      <c r="AG1602" s="188"/>
      <c r="AH1602" s="190"/>
      <c r="AI1602" s="188"/>
      <c r="AJ1602" s="190"/>
      <c r="AK1602" s="188"/>
      <c r="AL1602" s="190"/>
      <c r="AM1602" s="188"/>
      <c r="AN1602" s="190"/>
      <c r="AO1602" s="188"/>
      <c r="AP1602" s="51"/>
      <c r="AQ1602" s="97"/>
    </row>
    <row r="1603" spans="1:43" x14ac:dyDescent="0.2">
      <c r="A1603" s="86"/>
      <c r="F1603" s="86"/>
      <c r="G1603" s="86"/>
      <c r="H1603" s="86"/>
      <c r="I1603" s="86"/>
      <c r="J1603" s="86"/>
      <c r="K1603" s="86"/>
      <c r="L1603" s="86"/>
      <c r="M1603" s="86"/>
      <c r="N1603" s="86"/>
      <c r="O1603" s="86"/>
      <c r="P1603" s="86"/>
      <c r="Q1603" s="86"/>
      <c r="R1603" s="86"/>
      <c r="S1603" s="86"/>
      <c r="T1603" s="86"/>
      <c r="U1603" s="86"/>
      <c r="V1603" s="86"/>
      <c r="W1603" s="86"/>
      <c r="X1603" s="86"/>
      <c r="Y1603" s="86"/>
      <c r="Z1603" s="86"/>
      <c r="AA1603" s="86"/>
      <c r="AB1603" s="86"/>
      <c r="AC1603" s="86"/>
      <c r="AD1603" s="190"/>
      <c r="AE1603" s="188"/>
      <c r="AF1603" s="190"/>
      <c r="AG1603" s="188"/>
      <c r="AH1603" s="190"/>
      <c r="AI1603" s="188"/>
      <c r="AJ1603" s="190"/>
      <c r="AK1603" s="188"/>
      <c r="AL1603" s="190"/>
      <c r="AM1603" s="188"/>
      <c r="AN1603" s="190"/>
      <c r="AO1603" s="188"/>
      <c r="AP1603" s="51"/>
      <c r="AQ1603" s="97"/>
    </row>
    <row r="1604" spans="1:43" x14ac:dyDescent="0.2">
      <c r="A1604" s="86"/>
      <c r="F1604" s="86"/>
      <c r="G1604" s="86"/>
      <c r="H1604" s="86"/>
      <c r="I1604" s="86"/>
      <c r="J1604" s="86"/>
      <c r="K1604" s="86"/>
      <c r="L1604" s="86"/>
      <c r="M1604" s="86"/>
      <c r="N1604" s="86"/>
      <c r="O1604" s="86"/>
      <c r="P1604" s="86"/>
      <c r="Q1604" s="86"/>
      <c r="R1604" s="86"/>
      <c r="S1604" s="86"/>
      <c r="T1604" s="86"/>
      <c r="U1604" s="86"/>
      <c r="V1604" s="86"/>
      <c r="W1604" s="86"/>
      <c r="X1604" s="86"/>
      <c r="Y1604" s="86"/>
      <c r="Z1604" s="86"/>
      <c r="AA1604" s="86"/>
      <c r="AB1604" s="86"/>
      <c r="AC1604" s="86"/>
      <c r="AD1604" s="190"/>
      <c r="AE1604" s="188"/>
      <c r="AF1604" s="190"/>
      <c r="AG1604" s="188"/>
      <c r="AH1604" s="190"/>
      <c r="AI1604" s="188"/>
      <c r="AJ1604" s="190"/>
      <c r="AK1604" s="188"/>
      <c r="AL1604" s="190"/>
      <c r="AM1604" s="188"/>
      <c r="AN1604" s="190"/>
      <c r="AO1604" s="188"/>
      <c r="AP1604" s="51"/>
      <c r="AQ1604" s="97"/>
    </row>
    <row r="1605" spans="1:43" x14ac:dyDescent="0.2">
      <c r="A1605" s="86"/>
      <c r="F1605" s="86"/>
      <c r="G1605" s="86"/>
      <c r="H1605" s="86"/>
      <c r="I1605" s="86"/>
      <c r="J1605" s="86"/>
      <c r="K1605" s="86"/>
      <c r="L1605" s="86"/>
      <c r="M1605" s="86"/>
      <c r="N1605" s="86"/>
      <c r="O1605" s="86"/>
      <c r="P1605" s="86"/>
      <c r="Q1605" s="86"/>
      <c r="R1605" s="86"/>
      <c r="S1605" s="86"/>
      <c r="T1605" s="86"/>
      <c r="U1605" s="86"/>
      <c r="V1605" s="86"/>
      <c r="W1605" s="86"/>
      <c r="X1605" s="86"/>
      <c r="Y1605" s="86"/>
      <c r="Z1605" s="86"/>
      <c r="AA1605" s="86"/>
      <c r="AB1605" s="86"/>
      <c r="AC1605" s="86"/>
      <c r="AD1605" s="190"/>
      <c r="AE1605" s="188"/>
      <c r="AF1605" s="190"/>
      <c r="AG1605" s="188"/>
      <c r="AH1605" s="190"/>
      <c r="AI1605" s="188"/>
      <c r="AJ1605" s="190"/>
      <c r="AK1605" s="188"/>
      <c r="AL1605" s="190"/>
      <c r="AM1605" s="188"/>
      <c r="AN1605" s="190"/>
      <c r="AO1605" s="188"/>
      <c r="AP1605" s="51"/>
      <c r="AQ1605" s="97"/>
    </row>
    <row r="1606" spans="1:43" x14ac:dyDescent="0.2">
      <c r="A1606" s="86"/>
      <c r="F1606" s="86"/>
      <c r="G1606" s="86"/>
      <c r="H1606" s="86"/>
      <c r="I1606" s="86"/>
      <c r="J1606" s="86"/>
      <c r="K1606" s="86"/>
      <c r="L1606" s="86"/>
      <c r="M1606" s="86"/>
      <c r="N1606" s="86"/>
      <c r="O1606" s="86"/>
      <c r="P1606" s="86"/>
      <c r="Q1606" s="86"/>
      <c r="R1606" s="86"/>
      <c r="S1606" s="86"/>
      <c r="T1606" s="86"/>
      <c r="U1606" s="86"/>
      <c r="V1606" s="86"/>
      <c r="W1606" s="86"/>
      <c r="X1606" s="86"/>
      <c r="Y1606" s="86"/>
      <c r="Z1606" s="86"/>
      <c r="AA1606" s="86"/>
      <c r="AB1606" s="86"/>
      <c r="AC1606" s="86"/>
      <c r="AD1606" s="190"/>
      <c r="AE1606" s="188"/>
      <c r="AF1606" s="190"/>
      <c r="AG1606" s="188"/>
      <c r="AH1606" s="190"/>
      <c r="AI1606" s="188"/>
      <c r="AJ1606" s="190"/>
      <c r="AK1606" s="188"/>
      <c r="AL1606" s="190"/>
      <c r="AM1606" s="188"/>
      <c r="AN1606" s="190"/>
      <c r="AO1606" s="188"/>
      <c r="AP1606" s="51"/>
      <c r="AQ1606" s="97"/>
    </row>
    <row r="1607" spans="1:43" x14ac:dyDescent="0.2">
      <c r="A1607" s="86"/>
      <c r="F1607" s="86"/>
      <c r="G1607" s="86"/>
      <c r="H1607" s="86"/>
      <c r="I1607" s="86"/>
      <c r="J1607" s="86"/>
      <c r="K1607" s="86"/>
      <c r="L1607" s="86"/>
      <c r="M1607" s="86"/>
      <c r="N1607" s="86"/>
      <c r="O1607" s="86"/>
      <c r="P1607" s="86"/>
      <c r="Q1607" s="86"/>
      <c r="R1607" s="86"/>
      <c r="S1607" s="86"/>
      <c r="T1607" s="86"/>
      <c r="U1607" s="86"/>
      <c r="V1607" s="86"/>
      <c r="W1607" s="86"/>
      <c r="X1607" s="86"/>
      <c r="Y1607" s="86"/>
      <c r="Z1607" s="86"/>
      <c r="AA1607" s="86"/>
      <c r="AB1607" s="86"/>
      <c r="AC1607" s="86"/>
      <c r="AD1607" s="190"/>
      <c r="AE1607" s="188"/>
      <c r="AF1607" s="190"/>
      <c r="AG1607" s="188"/>
      <c r="AH1607" s="190"/>
      <c r="AI1607" s="188"/>
      <c r="AJ1607" s="190"/>
      <c r="AK1607" s="188"/>
      <c r="AL1607" s="190"/>
      <c r="AM1607" s="188"/>
      <c r="AN1607" s="190"/>
      <c r="AO1607" s="188"/>
      <c r="AP1607" s="51"/>
      <c r="AQ1607" s="97"/>
    </row>
    <row r="1608" spans="1:43" x14ac:dyDescent="0.2">
      <c r="A1608" s="86"/>
      <c r="F1608" s="86"/>
      <c r="G1608" s="86"/>
      <c r="H1608" s="86"/>
      <c r="I1608" s="86"/>
      <c r="J1608" s="86"/>
      <c r="K1608" s="86"/>
      <c r="L1608" s="86"/>
      <c r="M1608" s="86"/>
      <c r="N1608" s="86"/>
      <c r="O1608" s="86"/>
      <c r="P1608" s="86"/>
      <c r="Q1608" s="86"/>
      <c r="R1608" s="86"/>
      <c r="S1608" s="86"/>
      <c r="T1608" s="86"/>
      <c r="U1608" s="86"/>
      <c r="V1608" s="86"/>
      <c r="W1608" s="86"/>
      <c r="X1608" s="86"/>
      <c r="Y1608" s="86"/>
      <c r="Z1608" s="86"/>
      <c r="AA1608" s="86"/>
      <c r="AB1608" s="86"/>
      <c r="AC1608" s="86"/>
      <c r="AD1608" s="190"/>
      <c r="AE1608" s="188"/>
      <c r="AF1608" s="190"/>
      <c r="AG1608" s="188"/>
      <c r="AH1608" s="190"/>
      <c r="AI1608" s="188"/>
      <c r="AJ1608" s="190"/>
      <c r="AK1608" s="188"/>
      <c r="AL1608" s="190"/>
      <c r="AM1608" s="188"/>
      <c r="AN1608" s="190"/>
      <c r="AO1608" s="188"/>
      <c r="AP1608" s="51"/>
      <c r="AQ1608" s="97"/>
    </row>
    <row r="1609" spans="1:43" x14ac:dyDescent="0.2">
      <c r="A1609" s="86"/>
      <c r="F1609" s="86"/>
      <c r="G1609" s="86"/>
      <c r="H1609" s="86"/>
      <c r="I1609" s="86"/>
      <c r="J1609" s="86"/>
      <c r="K1609" s="86"/>
      <c r="L1609" s="86"/>
      <c r="M1609" s="86"/>
      <c r="N1609" s="86"/>
      <c r="O1609" s="86"/>
      <c r="P1609" s="86"/>
      <c r="Q1609" s="86"/>
      <c r="R1609" s="86"/>
      <c r="S1609" s="86"/>
      <c r="T1609" s="86"/>
      <c r="U1609" s="86"/>
      <c r="V1609" s="86"/>
      <c r="W1609" s="86"/>
      <c r="X1609" s="86"/>
      <c r="Y1609" s="86"/>
      <c r="Z1609" s="86"/>
      <c r="AA1609" s="86"/>
      <c r="AB1609" s="86"/>
      <c r="AC1609" s="86"/>
      <c r="AD1609" s="190"/>
      <c r="AE1609" s="188"/>
      <c r="AF1609" s="190"/>
      <c r="AG1609" s="188"/>
      <c r="AH1609" s="190"/>
      <c r="AI1609" s="188"/>
      <c r="AJ1609" s="190"/>
      <c r="AK1609" s="188"/>
      <c r="AL1609" s="190"/>
      <c r="AM1609" s="188"/>
      <c r="AN1609" s="190"/>
      <c r="AO1609" s="188"/>
      <c r="AP1609" s="51"/>
      <c r="AQ1609" s="97"/>
    </row>
    <row r="1610" spans="1:43" x14ac:dyDescent="0.2">
      <c r="A1610" s="86"/>
      <c r="F1610" s="86"/>
      <c r="G1610" s="86"/>
      <c r="H1610" s="86"/>
      <c r="I1610" s="86"/>
      <c r="J1610" s="86"/>
      <c r="K1610" s="86"/>
      <c r="L1610" s="86"/>
      <c r="M1610" s="86"/>
      <c r="N1610" s="86"/>
      <c r="O1610" s="86"/>
      <c r="P1610" s="86"/>
      <c r="Q1610" s="86"/>
      <c r="R1610" s="86"/>
      <c r="S1610" s="86"/>
      <c r="T1610" s="86"/>
      <c r="U1610" s="86"/>
      <c r="V1610" s="86"/>
      <c r="W1610" s="86"/>
      <c r="X1610" s="86"/>
      <c r="Y1610" s="86"/>
      <c r="Z1610" s="86"/>
      <c r="AA1610" s="86"/>
      <c r="AB1610" s="86"/>
      <c r="AC1610" s="86"/>
      <c r="AD1610" s="190"/>
      <c r="AE1610" s="188"/>
      <c r="AF1610" s="190"/>
      <c r="AG1610" s="188"/>
      <c r="AH1610" s="190"/>
      <c r="AI1610" s="188"/>
      <c r="AJ1610" s="190"/>
      <c r="AK1610" s="188"/>
      <c r="AL1610" s="190"/>
      <c r="AM1610" s="188"/>
      <c r="AN1610" s="190"/>
      <c r="AO1610" s="188"/>
      <c r="AP1610" s="51"/>
      <c r="AQ1610" s="97"/>
    </row>
    <row r="1611" spans="1:43" x14ac:dyDescent="0.2">
      <c r="A1611" s="86"/>
      <c r="F1611" s="86"/>
      <c r="G1611" s="86"/>
      <c r="H1611" s="86"/>
      <c r="I1611" s="86"/>
      <c r="J1611" s="86"/>
      <c r="K1611" s="86"/>
      <c r="L1611" s="86"/>
      <c r="M1611" s="86"/>
      <c r="N1611" s="86"/>
      <c r="O1611" s="86"/>
      <c r="P1611" s="86"/>
      <c r="Q1611" s="86"/>
      <c r="R1611" s="86"/>
      <c r="S1611" s="86"/>
      <c r="T1611" s="86"/>
      <c r="U1611" s="86"/>
      <c r="V1611" s="86"/>
      <c r="W1611" s="86"/>
      <c r="X1611" s="86"/>
      <c r="Y1611" s="86"/>
      <c r="Z1611" s="86"/>
      <c r="AA1611" s="86"/>
      <c r="AB1611" s="86"/>
      <c r="AC1611" s="86"/>
      <c r="AD1611" s="190"/>
      <c r="AE1611" s="188"/>
      <c r="AF1611" s="190"/>
      <c r="AG1611" s="188"/>
      <c r="AH1611" s="190"/>
      <c r="AI1611" s="188"/>
      <c r="AJ1611" s="190"/>
      <c r="AK1611" s="188"/>
      <c r="AL1611" s="190"/>
      <c r="AM1611" s="188"/>
      <c r="AN1611" s="190"/>
      <c r="AO1611" s="188"/>
      <c r="AP1611" s="51"/>
      <c r="AQ1611" s="97"/>
    </row>
    <row r="1612" spans="1:43" x14ac:dyDescent="0.2">
      <c r="A1612" s="86"/>
      <c r="F1612" s="86"/>
      <c r="G1612" s="86"/>
      <c r="H1612" s="86"/>
      <c r="I1612" s="86"/>
      <c r="J1612" s="86"/>
      <c r="K1612" s="86"/>
      <c r="L1612" s="86"/>
      <c r="M1612" s="86"/>
      <c r="N1612" s="86"/>
      <c r="O1612" s="86"/>
      <c r="P1612" s="86"/>
      <c r="Q1612" s="86"/>
      <c r="R1612" s="86"/>
      <c r="S1612" s="86"/>
      <c r="T1612" s="86"/>
      <c r="U1612" s="86"/>
      <c r="V1612" s="86"/>
      <c r="W1612" s="86"/>
      <c r="X1612" s="86"/>
      <c r="Y1612" s="86"/>
      <c r="Z1612" s="86"/>
      <c r="AA1612" s="86"/>
      <c r="AB1612" s="86"/>
      <c r="AC1612" s="86"/>
      <c r="AD1612" s="190"/>
      <c r="AE1612" s="188"/>
      <c r="AF1612" s="190"/>
      <c r="AG1612" s="188"/>
      <c r="AH1612" s="190"/>
      <c r="AI1612" s="188"/>
      <c r="AJ1612" s="190"/>
      <c r="AK1612" s="188"/>
      <c r="AL1612" s="190"/>
      <c r="AM1612" s="188"/>
      <c r="AN1612" s="190"/>
      <c r="AO1612" s="188"/>
      <c r="AP1612" s="51"/>
      <c r="AQ1612" s="97"/>
    </row>
    <row r="1613" spans="1:43" x14ac:dyDescent="0.2">
      <c r="A1613" s="86"/>
      <c r="F1613" s="86"/>
      <c r="G1613" s="86"/>
      <c r="H1613" s="86"/>
      <c r="I1613" s="86"/>
      <c r="J1613" s="86"/>
      <c r="K1613" s="86"/>
      <c r="L1613" s="86"/>
      <c r="M1613" s="86"/>
      <c r="N1613" s="86"/>
      <c r="O1613" s="86"/>
      <c r="P1613" s="86"/>
      <c r="Q1613" s="86"/>
      <c r="R1613" s="86"/>
      <c r="S1613" s="86"/>
      <c r="T1613" s="86"/>
      <c r="U1613" s="86"/>
      <c r="V1613" s="86"/>
      <c r="W1613" s="86"/>
      <c r="X1613" s="86"/>
      <c r="Y1613" s="86"/>
      <c r="Z1613" s="86"/>
      <c r="AA1613" s="86"/>
      <c r="AB1613" s="86"/>
      <c r="AC1613" s="86"/>
      <c r="AD1613" s="190"/>
      <c r="AE1613" s="188"/>
      <c r="AF1613" s="190"/>
      <c r="AG1613" s="188"/>
      <c r="AH1613" s="190"/>
      <c r="AI1613" s="188"/>
      <c r="AJ1613" s="190"/>
      <c r="AK1613" s="188"/>
      <c r="AL1613" s="190"/>
      <c r="AM1613" s="188"/>
      <c r="AN1613" s="190"/>
      <c r="AO1613" s="188"/>
      <c r="AP1613" s="51"/>
      <c r="AQ1613" s="97"/>
    </row>
    <row r="1614" spans="1:43" x14ac:dyDescent="0.2">
      <c r="A1614" s="86"/>
      <c r="F1614" s="86"/>
      <c r="G1614" s="86"/>
      <c r="H1614" s="86"/>
      <c r="I1614" s="86"/>
      <c r="J1614" s="86"/>
      <c r="K1614" s="86"/>
      <c r="L1614" s="86"/>
      <c r="M1614" s="86"/>
      <c r="N1614" s="86"/>
      <c r="O1614" s="86"/>
      <c r="P1614" s="86"/>
      <c r="Q1614" s="86"/>
      <c r="R1614" s="86"/>
      <c r="S1614" s="86"/>
      <c r="T1614" s="86"/>
      <c r="U1614" s="86"/>
      <c r="V1614" s="86"/>
      <c r="W1614" s="86"/>
      <c r="X1614" s="86"/>
      <c r="Y1614" s="86"/>
      <c r="Z1614" s="86"/>
      <c r="AA1614" s="86"/>
      <c r="AB1614" s="86"/>
      <c r="AC1614" s="86"/>
      <c r="AD1614" s="190"/>
      <c r="AE1614" s="188"/>
      <c r="AF1614" s="190"/>
      <c r="AG1614" s="188"/>
      <c r="AH1614" s="190"/>
      <c r="AI1614" s="188"/>
      <c r="AJ1614" s="190"/>
      <c r="AK1614" s="188"/>
      <c r="AL1614" s="190"/>
      <c r="AM1614" s="188"/>
      <c r="AN1614" s="190"/>
      <c r="AO1614" s="188"/>
      <c r="AP1614" s="51"/>
      <c r="AQ1614" s="97"/>
    </row>
    <row r="1615" spans="1:43" x14ac:dyDescent="0.2">
      <c r="A1615" s="86"/>
      <c r="F1615" s="86"/>
      <c r="G1615" s="86"/>
      <c r="H1615" s="86"/>
      <c r="I1615" s="86"/>
      <c r="J1615" s="86"/>
      <c r="K1615" s="86"/>
      <c r="L1615" s="86"/>
      <c r="M1615" s="86"/>
      <c r="N1615" s="86"/>
      <c r="O1615" s="86"/>
      <c r="P1615" s="86"/>
      <c r="Q1615" s="86"/>
      <c r="R1615" s="86"/>
      <c r="S1615" s="86"/>
      <c r="T1615" s="86"/>
      <c r="U1615" s="86"/>
      <c r="V1615" s="86"/>
      <c r="W1615" s="86"/>
      <c r="X1615" s="86"/>
      <c r="Y1615" s="86"/>
      <c r="Z1615" s="86"/>
      <c r="AA1615" s="86"/>
      <c r="AB1615" s="86"/>
      <c r="AC1615" s="86"/>
      <c r="AD1615" s="190"/>
      <c r="AE1615" s="188"/>
      <c r="AF1615" s="190"/>
      <c r="AG1615" s="188"/>
      <c r="AH1615" s="190"/>
      <c r="AI1615" s="188"/>
      <c r="AJ1615" s="190"/>
      <c r="AK1615" s="188"/>
      <c r="AL1615" s="190"/>
      <c r="AM1615" s="188"/>
      <c r="AN1615" s="190"/>
      <c r="AO1615" s="188"/>
      <c r="AP1615" s="51"/>
      <c r="AQ1615" s="97"/>
    </row>
    <row r="1616" spans="1:43" x14ac:dyDescent="0.2">
      <c r="A1616" s="86"/>
      <c r="F1616" s="86"/>
      <c r="G1616" s="86"/>
      <c r="H1616" s="86"/>
      <c r="I1616" s="86"/>
      <c r="J1616" s="86"/>
      <c r="K1616" s="86"/>
      <c r="L1616" s="86"/>
      <c r="M1616" s="86"/>
      <c r="N1616" s="86"/>
      <c r="O1616" s="86"/>
      <c r="P1616" s="86"/>
      <c r="Q1616" s="86"/>
      <c r="R1616" s="86"/>
      <c r="S1616" s="86"/>
      <c r="T1616" s="86"/>
      <c r="U1616" s="86"/>
      <c r="V1616" s="86"/>
      <c r="W1616" s="86"/>
      <c r="X1616" s="86"/>
      <c r="Y1616" s="86"/>
      <c r="Z1616" s="86"/>
      <c r="AA1616" s="86"/>
      <c r="AB1616" s="86"/>
      <c r="AC1616" s="86"/>
      <c r="AD1616" s="190"/>
      <c r="AE1616" s="188"/>
      <c r="AF1616" s="190"/>
      <c r="AG1616" s="188"/>
      <c r="AH1616" s="190"/>
      <c r="AI1616" s="188"/>
      <c r="AJ1616" s="190"/>
      <c r="AK1616" s="188"/>
      <c r="AL1616" s="190"/>
      <c r="AM1616" s="188"/>
      <c r="AN1616" s="190"/>
      <c r="AO1616" s="188"/>
      <c r="AP1616" s="51"/>
      <c r="AQ1616" s="97"/>
    </row>
    <row r="1617" spans="1:43" x14ac:dyDescent="0.2">
      <c r="A1617" s="86"/>
      <c r="F1617" s="86"/>
      <c r="G1617" s="86"/>
      <c r="H1617" s="86"/>
      <c r="I1617" s="86"/>
      <c r="J1617" s="86"/>
      <c r="K1617" s="86"/>
      <c r="L1617" s="86"/>
      <c r="M1617" s="86"/>
      <c r="N1617" s="86"/>
      <c r="O1617" s="86"/>
      <c r="P1617" s="86"/>
      <c r="Q1617" s="86"/>
      <c r="R1617" s="86"/>
      <c r="S1617" s="86"/>
      <c r="T1617" s="86"/>
      <c r="U1617" s="86"/>
      <c r="V1617" s="86"/>
      <c r="W1617" s="86"/>
      <c r="X1617" s="86"/>
      <c r="Y1617" s="86"/>
      <c r="Z1617" s="86"/>
      <c r="AA1617" s="86"/>
      <c r="AB1617" s="86"/>
      <c r="AC1617" s="86"/>
      <c r="AD1617" s="190"/>
      <c r="AE1617" s="188"/>
      <c r="AF1617" s="190"/>
      <c r="AG1617" s="188"/>
      <c r="AH1617" s="190"/>
      <c r="AI1617" s="188"/>
      <c r="AJ1617" s="190"/>
      <c r="AK1617" s="188"/>
      <c r="AL1617" s="190"/>
      <c r="AM1617" s="188"/>
      <c r="AN1617" s="190"/>
      <c r="AO1617" s="188"/>
      <c r="AP1617" s="51"/>
      <c r="AQ1617" s="97"/>
    </row>
    <row r="1618" spans="1:43" x14ac:dyDescent="0.2">
      <c r="A1618" s="86"/>
      <c r="F1618" s="86"/>
      <c r="G1618" s="86"/>
      <c r="H1618" s="86"/>
      <c r="I1618" s="86"/>
      <c r="J1618" s="86"/>
      <c r="K1618" s="86"/>
      <c r="L1618" s="86"/>
      <c r="M1618" s="86"/>
      <c r="N1618" s="86"/>
      <c r="O1618" s="86"/>
      <c r="P1618" s="86"/>
      <c r="Q1618" s="86"/>
      <c r="R1618" s="86"/>
      <c r="S1618" s="86"/>
      <c r="T1618" s="86"/>
      <c r="U1618" s="86"/>
      <c r="V1618" s="86"/>
      <c r="W1618" s="86"/>
      <c r="X1618" s="86"/>
      <c r="Y1618" s="86"/>
      <c r="Z1618" s="86"/>
      <c r="AA1618" s="86"/>
      <c r="AB1618" s="86"/>
      <c r="AC1618" s="86"/>
      <c r="AD1618" s="190"/>
      <c r="AE1618" s="188"/>
      <c r="AF1618" s="190"/>
      <c r="AG1618" s="188"/>
      <c r="AH1618" s="190"/>
      <c r="AI1618" s="188"/>
      <c r="AJ1618" s="190"/>
      <c r="AK1618" s="188"/>
      <c r="AL1618" s="190"/>
      <c r="AM1618" s="188"/>
      <c r="AN1618" s="190"/>
      <c r="AO1618" s="188"/>
      <c r="AP1618" s="51"/>
      <c r="AQ1618" s="97"/>
    </row>
    <row r="1619" spans="1:43" x14ac:dyDescent="0.2">
      <c r="A1619" s="86"/>
      <c r="F1619" s="86"/>
      <c r="G1619" s="86"/>
      <c r="H1619" s="86"/>
      <c r="I1619" s="86"/>
      <c r="J1619" s="86"/>
      <c r="K1619" s="86"/>
      <c r="L1619" s="86"/>
      <c r="M1619" s="86"/>
      <c r="N1619" s="86"/>
      <c r="O1619" s="86"/>
      <c r="P1619" s="86"/>
      <c r="Q1619" s="86"/>
      <c r="R1619" s="86"/>
      <c r="S1619" s="86"/>
      <c r="T1619" s="86"/>
      <c r="U1619" s="86"/>
      <c r="V1619" s="86"/>
      <c r="W1619" s="86"/>
      <c r="X1619" s="86"/>
      <c r="Y1619" s="86"/>
      <c r="Z1619" s="86"/>
      <c r="AA1619" s="86"/>
      <c r="AB1619" s="86"/>
      <c r="AC1619" s="86"/>
      <c r="AD1619" s="190"/>
      <c r="AE1619" s="188"/>
      <c r="AF1619" s="190"/>
      <c r="AG1619" s="188"/>
      <c r="AH1619" s="190"/>
      <c r="AI1619" s="188"/>
      <c r="AJ1619" s="190"/>
      <c r="AK1619" s="188"/>
      <c r="AL1619" s="190"/>
      <c r="AM1619" s="188"/>
      <c r="AN1619" s="190"/>
      <c r="AO1619" s="188"/>
      <c r="AP1619" s="51"/>
      <c r="AQ1619" s="97"/>
    </row>
    <row r="1620" spans="1:43" x14ac:dyDescent="0.2">
      <c r="A1620" s="86"/>
      <c r="F1620" s="86"/>
      <c r="G1620" s="86"/>
      <c r="H1620" s="86"/>
      <c r="I1620" s="86"/>
      <c r="J1620" s="86"/>
      <c r="K1620" s="86"/>
      <c r="L1620" s="86"/>
      <c r="M1620" s="86"/>
      <c r="N1620" s="86"/>
      <c r="O1620" s="86"/>
      <c r="P1620" s="86"/>
      <c r="Q1620" s="86"/>
      <c r="R1620" s="86"/>
      <c r="S1620" s="86"/>
      <c r="T1620" s="86"/>
      <c r="U1620" s="86"/>
      <c r="V1620" s="86"/>
      <c r="W1620" s="86"/>
      <c r="X1620" s="86"/>
      <c r="Y1620" s="86"/>
      <c r="Z1620" s="86"/>
      <c r="AA1620" s="86"/>
      <c r="AB1620" s="86"/>
      <c r="AC1620" s="86"/>
      <c r="AD1620" s="190"/>
      <c r="AE1620" s="188"/>
      <c r="AF1620" s="190"/>
      <c r="AG1620" s="188"/>
      <c r="AH1620" s="190"/>
      <c r="AI1620" s="188"/>
      <c r="AJ1620" s="190"/>
      <c r="AK1620" s="188"/>
      <c r="AL1620" s="190"/>
      <c r="AM1620" s="188"/>
      <c r="AN1620" s="190"/>
      <c r="AO1620" s="188"/>
      <c r="AP1620" s="51"/>
      <c r="AQ1620" s="97"/>
    </row>
    <row r="1621" spans="1:43" x14ac:dyDescent="0.2">
      <c r="A1621" s="86"/>
      <c r="F1621" s="86"/>
      <c r="G1621" s="86"/>
      <c r="H1621" s="86"/>
      <c r="I1621" s="86"/>
      <c r="J1621" s="86"/>
      <c r="K1621" s="86"/>
      <c r="L1621" s="86"/>
      <c r="M1621" s="86"/>
      <c r="N1621" s="86"/>
      <c r="O1621" s="86"/>
      <c r="P1621" s="86"/>
      <c r="Q1621" s="86"/>
      <c r="R1621" s="86"/>
      <c r="S1621" s="86"/>
      <c r="T1621" s="86"/>
      <c r="U1621" s="86"/>
      <c r="V1621" s="86"/>
      <c r="W1621" s="86"/>
      <c r="X1621" s="86"/>
      <c r="Y1621" s="86"/>
      <c r="Z1621" s="86"/>
      <c r="AA1621" s="86"/>
      <c r="AB1621" s="86"/>
      <c r="AC1621" s="86"/>
      <c r="AD1621" s="190"/>
      <c r="AE1621" s="188"/>
      <c r="AF1621" s="190"/>
      <c r="AG1621" s="188"/>
      <c r="AH1621" s="190"/>
      <c r="AI1621" s="188"/>
      <c r="AJ1621" s="190"/>
      <c r="AK1621" s="188"/>
      <c r="AL1621" s="190"/>
      <c r="AM1621" s="188"/>
      <c r="AN1621" s="190"/>
      <c r="AO1621" s="188"/>
      <c r="AP1621" s="51"/>
      <c r="AQ1621" s="97"/>
    </row>
    <row r="1622" spans="1:43" x14ac:dyDescent="0.2">
      <c r="A1622" s="86"/>
      <c r="F1622" s="86"/>
      <c r="G1622" s="86"/>
      <c r="H1622" s="86"/>
      <c r="I1622" s="86"/>
      <c r="J1622" s="86"/>
      <c r="K1622" s="86"/>
      <c r="L1622" s="86"/>
      <c r="M1622" s="86"/>
      <c r="N1622" s="86"/>
      <c r="O1622" s="86"/>
      <c r="P1622" s="86"/>
      <c r="Q1622" s="86"/>
      <c r="R1622" s="86"/>
      <c r="S1622" s="86"/>
      <c r="T1622" s="86"/>
      <c r="U1622" s="86"/>
      <c r="V1622" s="86"/>
      <c r="W1622" s="86"/>
      <c r="X1622" s="86"/>
      <c r="Y1622" s="86"/>
      <c r="Z1622" s="86"/>
      <c r="AA1622" s="86"/>
      <c r="AB1622" s="86"/>
      <c r="AC1622" s="86"/>
      <c r="AD1622" s="190"/>
      <c r="AE1622" s="188"/>
      <c r="AF1622" s="190"/>
      <c r="AG1622" s="188"/>
      <c r="AH1622" s="190"/>
      <c r="AI1622" s="188"/>
      <c r="AJ1622" s="190"/>
      <c r="AK1622" s="188"/>
      <c r="AL1622" s="190"/>
      <c r="AM1622" s="188"/>
      <c r="AN1622" s="190"/>
      <c r="AO1622" s="188"/>
      <c r="AP1622" s="51"/>
      <c r="AQ1622" s="97"/>
    </row>
    <row r="1623" spans="1:43" x14ac:dyDescent="0.2">
      <c r="A1623" s="86"/>
      <c r="F1623" s="86"/>
      <c r="G1623" s="86"/>
      <c r="H1623" s="86"/>
      <c r="I1623" s="86"/>
      <c r="J1623" s="86"/>
      <c r="K1623" s="86"/>
      <c r="L1623" s="86"/>
      <c r="M1623" s="86"/>
      <c r="N1623" s="86"/>
      <c r="O1623" s="86"/>
      <c r="P1623" s="86"/>
      <c r="Q1623" s="86"/>
      <c r="R1623" s="86"/>
      <c r="S1623" s="86"/>
      <c r="T1623" s="86"/>
      <c r="U1623" s="86"/>
      <c r="V1623" s="86"/>
      <c r="W1623" s="86"/>
      <c r="X1623" s="86"/>
      <c r="Y1623" s="86"/>
      <c r="Z1623" s="86"/>
      <c r="AA1623" s="86"/>
      <c r="AB1623" s="86"/>
      <c r="AC1623" s="86"/>
      <c r="AD1623" s="190"/>
      <c r="AE1623" s="188"/>
      <c r="AF1623" s="190"/>
      <c r="AG1623" s="188"/>
      <c r="AH1623" s="190"/>
      <c r="AI1623" s="188"/>
      <c r="AJ1623" s="190"/>
      <c r="AK1623" s="188"/>
      <c r="AL1623" s="190"/>
      <c r="AM1623" s="188"/>
      <c r="AN1623" s="190"/>
      <c r="AO1623" s="188"/>
      <c r="AP1623" s="51"/>
      <c r="AQ1623" s="97"/>
    </row>
    <row r="1624" spans="1:43" x14ac:dyDescent="0.2">
      <c r="A1624" s="86"/>
      <c r="F1624" s="86"/>
      <c r="G1624" s="86"/>
      <c r="H1624" s="86"/>
      <c r="I1624" s="86"/>
      <c r="J1624" s="86"/>
      <c r="K1624" s="86"/>
      <c r="L1624" s="86"/>
      <c r="M1624" s="86"/>
      <c r="N1624" s="86"/>
      <c r="O1624" s="86"/>
      <c r="P1624" s="86"/>
      <c r="Q1624" s="86"/>
      <c r="R1624" s="86"/>
      <c r="S1624" s="86"/>
      <c r="T1624" s="86"/>
      <c r="U1624" s="86"/>
      <c r="V1624" s="86"/>
      <c r="W1624" s="86"/>
      <c r="X1624" s="86"/>
      <c r="Y1624" s="86"/>
      <c r="Z1624" s="86"/>
      <c r="AA1624" s="86"/>
      <c r="AB1624" s="86"/>
      <c r="AC1624" s="86"/>
      <c r="AD1624" s="190"/>
      <c r="AE1624" s="188"/>
      <c r="AF1624" s="190"/>
      <c r="AG1624" s="188"/>
      <c r="AH1624" s="190"/>
      <c r="AI1624" s="188"/>
      <c r="AJ1624" s="190"/>
      <c r="AK1624" s="188"/>
      <c r="AL1624" s="190"/>
      <c r="AM1624" s="188"/>
      <c r="AN1624" s="190"/>
      <c r="AO1624" s="188"/>
      <c r="AP1624" s="51"/>
      <c r="AQ1624" s="97"/>
    </row>
    <row r="1625" spans="1:43" x14ac:dyDescent="0.2">
      <c r="A1625" s="86"/>
      <c r="F1625" s="86"/>
      <c r="G1625" s="86"/>
      <c r="H1625" s="86"/>
      <c r="I1625" s="86"/>
      <c r="J1625" s="86"/>
      <c r="K1625" s="86"/>
      <c r="L1625" s="86"/>
      <c r="M1625" s="86"/>
      <c r="N1625" s="86"/>
      <c r="O1625" s="86"/>
      <c r="P1625" s="86"/>
      <c r="Q1625" s="86"/>
      <c r="R1625" s="86"/>
      <c r="S1625" s="86"/>
      <c r="T1625" s="86"/>
      <c r="U1625" s="86"/>
      <c r="V1625" s="86"/>
      <c r="W1625" s="86"/>
      <c r="X1625" s="86"/>
      <c r="Y1625" s="86"/>
      <c r="Z1625" s="86"/>
      <c r="AA1625" s="86"/>
      <c r="AB1625" s="86"/>
      <c r="AC1625" s="86"/>
      <c r="AD1625" s="190"/>
      <c r="AE1625" s="188"/>
      <c r="AF1625" s="190"/>
      <c r="AG1625" s="188"/>
      <c r="AH1625" s="190"/>
      <c r="AI1625" s="188"/>
      <c r="AJ1625" s="190"/>
      <c r="AK1625" s="188"/>
      <c r="AL1625" s="190"/>
      <c r="AM1625" s="188"/>
      <c r="AN1625" s="190"/>
      <c r="AO1625" s="188"/>
      <c r="AP1625" s="51"/>
      <c r="AQ1625" s="97"/>
    </row>
    <row r="1626" spans="1:43" x14ac:dyDescent="0.2">
      <c r="A1626" s="86"/>
      <c r="F1626" s="86"/>
      <c r="G1626" s="86"/>
      <c r="H1626" s="86"/>
      <c r="I1626" s="86"/>
      <c r="J1626" s="86"/>
      <c r="K1626" s="86"/>
      <c r="L1626" s="86"/>
      <c r="M1626" s="86"/>
      <c r="N1626" s="86"/>
      <c r="O1626" s="86"/>
      <c r="P1626" s="86"/>
      <c r="Q1626" s="86"/>
      <c r="R1626" s="86"/>
      <c r="S1626" s="86"/>
      <c r="T1626" s="86"/>
      <c r="U1626" s="86"/>
      <c r="V1626" s="86"/>
      <c r="W1626" s="86"/>
      <c r="X1626" s="86"/>
      <c r="Y1626" s="86"/>
      <c r="Z1626" s="86"/>
      <c r="AA1626" s="86"/>
      <c r="AB1626" s="86"/>
      <c r="AC1626" s="86"/>
      <c r="AD1626" s="190"/>
      <c r="AE1626" s="188"/>
      <c r="AF1626" s="190"/>
      <c r="AG1626" s="188"/>
      <c r="AH1626" s="190"/>
      <c r="AI1626" s="188"/>
      <c r="AJ1626" s="190"/>
      <c r="AK1626" s="188"/>
      <c r="AL1626" s="190"/>
      <c r="AM1626" s="188"/>
      <c r="AN1626" s="190"/>
      <c r="AO1626" s="188"/>
      <c r="AP1626" s="51"/>
      <c r="AQ1626" s="97"/>
    </row>
    <row r="1627" spans="1:43" x14ac:dyDescent="0.2">
      <c r="A1627" s="86"/>
      <c r="F1627" s="86"/>
      <c r="G1627" s="86"/>
      <c r="H1627" s="86"/>
      <c r="I1627" s="86"/>
      <c r="J1627" s="86"/>
      <c r="K1627" s="86"/>
      <c r="L1627" s="86"/>
      <c r="M1627" s="86"/>
      <c r="N1627" s="86"/>
      <c r="O1627" s="86"/>
      <c r="P1627" s="86"/>
      <c r="Q1627" s="86"/>
      <c r="R1627" s="86"/>
      <c r="S1627" s="86"/>
      <c r="T1627" s="86"/>
      <c r="U1627" s="86"/>
      <c r="V1627" s="86"/>
      <c r="W1627" s="86"/>
      <c r="X1627" s="86"/>
      <c r="Y1627" s="86"/>
      <c r="Z1627" s="86"/>
      <c r="AA1627" s="86"/>
      <c r="AB1627" s="86"/>
      <c r="AC1627" s="86"/>
      <c r="AD1627" s="190"/>
      <c r="AE1627" s="188"/>
      <c r="AF1627" s="190"/>
      <c r="AG1627" s="188"/>
      <c r="AH1627" s="190"/>
      <c r="AI1627" s="188"/>
      <c r="AJ1627" s="190"/>
      <c r="AK1627" s="188"/>
      <c r="AL1627" s="190"/>
      <c r="AM1627" s="188"/>
      <c r="AN1627" s="190"/>
      <c r="AO1627" s="188"/>
      <c r="AP1627" s="51"/>
      <c r="AQ1627" s="97"/>
    </row>
    <row r="1628" spans="1:43" x14ac:dyDescent="0.2">
      <c r="A1628" s="86"/>
      <c r="F1628" s="86"/>
      <c r="G1628" s="86"/>
      <c r="H1628" s="86"/>
      <c r="I1628" s="86"/>
      <c r="J1628" s="86"/>
      <c r="K1628" s="86"/>
      <c r="L1628" s="86"/>
      <c r="M1628" s="86"/>
      <c r="N1628" s="86"/>
      <c r="O1628" s="86"/>
      <c r="P1628" s="86"/>
      <c r="Q1628" s="86"/>
      <c r="R1628" s="86"/>
      <c r="S1628" s="86"/>
      <c r="T1628" s="86"/>
      <c r="U1628" s="86"/>
      <c r="V1628" s="86"/>
      <c r="W1628" s="86"/>
      <c r="X1628" s="86"/>
      <c r="Y1628" s="86"/>
      <c r="Z1628" s="86"/>
      <c r="AA1628" s="86"/>
      <c r="AB1628" s="86"/>
      <c r="AC1628" s="86"/>
      <c r="AD1628" s="190"/>
      <c r="AE1628" s="188"/>
      <c r="AF1628" s="190"/>
      <c r="AG1628" s="188"/>
      <c r="AH1628" s="190"/>
      <c r="AI1628" s="188"/>
      <c r="AJ1628" s="190"/>
      <c r="AK1628" s="188"/>
      <c r="AL1628" s="190"/>
      <c r="AM1628" s="188"/>
      <c r="AN1628" s="190"/>
      <c r="AO1628" s="188"/>
      <c r="AP1628" s="51"/>
      <c r="AQ1628" s="97"/>
    </row>
    <row r="1629" spans="1:43" x14ac:dyDescent="0.2">
      <c r="A1629" s="86"/>
      <c r="F1629" s="86"/>
      <c r="G1629" s="86"/>
      <c r="H1629" s="86"/>
      <c r="I1629" s="86"/>
      <c r="J1629" s="86"/>
      <c r="K1629" s="86"/>
      <c r="L1629" s="86"/>
      <c r="M1629" s="86"/>
      <c r="N1629" s="86"/>
      <c r="O1629" s="86"/>
      <c r="P1629" s="86"/>
      <c r="Q1629" s="86"/>
      <c r="R1629" s="86"/>
      <c r="S1629" s="86"/>
      <c r="T1629" s="86"/>
      <c r="U1629" s="86"/>
      <c r="V1629" s="86"/>
      <c r="W1629" s="86"/>
      <c r="X1629" s="86"/>
      <c r="Y1629" s="86"/>
      <c r="Z1629" s="86"/>
      <c r="AA1629" s="86"/>
      <c r="AB1629" s="86"/>
      <c r="AC1629" s="86"/>
      <c r="AD1629" s="190"/>
      <c r="AE1629" s="188"/>
      <c r="AF1629" s="190"/>
      <c r="AG1629" s="188"/>
      <c r="AH1629" s="190"/>
      <c r="AI1629" s="188"/>
      <c r="AJ1629" s="190"/>
      <c r="AK1629" s="188"/>
      <c r="AL1629" s="190"/>
      <c r="AM1629" s="188"/>
      <c r="AN1629" s="190"/>
      <c r="AO1629" s="188"/>
      <c r="AP1629" s="51"/>
      <c r="AQ1629" s="97"/>
    </row>
    <row r="1630" spans="1:43" x14ac:dyDescent="0.2">
      <c r="A1630" s="86"/>
      <c r="F1630" s="86"/>
      <c r="G1630" s="86"/>
      <c r="H1630" s="86"/>
      <c r="I1630" s="86"/>
      <c r="J1630" s="86"/>
      <c r="K1630" s="86"/>
      <c r="L1630" s="86"/>
      <c r="M1630" s="86"/>
      <c r="N1630" s="86"/>
      <c r="O1630" s="86"/>
      <c r="P1630" s="86"/>
      <c r="Q1630" s="86"/>
      <c r="R1630" s="86"/>
      <c r="S1630" s="86"/>
      <c r="T1630" s="86"/>
      <c r="U1630" s="86"/>
      <c r="V1630" s="86"/>
      <c r="W1630" s="86"/>
      <c r="X1630" s="86"/>
      <c r="Y1630" s="86"/>
      <c r="Z1630" s="86"/>
      <c r="AA1630" s="86"/>
      <c r="AB1630" s="86"/>
      <c r="AC1630" s="86"/>
      <c r="AD1630" s="190"/>
      <c r="AE1630" s="188"/>
      <c r="AF1630" s="190"/>
      <c r="AG1630" s="188"/>
      <c r="AH1630" s="190"/>
      <c r="AI1630" s="188"/>
      <c r="AJ1630" s="190"/>
      <c r="AK1630" s="188"/>
      <c r="AL1630" s="190"/>
      <c r="AM1630" s="188"/>
      <c r="AN1630" s="190"/>
      <c r="AO1630" s="188"/>
      <c r="AP1630" s="51"/>
      <c r="AQ1630" s="97"/>
    </row>
    <row r="1631" spans="1:43" x14ac:dyDescent="0.2">
      <c r="A1631" s="86"/>
      <c r="F1631" s="86"/>
      <c r="G1631" s="86"/>
      <c r="H1631" s="86"/>
      <c r="I1631" s="86"/>
      <c r="J1631" s="86"/>
      <c r="K1631" s="86"/>
      <c r="L1631" s="86"/>
      <c r="M1631" s="86"/>
      <c r="N1631" s="86"/>
      <c r="O1631" s="86"/>
      <c r="P1631" s="86"/>
      <c r="Q1631" s="86"/>
      <c r="R1631" s="86"/>
      <c r="S1631" s="86"/>
      <c r="T1631" s="86"/>
      <c r="U1631" s="86"/>
      <c r="V1631" s="86"/>
      <c r="W1631" s="86"/>
      <c r="X1631" s="86"/>
      <c r="Y1631" s="86"/>
      <c r="Z1631" s="86"/>
      <c r="AA1631" s="86"/>
      <c r="AB1631" s="86"/>
      <c r="AC1631" s="86"/>
      <c r="AD1631" s="190"/>
      <c r="AE1631" s="188"/>
      <c r="AF1631" s="190"/>
      <c r="AG1631" s="188"/>
      <c r="AH1631" s="190"/>
      <c r="AI1631" s="188"/>
      <c r="AJ1631" s="190"/>
      <c r="AK1631" s="188"/>
      <c r="AL1631" s="190"/>
      <c r="AM1631" s="188"/>
      <c r="AN1631" s="190"/>
      <c r="AO1631" s="188"/>
      <c r="AP1631" s="51"/>
      <c r="AQ1631" s="97"/>
    </row>
    <row r="1632" spans="1:43" x14ac:dyDescent="0.2">
      <c r="A1632" s="86"/>
      <c r="F1632" s="86"/>
      <c r="G1632" s="86"/>
      <c r="H1632" s="86"/>
      <c r="I1632" s="86"/>
      <c r="J1632" s="86"/>
      <c r="K1632" s="86"/>
      <c r="L1632" s="86"/>
      <c r="M1632" s="86"/>
      <c r="N1632" s="86"/>
      <c r="O1632" s="86"/>
      <c r="P1632" s="86"/>
      <c r="Q1632" s="86"/>
      <c r="R1632" s="86"/>
      <c r="S1632" s="86"/>
      <c r="T1632" s="86"/>
      <c r="U1632" s="86"/>
      <c r="V1632" s="86"/>
      <c r="W1632" s="86"/>
      <c r="X1632" s="86"/>
      <c r="Y1632" s="86"/>
      <c r="Z1632" s="86"/>
      <c r="AA1632" s="86"/>
      <c r="AB1632" s="86"/>
      <c r="AC1632" s="86"/>
      <c r="AD1632" s="190"/>
      <c r="AE1632" s="188"/>
      <c r="AF1632" s="190"/>
      <c r="AG1632" s="188"/>
      <c r="AH1632" s="190"/>
      <c r="AI1632" s="188"/>
      <c r="AJ1632" s="190"/>
      <c r="AK1632" s="188"/>
      <c r="AL1632" s="190"/>
      <c r="AM1632" s="188"/>
      <c r="AN1632" s="190"/>
      <c r="AO1632" s="188"/>
      <c r="AP1632" s="51"/>
      <c r="AQ1632" s="97"/>
    </row>
    <row r="1633" spans="1:43" x14ac:dyDescent="0.2">
      <c r="A1633" s="86"/>
      <c r="F1633" s="86"/>
      <c r="G1633" s="86"/>
      <c r="H1633" s="86"/>
      <c r="I1633" s="86"/>
      <c r="J1633" s="86"/>
      <c r="K1633" s="86"/>
      <c r="L1633" s="86"/>
      <c r="M1633" s="86"/>
      <c r="N1633" s="86"/>
      <c r="O1633" s="86"/>
      <c r="P1633" s="86"/>
      <c r="Q1633" s="86"/>
      <c r="R1633" s="86"/>
      <c r="S1633" s="86"/>
      <c r="T1633" s="86"/>
      <c r="U1633" s="86"/>
      <c r="V1633" s="86"/>
      <c r="W1633" s="86"/>
      <c r="X1633" s="86"/>
      <c r="Y1633" s="86"/>
      <c r="Z1633" s="86"/>
      <c r="AA1633" s="86"/>
      <c r="AB1633" s="86"/>
      <c r="AC1633" s="86"/>
      <c r="AD1633" s="190"/>
      <c r="AE1633" s="188"/>
      <c r="AF1633" s="190"/>
      <c r="AG1633" s="188"/>
      <c r="AH1633" s="190"/>
      <c r="AI1633" s="188"/>
      <c r="AJ1633" s="190"/>
      <c r="AK1633" s="188"/>
      <c r="AL1633" s="190"/>
      <c r="AM1633" s="188"/>
      <c r="AN1633" s="190"/>
      <c r="AO1633" s="188"/>
      <c r="AP1633" s="51"/>
      <c r="AQ1633" s="97"/>
    </row>
    <row r="1634" spans="1:43" x14ac:dyDescent="0.2">
      <c r="A1634" s="86"/>
      <c r="F1634" s="86"/>
      <c r="G1634" s="86"/>
      <c r="H1634" s="86"/>
      <c r="I1634" s="86"/>
      <c r="J1634" s="86"/>
      <c r="K1634" s="86"/>
      <c r="L1634" s="86"/>
      <c r="M1634" s="86"/>
      <c r="N1634" s="86"/>
      <c r="O1634" s="86"/>
      <c r="P1634" s="86"/>
      <c r="Q1634" s="86"/>
      <c r="R1634" s="86"/>
      <c r="S1634" s="86"/>
      <c r="T1634" s="86"/>
      <c r="U1634" s="86"/>
      <c r="V1634" s="86"/>
      <c r="W1634" s="86"/>
      <c r="X1634" s="86"/>
      <c r="Y1634" s="86"/>
      <c r="Z1634" s="86"/>
      <c r="AA1634" s="86"/>
      <c r="AB1634" s="86"/>
      <c r="AC1634" s="86"/>
      <c r="AD1634" s="190"/>
      <c r="AE1634" s="188"/>
      <c r="AF1634" s="190"/>
      <c r="AG1634" s="188"/>
      <c r="AH1634" s="190"/>
      <c r="AI1634" s="188"/>
      <c r="AJ1634" s="190"/>
      <c r="AK1634" s="188"/>
      <c r="AL1634" s="190"/>
      <c r="AM1634" s="188"/>
      <c r="AN1634" s="190"/>
      <c r="AO1634" s="188"/>
      <c r="AP1634" s="51"/>
      <c r="AQ1634" s="97"/>
    </row>
    <row r="1635" spans="1:43" x14ac:dyDescent="0.2">
      <c r="A1635" s="86"/>
      <c r="F1635" s="86"/>
      <c r="G1635" s="86"/>
      <c r="H1635" s="86"/>
      <c r="I1635" s="86"/>
      <c r="J1635" s="86"/>
      <c r="K1635" s="86"/>
      <c r="L1635" s="86"/>
      <c r="M1635" s="86"/>
      <c r="N1635" s="86"/>
      <c r="O1635" s="86"/>
      <c r="P1635" s="86"/>
      <c r="Q1635" s="86"/>
      <c r="R1635" s="86"/>
      <c r="S1635" s="86"/>
      <c r="T1635" s="86"/>
      <c r="U1635" s="86"/>
      <c r="V1635" s="86"/>
      <c r="W1635" s="86"/>
      <c r="X1635" s="86"/>
      <c r="Y1635" s="86"/>
      <c r="Z1635" s="86"/>
      <c r="AA1635" s="86"/>
      <c r="AB1635" s="86"/>
      <c r="AC1635" s="86"/>
      <c r="AD1635" s="190"/>
      <c r="AE1635" s="188"/>
      <c r="AF1635" s="190"/>
      <c r="AG1635" s="188"/>
      <c r="AH1635" s="190"/>
      <c r="AI1635" s="188"/>
      <c r="AJ1635" s="190"/>
      <c r="AK1635" s="188"/>
      <c r="AL1635" s="190"/>
      <c r="AM1635" s="188"/>
      <c r="AN1635" s="190"/>
      <c r="AO1635" s="188"/>
      <c r="AP1635" s="51"/>
      <c r="AQ1635" s="97"/>
    </row>
    <row r="1636" spans="1:43" x14ac:dyDescent="0.2">
      <c r="A1636" s="86"/>
      <c r="F1636" s="86"/>
      <c r="G1636" s="86"/>
      <c r="H1636" s="86"/>
      <c r="I1636" s="86"/>
      <c r="J1636" s="86"/>
      <c r="K1636" s="86"/>
      <c r="L1636" s="86"/>
      <c r="M1636" s="86"/>
      <c r="N1636" s="86"/>
      <c r="O1636" s="86"/>
      <c r="P1636" s="86"/>
      <c r="Q1636" s="86"/>
      <c r="R1636" s="86"/>
      <c r="S1636" s="86"/>
      <c r="T1636" s="86"/>
      <c r="U1636" s="86"/>
      <c r="V1636" s="86"/>
      <c r="W1636" s="86"/>
      <c r="X1636" s="86"/>
      <c r="Y1636" s="86"/>
      <c r="Z1636" s="86"/>
      <c r="AA1636" s="86"/>
      <c r="AB1636" s="86"/>
      <c r="AC1636" s="86"/>
      <c r="AD1636" s="190"/>
      <c r="AE1636" s="188"/>
      <c r="AF1636" s="190"/>
      <c r="AG1636" s="188"/>
      <c r="AH1636" s="190"/>
      <c r="AI1636" s="188"/>
      <c r="AJ1636" s="190"/>
      <c r="AK1636" s="188"/>
      <c r="AL1636" s="190"/>
      <c r="AM1636" s="188"/>
      <c r="AN1636" s="190"/>
      <c r="AO1636" s="188"/>
      <c r="AP1636" s="51"/>
      <c r="AQ1636" s="97"/>
    </row>
    <row r="1637" spans="1:43" x14ac:dyDescent="0.2">
      <c r="A1637" s="86"/>
      <c r="F1637" s="86"/>
      <c r="G1637" s="86"/>
      <c r="H1637" s="86"/>
      <c r="I1637" s="86"/>
      <c r="J1637" s="86"/>
      <c r="K1637" s="86"/>
      <c r="L1637" s="86"/>
      <c r="M1637" s="86"/>
      <c r="N1637" s="86"/>
      <c r="O1637" s="86"/>
      <c r="P1637" s="86"/>
      <c r="Q1637" s="86"/>
      <c r="R1637" s="86"/>
      <c r="S1637" s="86"/>
      <c r="T1637" s="86"/>
      <c r="U1637" s="86"/>
      <c r="V1637" s="86"/>
      <c r="W1637" s="86"/>
      <c r="X1637" s="86"/>
      <c r="Y1637" s="86"/>
      <c r="Z1637" s="86"/>
      <c r="AA1637" s="86"/>
      <c r="AB1637" s="86"/>
      <c r="AC1637" s="86"/>
      <c r="AD1637" s="190"/>
      <c r="AE1637" s="188"/>
      <c r="AF1637" s="190"/>
      <c r="AG1637" s="188"/>
      <c r="AH1637" s="190"/>
      <c r="AI1637" s="188"/>
      <c r="AJ1637" s="190"/>
      <c r="AK1637" s="188"/>
      <c r="AL1637" s="190"/>
      <c r="AM1637" s="188"/>
      <c r="AN1637" s="190"/>
      <c r="AO1637" s="188"/>
      <c r="AP1637" s="51"/>
      <c r="AQ1637" s="97"/>
    </row>
    <row r="1638" spans="1:43" x14ac:dyDescent="0.2">
      <c r="A1638" s="86"/>
      <c r="F1638" s="86"/>
      <c r="G1638" s="86"/>
      <c r="H1638" s="86"/>
      <c r="I1638" s="86"/>
      <c r="J1638" s="86"/>
      <c r="K1638" s="86"/>
      <c r="L1638" s="86"/>
      <c r="M1638" s="86"/>
      <c r="N1638" s="86"/>
      <c r="O1638" s="86"/>
      <c r="P1638" s="86"/>
      <c r="Q1638" s="86"/>
      <c r="R1638" s="86"/>
      <c r="S1638" s="86"/>
      <c r="T1638" s="86"/>
      <c r="U1638" s="86"/>
      <c r="V1638" s="86"/>
      <c r="W1638" s="86"/>
      <c r="X1638" s="86"/>
      <c r="Y1638" s="86"/>
      <c r="Z1638" s="86"/>
      <c r="AA1638" s="86"/>
      <c r="AB1638" s="86"/>
      <c r="AC1638" s="86"/>
      <c r="AD1638" s="190"/>
      <c r="AE1638" s="188"/>
      <c r="AF1638" s="190"/>
      <c r="AG1638" s="188"/>
      <c r="AH1638" s="190"/>
      <c r="AI1638" s="188"/>
      <c r="AJ1638" s="190"/>
      <c r="AK1638" s="188"/>
      <c r="AL1638" s="190"/>
      <c r="AM1638" s="188"/>
      <c r="AN1638" s="190"/>
      <c r="AO1638" s="188"/>
      <c r="AP1638" s="51"/>
      <c r="AQ1638" s="97"/>
    </row>
    <row r="1639" spans="1:43" x14ac:dyDescent="0.2">
      <c r="A1639" s="86"/>
      <c r="F1639" s="86"/>
      <c r="G1639" s="86"/>
      <c r="H1639" s="86"/>
      <c r="I1639" s="86"/>
      <c r="J1639" s="86"/>
      <c r="K1639" s="86"/>
      <c r="L1639" s="86"/>
      <c r="M1639" s="86"/>
      <c r="N1639" s="86"/>
      <c r="O1639" s="86"/>
      <c r="P1639" s="86"/>
      <c r="Q1639" s="86"/>
      <c r="R1639" s="86"/>
      <c r="S1639" s="86"/>
      <c r="T1639" s="86"/>
      <c r="U1639" s="86"/>
      <c r="V1639" s="86"/>
      <c r="W1639" s="86"/>
      <c r="X1639" s="86"/>
      <c r="Y1639" s="86"/>
      <c r="Z1639" s="86"/>
      <c r="AA1639" s="86"/>
      <c r="AB1639" s="86"/>
      <c r="AC1639" s="86"/>
      <c r="AD1639" s="190"/>
      <c r="AE1639" s="188"/>
      <c r="AF1639" s="190"/>
      <c r="AG1639" s="188"/>
      <c r="AH1639" s="190"/>
      <c r="AI1639" s="188"/>
      <c r="AJ1639" s="190"/>
      <c r="AK1639" s="188"/>
      <c r="AL1639" s="190"/>
      <c r="AM1639" s="188"/>
      <c r="AN1639" s="190"/>
      <c r="AO1639" s="188"/>
      <c r="AP1639" s="51"/>
      <c r="AQ1639" s="97"/>
    </row>
    <row r="1640" spans="1:43" x14ac:dyDescent="0.2">
      <c r="A1640" s="86"/>
      <c r="F1640" s="86"/>
      <c r="G1640" s="86"/>
      <c r="H1640" s="86"/>
      <c r="I1640" s="86"/>
      <c r="J1640" s="86"/>
      <c r="K1640" s="86"/>
      <c r="L1640" s="86"/>
      <c r="M1640" s="86"/>
      <c r="N1640" s="86"/>
      <c r="O1640" s="86"/>
      <c r="P1640" s="86"/>
      <c r="Q1640" s="86"/>
      <c r="R1640" s="86"/>
      <c r="S1640" s="86"/>
      <c r="T1640" s="86"/>
      <c r="U1640" s="86"/>
      <c r="V1640" s="86"/>
      <c r="W1640" s="86"/>
      <c r="X1640" s="86"/>
      <c r="Y1640" s="86"/>
      <c r="Z1640" s="86"/>
      <c r="AA1640" s="86"/>
      <c r="AB1640" s="86"/>
      <c r="AC1640" s="86"/>
      <c r="AD1640" s="190"/>
      <c r="AE1640" s="188"/>
      <c r="AF1640" s="190"/>
      <c r="AG1640" s="188"/>
      <c r="AH1640" s="190"/>
      <c r="AI1640" s="188"/>
      <c r="AJ1640" s="190"/>
      <c r="AK1640" s="188"/>
      <c r="AL1640" s="190"/>
      <c r="AM1640" s="188"/>
      <c r="AN1640" s="190"/>
      <c r="AO1640" s="188"/>
      <c r="AP1640" s="51"/>
      <c r="AQ1640" s="97"/>
    </row>
    <row r="1641" spans="1:43" x14ac:dyDescent="0.2">
      <c r="A1641" s="86"/>
      <c r="F1641" s="86"/>
      <c r="G1641" s="86"/>
      <c r="H1641" s="86"/>
      <c r="I1641" s="86"/>
      <c r="J1641" s="86"/>
      <c r="K1641" s="86"/>
      <c r="L1641" s="86"/>
      <c r="M1641" s="86"/>
      <c r="N1641" s="86"/>
      <c r="O1641" s="86"/>
      <c r="P1641" s="86"/>
      <c r="Q1641" s="86"/>
      <c r="R1641" s="86"/>
      <c r="S1641" s="86"/>
      <c r="T1641" s="86"/>
      <c r="U1641" s="86"/>
      <c r="V1641" s="86"/>
      <c r="W1641" s="86"/>
      <c r="X1641" s="86"/>
      <c r="Y1641" s="86"/>
      <c r="Z1641" s="86"/>
      <c r="AA1641" s="86"/>
      <c r="AB1641" s="86"/>
      <c r="AC1641" s="86"/>
      <c r="AD1641" s="190"/>
      <c r="AE1641" s="188"/>
      <c r="AF1641" s="190"/>
      <c r="AG1641" s="188"/>
      <c r="AH1641" s="190"/>
      <c r="AI1641" s="188"/>
      <c r="AJ1641" s="190"/>
      <c r="AK1641" s="188"/>
      <c r="AL1641" s="190"/>
      <c r="AM1641" s="188"/>
      <c r="AN1641" s="190"/>
      <c r="AO1641" s="188"/>
      <c r="AP1641" s="51"/>
      <c r="AQ1641" s="97"/>
    </row>
    <row r="1642" spans="1:43" x14ac:dyDescent="0.2">
      <c r="A1642" s="86"/>
      <c r="F1642" s="86"/>
      <c r="G1642" s="86"/>
      <c r="H1642" s="86"/>
      <c r="I1642" s="86"/>
      <c r="J1642" s="86"/>
      <c r="K1642" s="86"/>
      <c r="L1642" s="86"/>
      <c r="M1642" s="86"/>
      <c r="N1642" s="86"/>
      <c r="O1642" s="86"/>
      <c r="P1642" s="86"/>
      <c r="Q1642" s="86"/>
      <c r="R1642" s="86"/>
      <c r="S1642" s="86"/>
      <c r="T1642" s="86"/>
      <c r="U1642" s="86"/>
      <c r="V1642" s="86"/>
      <c r="W1642" s="86"/>
      <c r="X1642" s="86"/>
      <c r="Y1642" s="86"/>
      <c r="Z1642" s="86"/>
      <c r="AA1642" s="86"/>
      <c r="AB1642" s="86"/>
      <c r="AC1642" s="86"/>
      <c r="AD1642" s="190"/>
      <c r="AE1642" s="188"/>
      <c r="AF1642" s="190"/>
      <c r="AG1642" s="188"/>
      <c r="AH1642" s="190"/>
      <c r="AI1642" s="188"/>
      <c r="AJ1642" s="190"/>
      <c r="AK1642" s="188"/>
      <c r="AL1642" s="190"/>
      <c r="AM1642" s="188"/>
      <c r="AN1642" s="190"/>
      <c r="AO1642" s="188"/>
      <c r="AP1642" s="51"/>
      <c r="AQ1642" s="97"/>
    </row>
    <row r="1643" spans="1:43" x14ac:dyDescent="0.2">
      <c r="A1643" s="86"/>
      <c r="F1643" s="86"/>
      <c r="G1643" s="86"/>
      <c r="H1643" s="86"/>
      <c r="I1643" s="86"/>
      <c r="J1643" s="86"/>
      <c r="K1643" s="86"/>
      <c r="L1643" s="86"/>
      <c r="M1643" s="86"/>
      <c r="N1643" s="86"/>
      <c r="O1643" s="86"/>
      <c r="P1643" s="86"/>
      <c r="Q1643" s="86"/>
      <c r="R1643" s="86"/>
      <c r="S1643" s="86"/>
      <c r="T1643" s="86"/>
      <c r="U1643" s="86"/>
      <c r="V1643" s="86"/>
      <c r="W1643" s="86"/>
      <c r="X1643" s="86"/>
      <c r="Y1643" s="86"/>
      <c r="Z1643" s="86"/>
      <c r="AA1643" s="86"/>
      <c r="AB1643" s="86"/>
      <c r="AC1643" s="86"/>
      <c r="AD1643" s="190"/>
      <c r="AE1643" s="188"/>
      <c r="AF1643" s="190"/>
      <c r="AG1643" s="188"/>
      <c r="AH1643" s="190"/>
      <c r="AI1643" s="188"/>
      <c r="AJ1643" s="190"/>
      <c r="AK1643" s="188"/>
      <c r="AL1643" s="190"/>
      <c r="AM1643" s="188"/>
      <c r="AN1643" s="190"/>
      <c r="AO1643" s="188"/>
      <c r="AP1643" s="51"/>
      <c r="AQ1643" s="97"/>
    </row>
    <row r="1644" spans="1:43" x14ac:dyDescent="0.2">
      <c r="A1644" s="86"/>
      <c r="F1644" s="86"/>
      <c r="G1644" s="86"/>
      <c r="H1644" s="86"/>
      <c r="I1644" s="86"/>
      <c r="J1644" s="86"/>
      <c r="K1644" s="86"/>
      <c r="L1644" s="86"/>
      <c r="M1644" s="86"/>
      <c r="N1644" s="86"/>
      <c r="O1644" s="86"/>
      <c r="P1644" s="86"/>
      <c r="Q1644" s="86"/>
      <c r="R1644" s="86"/>
      <c r="S1644" s="86"/>
      <c r="T1644" s="86"/>
      <c r="U1644" s="86"/>
      <c r="V1644" s="86"/>
      <c r="W1644" s="86"/>
      <c r="X1644" s="86"/>
      <c r="Y1644" s="86"/>
      <c r="Z1644" s="86"/>
      <c r="AA1644" s="86"/>
      <c r="AB1644" s="86"/>
      <c r="AC1644" s="86"/>
      <c r="AD1644" s="190"/>
      <c r="AE1644" s="188"/>
      <c r="AF1644" s="190"/>
      <c r="AG1644" s="188"/>
      <c r="AH1644" s="190"/>
      <c r="AI1644" s="188"/>
      <c r="AJ1644" s="190"/>
      <c r="AK1644" s="188"/>
      <c r="AL1644" s="190"/>
      <c r="AM1644" s="188"/>
      <c r="AN1644" s="190"/>
      <c r="AO1644" s="188"/>
      <c r="AP1644" s="51"/>
      <c r="AQ1644" s="97"/>
    </row>
    <row r="1645" spans="1:43" x14ac:dyDescent="0.2">
      <c r="A1645" s="86"/>
      <c r="F1645" s="86"/>
      <c r="G1645" s="86"/>
      <c r="H1645" s="86"/>
      <c r="I1645" s="86"/>
      <c r="J1645" s="86"/>
      <c r="K1645" s="86"/>
      <c r="L1645" s="86"/>
      <c r="M1645" s="86"/>
      <c r="N1645" s="86"/>
      <c r="O1645" s="86"/>
      <c r="P1645" s="86"/>
      <c r="Q1645" s="86"/>
      <c r="R1645" s="86"/>
      <c r="S1645" s="86"/>
      <c r="T1645" s="86"/>
      <c r="U1645" s="86"/>
      <c r="V1645" s="86"/>
      <c r="W1645" s="86"/>
      <c r="X1645" s="86"/>
      <c r="Y1645" s="86"/>
      <c r="Z1645" s="86"/>
      <c r="AA1645" s="86"/>
      <c r="AB1645" s="86"/>
      <c r="AC1645" s="86"/>
      <c r="AD1645" s="190"/>
      <c r="AE1645" s="188"/>
      <c r="AF1645" s="190"/>
      <c r="AG1645" s="188"/>
      <c r="AH1645" s="190"/>
      <c r="AI1645" s="188"/>
      <c r="AJ1645" s="190"/>
      <c r="AK1645" s="188"/>
      <c r="AL1645" s="190"/>
      <c r="AM1645" s="188"/>
      <c r="AN1645" s="190"/>
      <c r="AO1645" s="188"/>
      <c r="AP1645" s="51"/>
      <c r="AQ1645" s="97"/>
    </row>
    <row r="1646" spans="1:43" x14ac:dyDescent="0.2">
      <c r="A1646" s="86"/>
      <c r="F1646" s="86"/>
      <c r="G1646" s="86"/>
      <c r="H1646" s="86"/>
      <c r="I1646" s="86"/>
      <c r="J1646" s="86"/>
      <c r="K1646" s="86"/>
      <c r="L1646" s="86"/>
      <c r="M1646" s="86"/>
      <c r="N1646" s="86"/>
      <c r="O1646" s="86"/>
      <c r="P1646" s="86"/>
      <c r="Q1646" s="86"/>
      <c r="R1646" s="86"/>
      <c r="S1646" s="86"/>
      <c r="T1646" s="86"/>
      <c r="U1646" s="86"/>
      <c r="V1646" s="86"/>
      <c r="W1646" s="86"/>
      <c r="X1646" s="86"/>
      <c r="Y1646" s="86"/>
      <c r="Z1646" s="86"/>
      <c r="AA1646" s="86"/>
      <c r="AB1646" s="86"/>
      <c r="AC1646" s="86"/>
      <c r="AD1646" s="190"/>
      <c r="AE1646" s="188"/>
      <c r="AF1646" s="190"/>
      <c r="AG1646" s="188"/>
      <c r="AH1646" s="190"/>
      <c r="AI1646" s="188"/>
      <c r="AJ1646" s="190"/>
      <c r="AK1646" s="188"/>
      <c r="AL1646" s="190"/>
      <c r="AM1646" s="188"/>
      <c r="AN1646" s="190"/>
      <c r="AO1646" s="188"/>
      <c r="AP1646" s="51"/>
      <c r="AQ1646" s="97"/>
    </row>
    <row r="1647" spans="1:43" x14ac:dyDescent="0.2">
      <c r="A1647" s="86"/>
      <c r="F1647" s="86"/>
      <c r="G1647" s="86"/>
      <c r="H1647" s="86"/>
      <c r="I1647" s="86"/>
      <c r="J1647" s="86"/>
      <c r="K1647" s="86"/>
      <c r="L1647" s="86"/>
      <c r="M1647" s="86"/>
      <c r="N1647" s="86"/>
      <c r="O1647" s="86"/>
      <c r="P1647" s="86"/>
      <c r="Q1647" s="86"/>
      <c r="R1647" s="86"/>
      <c r="S1647" s="86"/>
      <c r="T1647" s="86"/>
      <c r="U1647" s="86"/>
      <c r="V1647" s="86"/>
      <c r="W1647" s="86"/>
      <c r="X1647" s="86"/>
      <c r="Y1647" s="86"/>
      <c r="Z1647" s="86"/>
      <c r="AA1647" s="86"/>
      <c r="AB1647" s="86"/>
      <c r="AC1647" s="86"/>
      <c r="AD1647" s="190"/>
      <c r="AE1647" s="188"/>
      <c r="AF1647" s="190"/>
      <c r="AG1647" s="188"/>
      <c r="AH1647" s="190"/>
      <c r="AI1647" s="188"/>
      <c r="AJ1647" s="190"/>
      <c r="AK1647" s="188"/>
      <c r="AL1647" s="190"/>
      <c r="AM1647" s="188"/>
      <c r="AN1647" s="190"/>
      <c r="AO1647" s="188"/>
      <c r="AP1647" s="51"/>
      <c r="AQ1647" s="97"/>
    </row>
    <row r="1648" spans="1:43" x14ac:dyDescent="0.2">
      <c r="A1648" s="86"/>
      <c r="F1648" s="86"/>
      <c r="G1648" s="86"/>
      <c r="H1648" s="86"/>
      <c r="I1648" s="86"/>
      <c r="J1648" s="86"/>
      <c r="K1648" s="86"/>
      <c r="L1648" s="86"/>
      <c r="M1648" s="86"/>
      <c r="N1648" s="86"/>
      <c r="O1648" s="86"/>
      <c r="P1648" s="86"/>
      <c r="Q1648" s="86"/>
      <c r="R1648" s="86"/>
      <c r="S1648" s="86"/>
      <c r="T1648" s="86"/>
      <c r="U1648" s="86"/>
      <c r="V1648" s="86"/>
      <c r="W1648" s="86"/>
      <c r="X1648" s="86"/>
      <c r="Y1648" s="86"/>
      <c r="Z1648" s="86"/>
      <c r="AA1648" s="86"/>
      <c r="AB1648" s="86"/>
      <c r="AC1648" s="86"/>
      <c r="AD1648" s="190"/>
      <c r="AE1648" s="188"/>
      <c r="AF1648" s="190"/>
      <c r="AG1648" s="188"/>
      <c r="AH1648" s="190"/>
      <c r="AI1648" s="188"/>
      <c r="AJ1648" s="190"/>
      <c r="AK1648" s="188"/>
      <c r="AL1648" s="190"/>
      <c r="AM1648" s="188"/>
      <c r="AN1648" s="190"/>
      <c r="AO1648" s="188"/>
      <c r="AP1648" s="51"/>
      <c r="AQ1648" s="97"/>
    </row>
    <row r="1649" spans="1:43" x14ac:dyDescent="0.2">
      <c r="A1649" s="86"/>
      <c r="F1649" s="86"/>
      <c r="G1649" s="86"/>
      <c r="H1649" s="86"/>
      <c r="I1649" s="86"/>
      <c r="J1649" s="86"/>
      <c r="K1649" s="86"/>
      <c r="L1649" s="86"/>
      <c r="M1649" s="86"/>
      <c r="N1649" s="86"/>
      <c r="O1649" s="86"/>
      <c r="P1649" s="86"/>
      <c r="Q1649" s="86"/>
      <c r="R1649" s="86"/>
      <c r="S1649" s="86"/>
      <c r="T1649" s="86"/>
      <c r="U1649" s="86"/>
      <c r="V1649" s="86"/>
      <c r="W1649" s="86"/>
      <c r="X1649" s="86"/>
      <c r="Y1649" s="86"/>
      <c r="Z1649" s="86"/>
      <c r="AA1649" s="86"/>
      <c r="AB1649" s="86"/>
      <c r="AC1649" s="86"/>
      <c r="AD1649" s="190"/>
      <c r="AE1649" s="188"/>
      <c r="AF1649" s="190"/>
      <c r="AG1649" s="188"/>
      <c r="AH1649" s="190"/>
      <c r="AI1649" s="188"/>
      <c r="AJ1649" s="190"/>
      <c r="AK1649" s="188"/>
      <c r="AL1649" s="190"/>
      <c r="AM1649" s="188"/>
      <c r="AN1649" s="190"/>
      <c r="AO1649" s="188"/>
      <c r="AP1649" s="51"/>
      <c r="AQ1649" s="97"/>
    </row>
    <row r="1650" spans="1:43" x14ac:dyDescent="0.2">
      <c r="A1650" s="86"/>
      <c r="F1650" s="86"/>
      <c r="G1650" s="86"/>
      <c r="H1650" s="86"/>
      <c r="I1650" s="86"/>
      <c r="J1650" s="86"/>
      <c r="K1650" s="86"/>
      <c r="L1650" s="86"/>
      <c r="M1650" s="86"/>
      <c r="N1650" s="86"/>
      <c r="O1650" s="86"/>
      <c r="P1650" s="86"/>
      <c r="Q1650" s="86"/>
      <c r="R1650" s="86"/>
      <c r="S1650" s="86"/>
      <c r="T1650" s="86"/>
      <c r="U1650" s="86"/>
      <c r="V1650" s="86"/>
      <c r="W1650" s="86"/>
      <c r="X1650" s="86"/>
      <c r="Y1650" s="86"/>
      <c r="Z1650" s="86"/>
      <c r="AA1650" s="86"/>
      <c r="AB1650" s="86"/>
      <c r="AC1650" s="86"/>
      <c r="AD1650" s="190"/>
      <c r="AE1650" s="188"/>
      <c r="AF1650" s="190"/>
      <c r="AG1650" s="188"/>
      <c r="AH1650" s="190"/>
      <c r="AI1650" s="188"/>
      <c r="AJ1650" s="190"/>
      <c r="AK1650" s="188"/>
      <c r="AL1650" s="190"/>
      <c r="AM1650" s="188"/>
      <c r="AN1650" s="190"/>
      <c r="AO1650" s="188"/>
      <c r="AP1650" s="51"/>
      <c r="AQ1650" s="97"/>
    </row>
    <row r="1651" spans="1:43" x14ac:dyDescent="0.2">
      <c r="A1651" s="86"/>
      <c r="F1651" s="86"/>
      <c r="G1651" s="86"/>
      <c r="H1651" s="86"/>
      <c r="I1651" s="86"/>
      <c r="J1651" s="86"/>
      <c r="K1651" s="86"/>
      <c r="L1651" s="86"/>
      <c r="M1651" s="86"/>
      <c r="N1651" s="86"/>
      <c r="O1651" s="86"/>
      <c r="P1651" s="86"/>
      <c r="Q1651" s="86"/>
      <c r="R1651" s="86"/>
      <c r="S1651" s="86"/>
      <c r="T1651" s="86"/>
      <c r="U1651" s="86"/>
      <c r="V1651" s="86"/>
      <c r="W1651" s="86"/>
      <c r="X1651" s="86"/>
      <c r="Y1651" s="86"/>
      <c r="Z1651" s="86"/>
      <c r="AA1651" s="86"/>
      <c r="AB1651" s="86"/>
      <c r="AC1651" s="86"/>
      <c r="AD1651" s="190"/>
      <c r="AE1651" s="188"/>
      <c r="AF1651" s="190"/>
      <c r="AG1651" s="188"/>
      <c r="AH1651" s="190"/>
      <c r="AI1651" s="188"/>
      <c r="AJ1651" s="190"/>
      <c r="AK1651" s="188"/>
      <c r="AL1651" s="190"/>
      <c r="AM1651" s="188"/>
      <c r="AN1651" s="190"/>
      <c r="AO1651" s="188"/>
      <c r="AP1651" s="51"/>
      <c r="AQ1651" s="97"/>
    </row>
    <row r="1652" spans="1:43" x14ac:dyDescent="0.2">
      <c r="A1652" s="86"/>
      <c r="F1652" s="86"/>
      <c r="G1652" s="86"/>
      <c r="H1652" s="86"/>
      <c r="I1652" s="86"/>
      <c r="J1652" s="86"/>
      <c r="K1652" s="86"/>
      <c r="L1652" s="86"/>
      <c r="M1652" s="86"/>
      <c r="N1652" s="86"/>
      <c r="O1652" s="86"/>
      <c r="P1652" s="86"/>
      <c r="Q1652" s="86"/>
      <c r="R1652" s="86"/>
      <c r="S1652" s="86"/>
      <c r="T1652" s="86"/>
      <c r="U1652" s="86"/>
      <c r="V1652" s="86"/>
      <c r="W1652" s="86"/>
      <c r="X1652" s="86"/>
      <c r="Y1652" s="86"/>
      <c r="Z1652" s="86"/>
      <c r="AA1652" s="86"/>
      <c r="AB1652" s="86"/>
      <c r="AC1652" s="86"/>
      <c r="AD1652" s="190"/>
      <c r="AE1652" s="188"/>
      <c r="AF1652" s="190"/>
      <c r="AG1652" s="188"/>
      <c r="AH1652" s="190"/>
      <c r="AI1652" s="188"/>
      <c r="AJ1652" s="190"/>
      <c r="AK1652" s="188"/>
      <c r="AL1652" s="190"/>
      <c r="AM1652" s="188"/>
      <c r="AN1652" s="190"/>
      <c r="AO1652" s="188"/>
      <c r="AP1652" s="51"/>
      <c r="AQ1652" s="97"/>
    </row>
    <row r="1653" spans="1:43" x14ac:dyDescent="0.2">
      <c r="A1653" s="86"/>
      <c r="F1653" s="86"/>
      <c r="G1653" s="86"/>
      <c r="H1653" s="86"/>
      <c r="I1653" s="86"/>
      <c r="J1653" s="86"/>
      <c r="K1653" s="86"/>
      <c r="L1653" s="86"/>
      <c r="M1653" s="86"/>
      <c r="N1653" s="86"/>
      <c r="O1653" s="86"/>
      <c r="P1653" s="86"/>
      <c r="Q1653" s="86"/>
      <c r="R1653" s="86"/>
      <c r="S1653" s="86"/>
      <c r="T1653" s="86"/>
      <c r="U1653" s="86"/>
      <c r="V1653" s="86"/>
      <c r="W1653" s="86"/>
      <c r="X1653" s="86"/>
      <c r="Y1653" s="86"/>
      <c r="Z1653" s="86"/>
      <c r="AA1653" s="86"/>
      <c r="AB1653" s="86"/>
      <c r="AC1653" s="86"/>
      <c r="AD1653" s="190"/>
      <c r="AE1653" s="188"/>
      <c r="AF1653" s="190"/>
      <c r="AG1653" s="188"/>
      <c r="AH1653" s="190"/>
      <c r="AI1653" s="188"/>
      <c r="AJ1653" s="190"/>
      <c r="AK1653" s="188"/>
      <c r="AL1653" s="190"/>
      <c r="AM1653" s="188"/>
      <c r="AN1653" s="190"/>
      <c r="AO1653" s="188"/>
      <c r="AP1653" s="51"/>
      <c r="AQ1653" s="97"/>
    </row>
    <row r="1654" spans="1:43" x14ac:dyDescent="0.2">
      <c r="A1654" s="86"/>
      <c r="F1654" s="86"/>
      <c r="G1654" s="86"/>
      <c r="H1654" s="86"/>
      <c r="I1654" s="86"/>
      <c r="J1654" s="86"/>
      <c r="K1654" s="86"/>
      <c r="L1654" s="86"/>
      <c r="M1654" s="86"/>
      <c r="N1654" s="86"/>
      <c r="O1654" s="86"/>
      <c r="P1654" s="86"/>
      <c r="Q1654" s="86"/>
      <c r="R1654" s="86"/>
      <c r="S1654" s="86"/>
      <c r="T1654" s="86"/>
      <c r="U1654" s="86"/>
      <c r="V1654" s="86"/>
      <c r="W1654" s="86"/>
      <c r="X1654" s="86"/>
      <c r="Y1654" s="86"/>
      <c r="Z1654" s="86"/>
      <c r="AA1654" s="86"/>
      <c r="AB1654" s="86"/>
      <c r="AC1654" s="86"/>
      <c r="AD1654" s="190"/>
      <c r="AE1654" s="188"/>
      <c r="AF1654" s="190"/>
      <c r="AG1654" s="188"/>
      <c r="AH1654" s="190"/>
      <c r="AI1654" s="188"/>
      <c r="AJ1654" s="190"/>
      <c r="AK1654" s="188"/>
      <c r="AL1654" s="190"/>
      <c r="AM1654" s="188"/>
      <c r="AN1654" s="190"/>
      <c r="AO1654" s="188"/>
      <c r="AP1654" s="51"/>
      <c r="AQ1654" s="97"/>
    </row>
    <row r="1655" spans="1:43" x14ac:dyDescent="0.2">
      <c r="A1655" s="86"/>
      <c r="F1655" s="86"/>
      <c r="G1655" s="86"/>
      <c r="H1655" s="86"/>
      <c r="I1655" s="86"/>
      <c r="J1655" s="86"/>
      <c r="K1655" s="86"/>
      <c r="L1655" s="86"/>
      <c r="M1655" s="86"/>
      <c r="N1655" s="86"/>
      <c r="O1655" s="86"/>
      <c r="P1655" s="86"/>
      <c r="Q1655" s="86"/>
      <c r="R1655" s="86"/>
      <c r="S1655" s="86"/>
      <c r="T1655" s="86"/>
      <c r="U1655" s="86"/>
      <c r="V1655" s="86"/>
      <c r="W1655" s="86"/>
      <c r="X1655" s="86"/>
      <c r="Y1655" s="86"/>
      <c r="Z1655" s="86"/>
      <c r="AA1655" s="86"/>
      <c r="AB1655" s="86"/>
      <c r="AC1655" s="86"/>
      <c r="AD1655" s="190"/>
      <c r="AE1655" s="188"/>
      <c r="AF1655" s="190"/>
      <c r="AG1655" s="188"/>
      <c r="AH1655" s="190"/>
      <c r="AI1655" s="188"/>
      <c r="AJ1655" s="190"/>
      <c r="AK1655" s="188"/>
      <c r="AL1655" s="190"/>
      <c r="AM1655" s="188"/>
      <c r="AN1655" s="190"/>
      <c r="AO1655" s="188"/>
      <c r="AP1655" s="51"/>
      <c r="AQ1655" s="97"/>
    </row>
    <row r="1656" spans="1:43" x14ac:dyDescent="0.2">
      <c r="A1656" s="86"/>
      <c r="F1656" s="86"/>
      <c r="G1656" s="86"/>
      <c r="H1656" s="86"/>
      <c r="I1656" s="86"/>
      <c r="J1656" s="86"/>
      <c r="K1656" s="86"/>
      <c r="L1656" s="86"/>
      <c r="M1656" s="86"/>
      <c r="N1656" s="86"/>
      <c r="O1656" s="86"/>
      <c r="P1656" s="86"/>
      <c r="Q1656" s="86"/>
      <c r="R1656" s="86"/>
      <c r="S1656" s="86"/>
      <c r="T1656" s="86"/>
      <c r="U1656" s="86"/>
      <c r="V1656" s="86"/>
      <c r="W1656" s="86"/>
      <c r="X1656" s="86"/>
      <c r="Y1656" s="86"/>
      <c r="Z1656" s="86"/>
      <c r="AA1656" s="86"/>
      <c r="AB1656" s="86"/>
      <c r="AC1656" s="86"/>
      <c r="AD1656" s="190"/>
      <c r="AE1656" s="188"/>
      <c r="AF1656" s="190"/>
      <c r="AG1656" s="188"/>
      <c r="AH1656" s="190"/>
      <c r="AI1656" s="188"/>
      <c r="AJ1656" s="190"/>
      <c r="AK1656" s="188"/>
      <c r="AL1656" s="190"/>
      <c r="AM1656" s="188"/>
      <c r="AN1656" s="190"/>
      <c r="AO1656" s="188"/>
      <c r="AP1656" s="51"/>
      <c r="AQ1656" s="97"/>
    </row>
    <row r="1657" spans="1:43" x14ac:dyDescent="0.2">
      <c r="A1657" s="86"/>
      <c r="F1657" s="86"/>
      <c r="G1657" s="86"/>
      <c r="H1657" s="86"/>
      <c r="I1657" s="86"/>
      <c r="J1657" s="86"/>
      <c r="K1657" s="86"/>
      <c r="L1657" s="86"/>
      <c r="M1657" s="86"/>
      <c r="N1657" s="86"/>
      <c r="O1657" s="86"/>
      <c r="P1657" s="86"/>
      <c r="Q1657" s="86"/>
      <c r="R1657" s="86"/>
      <c r="S1657" s="86"/>
      <c r="T1657" s="86"/>
      <c r="U1657" s="86"/>
      <c r="V1657" s="86"/>
      <c r="W1657" s="86"/>
      <c r="X1657" s="86"/>
      <c r="Y1657" s="86"/>
      <c r="Z1657" s="86"/>
      <c r="AA1657" s="86"/>
      <c r="AB1657" s="86"/>
      <c r="AC1657" s="86"/>
      <c r="AD1657" s="190"/>
      <c r="AE1657" s="188"/>
      <c r="AF1657" s="190"/>
      <c r="AG1657" s="188"/>
      <c r="AH1657" s="190"/>
      <c r="AI1657" s="188"/>
      <c r="AJ1657" s="190"/>
      <c r="AK1657" s="188"/>
      <c r="AL1657" s="190"/>
      <c r="AM1657" s="188"/>
      <c r="AN1657" s="190"/>
      <c r="AO1657" s="188"/>
      <c r="AP1657" s="51"/>
      <c r="AQ1657" s="97"/>
    </row>
    <row r="1658" spans="1:43" x14ac:dyDescent="0.2">
      <c r="A1658" s="86"/>
      <c r="F1658" s="86"/>
      <c r="G1658" s="86"/>
      <c r="H1658" s="86"/>
      <c r="I1658" s="86"/>
      <c r="J1658" s="86"/>
      <c r="K1658" s="86"/>
      <c r="L1658" s="86"/>
      <c r="M1658" s="86"/>
      <c r="N1658" s="86"/>
      <c r="O1658" s="86"/>
      <c r="P1658" s="86"/>
      <c r="Q1658" s="86"/>
      <c r="R1658" s="86"/>
      <c r="S1658" s="86"/>
      <c r="T1658" s="86"/>
      <c r="U1658" s="86"/>
      <c r="V1658" s="86"/>
      <c r="W1658" s="86"/>
      <c r="X1658" s="86"/>
      <c r="Y1658" s="86"/>
      <c r="Z1658" s="86"/>
      <c r="AA1658" s="86"/>
      <c r="AB1658" s="86"/>
      <c r="AC1658" s="86"/>
      <c r="AD1658" s="190"/>
      <c r="AE1658" s="188"/>
      <c r="AF1658" s="190"/>
      <c r="AG1658" s="188"/>
      <c r="AH1658" s="190"/>
      <c r="AI1658" s="188"/>
      <c r="AJ1658" s="190"/>
      <c r="AK1658" s="188"/>
      <c r="AL1658" s="190"/>
      <c r="AM1658" s="188"/>
      <c r="AN1658" s="190"/>
      <c r="AO1658" s="188"/>
      <c r="AP1658" s="51"/>
      <c r="AQ1658" s="97"/>
    </row>
    <row r="1659" spans="1:43" x14ac:dyDescent="0.2">
      <c r="A1659" s="86"/>
      <c r="F1659" s="86"/>
      <c r="G1659" s="86"/>
      <c r="H1659" s="86"/>
      <c r="I1659" s="86"/>
      <c r="J1659" s="86"/>
      <c r="K1659" s="86"/>
      <c r="L1659" s="86"/>
      <c r="M1659" s="86"/>
      <c r="N1659" s="86"/>
      <c r="O1659" s="86"/>
      <c r="P1659" s="86"/>
      <c r="Q1659" s="86"/>
      <c r="R1659" s="86"/>
      <c r="S1659" s="86"/>
      <c r="T1659" s="86"/>
      <c r="U1659" s="86"/>
      <c r="V1659" s="86"/>
      <c r="W1659" s="86"/>
      <c r="X1659" s="86"/>
      <c r="Y1659" s="86"/>
      <c r="Z1659" s="86"/>
      <c r="AA1659" s="86"/>
      <c r="AB1659" s="86"/>
      <c r="AC1659" s="86"/>
      <c r="AD1659" s="190"/>
      <c r="AE1659" s="188"/>
      <c r="AF1659" s="190"/>
      <c r="AG1659" s="188"/>
      <c r="AH1659" s="190"/>
      <c r="AI1659" s="188"/>
      <c r="AJ1659" s="190"/>
      <c r="AK1659" s="188"/>
      <c r="AL1659" s="190"/>
      <c r="AM1659" s="188"/>
      <c r="AN1659" s="190"/>
      <c r="AO1659" s="188"/>
      <c r="AP1659" s="51"/>
      <c r="AQ1659" s="97"/>
    </row>
    <row r="1660" spans="1:43" x14ac:dyDescent="0.2">
      <c r="A1660" s="86"/>
      <c r="F1660" s="86"/>
      <c r="G1660" s="86"/>
      <c r="H1660" s="86"/>
      <c r="I1660" s="86"/>
      <c r="J1660" s="86"/>
      <c r="K1660" s="86"/>
      <c r="L1660" s="86"/>
      <c r="M1660" s="86"/>
      <c r="N1660" s="86"/>
      <c r="O1660" s="86"/>
      <c r="P1660" s="86"/>
      <c r="Q1660" s="86"/>
      <c r="R1660" s="86"/>
      <c r="S1660" s="86"/>
      <c r="T1660" s="86"/>
      <c r="U1660" s="86"/>
      <c r="V1660" s="86"/>
      <c r="W1660" s="86"/>
      <c r="X1660" s="86"/>
      <c r="Y1660" s="86"/>
      <c r="Z1660" s="86"/>
      <c r="AA1660" s="86"/>
      <c r="AB1660" s="86"/>
      <c r="AC1660" s="86"/>
      <c r="AD1660" s="190"/>
      <c r="AE1660" s="188"/>
      <c r="AF1660" s="190"/>
      <c r="AG1660" s="188"/>
      <c r="AH1660" s="190"/>
      <c r="AI1660" s="188"/>
      <c r="AJ1660" s="190"/>
      <c r="AK1660" s="188"/>
      <c r="AL1660" s="190"/>
      <c r="AM1660" s="188"/>
      <c r="AN1660" s="190"/>
      <c r="AO1660" s="188"/>
      <c r="AP1660" s="51"/>
      <c r="AQ1660" s="97"/>
    </row>
    <row r="1661" spans="1:43" x14ac:dyDescent="0.2">
      <c r="A1661" s="86"/>
      <c r="F1661" s="86"/>
      <c r="G1661" s="86"/>
      <c r="H1661" s="86"/>
      <c r="I1661" s="86"/>
      <c r="J1661" s="86"/>
      <c r="K1661" s="86"/>
      <c r="L1661" s="86"/>
      <c r="M1661" s="86"/>
      <c r="N1661" s="86"/>
      <c r="O1661" s="86"/>
      <c r="P1661" s="86"/>
      <c r="Q1661" s="86"/>
      <c r="R1661" s="86"/>
      <c r="S1661" s="86"/>
      <c r="T1661" s="86"/>
      <c r="U1661" s="86"/>
      <c r="V1661" s="86"/>
      <c r="W1661" s="86"/>
      <c r="X1661" s="86"/>
      <c r="Y1661" s="86"/>
      <c r="Z1661" s="86"/>
      <c r="AA1661" s="86"/>
      <c r="AB1661" s="86"/>
      <c r="AC1661" s="86"/>
      <c r="AD1661" s="190"/>
      <c r="AE1661" s="188"/>
      <c r="AF1661" s="190"/>
      <c r="AG1661" s="188"/>
      <c r="AH1661" s="190"/>
      <c r="AI1661" s="188"/>
      <c r="AJ1661" s="190"/>
      <c r="AK1661" s="188"/>
      <c r="AL1661" s="190"/>
      <c r="AM1661" s="188"/>
      <c r="AN1661" s="190"/>
      <c r="AO1661" s="188"/>
      <c r="AP1661" s="51"/>
      <c r="AQ1661" s="97"/>
    </row>
    <row r="1662" spans="1:43" x14ac:dyDescent="0.2">
      <c r="A1662" s="86"/>
      <c r="F1662" s="86"/>
      <c r="G1662" s="86"/>
      <c r="H1662" s="86"/>
      <c r="I1662" s="86"/>
      <c r="J1662" s="86"/>
      <c r="K1662" s="86"/>
      <c r="L1662" s="86"/>
      <c r="M1662" s="86"/>
      <c r="N1662" s="86"/>
      <c r="O1662" s="86"/>
      <c r="P1662" s="86"/>
      <c r="Q1662" s="86"/>
      <c r="R1662" s="86"/>
      <c r="S1662" s="86"/>
      <c r="T1662" s="86"/>
      <c r="U1662" s="86"/>
      <c r="V1662" s="86"/>
      <c r="W1662" s="86"/>
      <c r="X1662" s="86"/>
      <c r="Y1662" s="86"/>
      <c r="Z1662" s="86"/>
      <c r="AA1662" s="86"/>
      <c r="AB1662" s="86"/>
      <c r="AC1662" s="86"/>
      <c r="AD1662" s="190"/>
      <c r="AE1662" s="188"/>
      <c r="AF1662" s="190"/>
      <c r="AG1662" s="188"/>
      <c r="AH1662" s="190"/>
      <c r="AI1662" s="188"/>
      <c r="AJ1662" s="190"/>
      <c r="AK1662" s="188"/>
      <c r="AL1662" s="190"/>
      <c r="AM1662" s="188"/>
      <c r="AN1662" s="190"/>
      <c r="AO1662" s="188"/>
      <c r="AP1662" s="51"/>
      <c r="AQ1662" s="97"/>
    </row>
    <row r="1663" spans="1:43" x14ac:dyDescent="0.2">
      <c r="A1663" s="86"/>
      <c r="F1663" s="86"/>
      <c r="G1663" s="86"/>
      <c r="H1663" s="86"/>
      <c r="I1663" s="86"/>
      <c r="J1663" s="86"/>
      <c r="K1663" s="86"/>
      <c r="L1663" s="86"/>
      <c r="M1663" s="86"/>
      <c r="N1663" s="86"/>
      <c r="O1663" s="86"/>
      <c r="P1663" s="86"/>
      <c r="Q1663" s="86"/>
      <c r="R1663" s="86"/>
      <c r="S1663" s="86"/>
      <c r="T1663" s="86"/>
      <c r="U1663" s="86"/>
      <c r="V1663" s="86"/>
      <c r="W1663" s="86"/>
      <c r="X1663" s="86"/>
      <c r="Y1663" s="86"/>
      <c r="Z1663" s="86"/>
      <c r="AA1663" s="86"/>
      <c r="AB1663" s="86"/>
      <c r="AC1663" s="86"/>
      <c r="AD1663" s="190"/>
      <c r="AE1663" s="188"/>
      <c r="AF1663" s="190"/>
      <c r="AG1663" s="188"/>
      <c r="AH1663" s="190"/>
      <c r="AI1663" s="188"/>
      <c r="AJ1663" s="190"/>
      <c r="AK1663" s="188"/>
      <c r="AL1663" s="190"/>
      <c r="AM1663" s="188"/>
      <c r="AN1663" s="190"/>
      <c r="AO1663" s="188"/>
      <c r="AP1663" s="51"/>
      <c r="AQ1663" s="97"/>
    </row>
    <row r="1664" spans="1:43" x14ac:dyDescent="0.2">
      <c r="A1664" s="86"/>
      <c r="F1664" s="86"/>
      <c r="G1664" s="86"/>
      <c r="H1664" s="86"/>
      <c r="I1664" s="86"/>
      <c r="J1664" s="86"/>
      <c r="K1664" s="86"/>
      <c r="L1664" s="86"/>
      <c r="M1664" s="86"/>
      <c r="N1664" s="86"/>
      <c r="O1664" s="86"/>
      <c r="P1664" s="86"/>
      <c r="Q1664" s="86"/>
      <c r="R1664" s="86"/>
      <c r="S1664" s="86"/>
      <c r="T1664" s="86"/>
      <c r="U1664" s="86"/>
      <c r="V1664" s="86"/>
      <c r="W1664" s="86"/>
      <c r="X1664" s="86"/>
      <c r="Y1664" s="86"/>
      <c r="Z1664" s="86"/>
      <c r="AA1664" s="86"/>
      <c r="AB1664" s="86"/>
      <c r="AC1664" s="86"/>
      <c r="AD1664" s="190"/>
      <c r="AE1664" s="188"/>
      <c r="AF1664" s="190"/>
      <c r="AG1664" s="188"/>
      <c r="AH1664" s="190"/>
      <c r="AI1664" s="188"/>
      <c r="AJ1664" s="190"/>
      <c r="AK1664" s="188"/>
      <c r="AL1664" s="190"/>
      <c r="AM1664" s="188"/>
      <c r="AN1664" s="190"/>
      <c r="AO1664" s="188"/>
      <c r="AP1664" s="51"/>
      <c r="AQ1664" s="97"/>
    </row>
    <row r="1665" spans="1:43" x14ac:dyDescent="0.2">
      <c r="A1665" s="86"/>
      <c r="F1665" s="86"/>
      <c r="G1665" s="86"/>
      <c r="H1665" s="86"/>
      <c r="I1665" s="86"/>
      <c r="J1665" s="86"/>
      <c r="K1665" s="86"/>
      <c r="L1665" s="86"/>
      <c r="M1665" s="86"/>
      <c r="N1665" s="86"/>
      <c r="O1665" s="86"/>
      <c r="P1665" s="86"/>
      <c r="Q1665" s="86"/>
      <c r="R1665" s="86"/>
      <c r="S1665" s="86"/>
      <c r="T1665" s="86"/>
      <c r="U1665" s="86"/>
      <c r="V1665" s="86"/>
      <c r="W1665" s="86"/>
      <c r="X1665" s="86"/>
      <c r="Y1665" s="86"/>
      <c r="Z1665" s="86"/>
      <c r="AA1665" s="86"/>
      <c r="AB1665" s="86"/>
      <c r="AC1665" s="86"/>
      <c r="AD1665" s="190"/>
      <c r="AE1665" s="188"/>
      <c r="AF1665" s="190"/>
      <c r="AG1665" s="188"/>
      <c r="AH1665" s="190"/>
      <c r="AI1665" s="188"/>
      <c r="AJ1665" s="190"/>
      <c r="AK1665" s="188"/>
      <c r="AL1665" s="190"/>
      <c r="AM1665" s="188"/>
      <c r="AN1665" s="190"/>
      <c r="AO1665" s="188"/>
      <c r="AP1665" s="51"/>
      <c r="AQ1665" s="97"/>
    </row>
    <row r="1666" spans="1:43" x14ac:dyDescent="0.2">
      <c r="A1666" s="86"/>
      <c r="F1666" s="86"/>
      <c r="G1666" s="86"/>
      <c r="H1666" s="86"/>
      <c r="I1666" s="86"/>
      <c r="J1666" s="86"/>
      <c r="K1666" s="86"/>
      <c r="L1666" s="86"/>
      <c r="M1666" s="86"/>
      <c r="N1666" s="86"/>
      <c r="O1666" s="86"/>
      <c r="P1666" s="86"/>
      <c r="Q1666" s="86"/>
      <c r="R1666" s="86"/>
      <c r="S1666" s="86"/>
      <c r="T1666" s="86"/>
      <c r="U1666" s="86"/>
      <c r="V1666" s="86"/>
      <c r="W1666" s="86"/>
      <c r="X1666" s="86"/>
      <c r="Y1666" s="86"/>
      <c r="Z1666" s="86"/>
      <c r="AA1666" s="86"/>
      <c r="AB1666" s="86"/>
      <c r="AC1666" s="86"/>
      <c r="AD1666" s="190"/>
      <c r="AE1666" s="188"/>
      <c r="AF1666" s="190"/>
      <c r="AG1666" s="188"/>
      <c r="AH1666" s="190"/>
      <c r="AI1666" s="188"/>
      <c r="AJ1666" s="190"/>
      <c r="AK1666" s="188"/>
      <c r="AL1666" s="190"/>
      <c r="AM1666" s="188"/>
      <c r="AN1666" s="190"/>
      <c r="AO1666" s="188"/>
      <c r="AP1666" s="51"/>
      <c r="AQ1666" s="97"/>
    </row>
    <row r="1667" spans="1:43" x14ac:dyDescent="0.2">
      <c r="A1667" s="86"/>
      <c r="F1667" s="86"/>
      <c r="G1667" s="86"/>
      <c r="H1667" s="86"/>
      <c r="I1667" s="86"/>
      <c r="J1667" s="86"/>
      <c r="K1667" s="86"/>
      <c r="L1667" s="86"/>
      <c r="M1667" s="86"/>
      <c r="N1667" s="86"/>
      <c r="O1667" s="86"/>
      <c r="P1667" s="86"/>
      <c r="Q1667" s="86"/>
      <c r="R1667" s="86"/>
      <c r="S1667" s="86"/>
      <c r="T1667" s="86"/>
      <c r="U1667" s="86"/>
      <c r="V1667" s="86"/>
      <c r="W1667" s="86"/>
      <c r="X1667" s="86"/>
      <c r="Y1667" s="86"/>
      <c r="Z1667" s="86"/>
      <c r="AA1667" s="86"/>
      <c r="AB1667" s="86"/>
      <c r="AC1667" s="86"/>
      <c r="AD1667" s="190"/>
      <c r="AE1667" s="188"/>
      <c r="AF1667" s="190"/>
      <c r="AG1667" s="188"/>
      <c r="AH1667" s="190"/>
      <c r="AI1667" s="188"/>
      <c r="AJ1667" s="190"/>
      <c r="AK1667" s="188"/>
      <c r="AL1667" s="190"/>
      <c r="AM1667" s="188"/>
      <c r="AN1667" s="190"/>
      <c r="AO1667" s="188"/>
      <c r="AP1667" s="51"/>
      <c r="AQ1667" s="97"/>
    </row>
    <row r="1668" spans="1:43" x14ac:dyDescent="0.2">
      <c r="A1668" s="86"/>
      <c r="F1668" s="86"/>
      <c r="G1668" s="86"/>
      <c r="H1668" s="86"/>
      <c r="I1668" s="86"/>
      <c r="J1668" s="86"/>
      <c r="K1668" s="86"/>
      <c r="L1668" s="86"/>
      <c r="M1668" s="86"/>
      <c r="N1668" s="86"/>
      <c r="O1668" s="86"/>
      <c r="P1668" s="86"/>
      <c r="Q1668" s="86"/>
      <c r="R1668" s="86"/>
      <c r="S1668" s="86"/>
      <c r="T1668" s="86"/>
      <c r="U1668" s="86"/>
      <c r="V1668" s="86"/>
      <c r="W1668" s="86"/>
      <c r="X1668" s="86"/>
      <c r="Y1668" s="86"/>
      <c r="Z1668" s="86"/>
      <c r="AA1668" s="86"/>
      <c r="AB1668" s="86"/>
      <c r="AC1668" s="86"/>
      <c r="AD1668" s="190"/>
      <c r="AE1668" s="188"/>
      <c r="AF1668" s="190"/>
      <c r="AG1668" s="188"/>
      <c r="AH1668" s="190"/>
      <c r="AI1668" s="188"/>
      <c r="AJ1668" s="190"/>
      <c r="AK1668" s="188"/>
      <c r="AL1668" s="190"/>
      <c r="AM1668" s="188"/>
      <c r="AN1668" s="190"/>
      <c r="AO1668" s="188"/>
      <c r="AP1668" s="51"/>
      <c r="AQ1668" s="97"/>
    </row>
    <row r="1669" spans="1:43" x14ac:dyDescent="0.2">
      <c r="A1669" s="86"/>
      <c r="F1669" s="86"/>
      <c r="G1669" s="86"/>
      <c r="H1669" s="86"/>
      <c r="I1669" s="86"/>
      <c r="J1669" s="86"/>
      <c r="K1669" s="86"/>
      <c r="L1669" s="86"/>
      <c r="M1669" s="86"/>
      <c r="N1669" s="86"/>
      <c r="O1669" s="86"/>
      <c r="P1669" s="86"/>
      <c r="Q1669" s="86"/>
      <c r="R1669" s="86"/>
      <c r="S1669" s="86"/>
      <c r="T1669" s="86"/>
      <c r="U1669" s="86"/>
      <c r="V1669" s="86"/>
      <c r="W1669" s="86"/>
      <c r="X1669" s="86"/>
      <c r="Y1669" s="86"/>
      <c r="Z1669" s="86"/>
      <c r="AA1669" s="86"/>
      <c r="AB1669" s="86"/>
      <c r="AC1669" s="86"/>
      <c r="AD1669" s="190"/>
      <c r="AE1669" s="188"/>
      <c r="AF1669" s="190"/>
      <c r="AG1669" s="188"/>
      <c r="AH1669" s="190"/>
      <c r="AI1669" s="188"/>
      <c r="AJ1669" s="190"/>
      <c r="AK1669" s="188"/>
      <c r="AL1669" s="190"/>
      <c r="AM1669" s="188"/>
      <c r="AN1669" s="190"/>
      <c r="AO1669" s="188"/>
      <c r="AP1669" s="51"/>
      <c r="AQ1669" s="97"/>
    </row>
    <row r="1670" spans="1:43" x14ac:dyDescent="0.2">
      <c r="A1670" s="86"/>
      <c r="F1670" s="86"/>
      <c r="G1670" s="86"/>
      <c r="H1670" s="86"/>
      <c r="I1670" s="86"/>
      <c r="J1670" s="86"/>
      <c r="K1670" s="86"/>
      <c r="L1670" s="86"/>
      <c r="M1670" s="86"/>
      <c r="N1670" s="86"/>
      <c r="O1670" s="86"/>
      <c r="P1670" s="86"/>
      <c r="Q1670" s="86"/>
      <c r="R1670" s="86"/>
      <c r="S1670" s="86"/>
      <c r="T1670" s="86"/>
      <c r="U1670" s="86"/>
      <c r="V1670" s="86"/>
      <c r="W1670" s="86"/>
      <c r="X1670" s="86"/>
      <c r="Y1670" s="86"/>
      <c r="Z1670" s="86"/>
      <c r="AA1670" s="86"/>
      <c r="AB1670" s="86"/>
      <c r="AC1670" s="86"/>
      <c r="AD1670" s="190"/>
      <c r="AE1670" s="188"/>
      <c r="AF1670" s="190"/>
      <c r="AG1670" s="188"/>
      <c r="AH1670" s="190"/>
      <c r="AI1670" s="188"/>
      <c r="AJ1670" s="190"/>
      <c r="AK1670" s="188"/>
      <c r="AL1670" s="190"/>
      <c r="AM1670" s="188"/>
      <c r="AN1670" s="190"/>
      <c r="AO1670" s="188"/>
      <c r="AP1670" s="51"/>
      <c r="AQ1670" s="97"/>
    </row>
    <row r="1671" spans="1:43" x14ac:dyDescent="0.2">
      <c r="A1671" s="86"/>
      <c r="F1671" s="86"/>
      <c r="G1671" s="86"/>
      <c r="H1671" s="86"/>
      <c r="I1671" s="86"/>
      <c r="J1671" s="86"/>
      <c r="K1671" s="86"/>
      <c r="L1671" s="86"/>
      <c r="M1671" s="86"/>
      <c r="N1671" s="86"/>
      <c r="O1671" s="86"/>
      <c r="P1671" s="86"/>
      <c r="Q1671" s="86"/>
      <c r="R1671" s="86"/>
      <c r="S1671" s="86"/>
      <c r="T1671" s="86"/>
      <c r="U1671" s="86"/>
      <c r="V1671" s="86"/>
      <c r="W1671" s="86"/>
      <c r="X1671" s="86"/>
      <c r="Y1671" s="86"/>
      <c r="Z1671" s="86"/>
      <c r="AA1671" s="86"/>
      <c r="AB1671" s="86"/>
      <c r="AC1671" s="86"/>
      <c r="AD1671" s="190"/>
      <c r="AE1671" s="188"/>
      <c r="AF1671" s="190"/>
      <c r="AG1671" s="188"/>
      <c r="AH1671" s="190"/>
      <c r="AI1671" s="188"/>
      <c r="AJ1671" s="190"/>
      <c r="AK1671" s="188"/>
      <c r="AL1671" s="190"/>
      <c r="AM1671" s="188"/>
      <c r="AN1671" s="190"/>
      <c r="AO1671" s="188"/>
      <c r="AP1671" s="51"/>
      <c r="AQ1671" s="97"/>
    </row>
    <row r="1672" spans="1:43" x14ac:dyDescent="0.2">
      <c r="A1672" s="86"/>
      <c r="F1672" s="86"/>
      <c r="G1672" s="86"/>
      <c r="H1672" s="86"/>
      <c r="I1672" s="86"/>
      <c r="J1672" s="86"/>
      <c r="K1672" s="86"/>
      <c r="L1672" s="86"/>
      <c r="M1672" s="86"/>
      <c r="N1672" s="86"/>
      <c r="O1672" s="86"/>
      <c r="P1672" s="86"/>
      <c r="Q1672" s="86"/>
      <c r="R1672" s="86"/>
      <c r="S1672" s="86"/>
      <c r="T1672" s="86"/>
      <c r="U1672" s="86"/>
      <c r="V1672" s="86"/>
      <c r="W1672" s="86"/>
      <c r="X1672" s="86"/>
      <c r="Y1672" s="86"/>
      <c r="Z1672" s="86"/>
      <c r="AA1672" s="86"/>
      <c r="AB1672" s="86"/>
      <c r="AC1672" s="86"/>
      <c r="AD1672" s="190"/>
      <c r="AE1672" s="188"/>
      <c r="AF1672" s="190"/>
      <c r="AG1672" s="188"/>
      <c r="AH1672" s="190"/>
      <c r="AI1672" s="188"/>
      <c r="AJ1672" s="190"/>
      <c r="AK1672" s="188"/>
      <c r="AL1672" s="190"/>
      <c r="AM1672" s="188"/>
      <c r="AN1672" s="190"/>
      <c r="AO1672" s="188"/>
      <c r="AP1672" s="51"/>
      <c r="AQ1672" s="97"/>
    </row>
    <row r="1673" spans="1:43" x14ac:dyDescent="0.2">
      <c r="A1673" s="86"/>
      <c r="F1673" s="86"/>
      <c r="G1673" s="86"/>
      <c r="H1673" s="86"/>
      <c r="I1673" s="86"/>
      <c r="J1673" s="86"/>
      <c r="K1673" s="86"/>
      <c r="L1673" s="86"/>
      <c r="M1673" s="86"/>
      <c r="N1673" s="86"/>
      <c r="O1673" s="86"/>
      <c r="P1673" s="86"/>
      <c r="Q1673" s="86"/>
      <c r="R1673" s="86"/>
      <c r="S1673" s="86"/>
      <c r="T1673" s="86"/>
      <c r="U1673" s="86"/>
      <c r="V1673" s="86"/>
      <c r="W1673" s="86"/>
      <c r="X1673" s="86"/>
      <c r="Y1673" s="86"/>
      <c r="Z1673" s="86"/>
      <c r="AA1673" s="86"/>
      <c r="AB1673" s="86"/>
      <c r="AC1673" s="86"/>
      <c r="AD1673" s="190"/>
      <c r="AE1673" s="188"/>
      <c r="AF1673" s="190"/>
      <c r="AG1673" s="188"/>
      <c r="AH1673" s="190"/>
      <c r="AI1673" s="188"/>
      <c r="AJ1673" s="190"/>
      <c r="AK1673" s="188"/>
      <c r="AL1673" s="190"/>
      <c r="AM1673" s="188"/>
      <c r="AN1673" s="190"/>
      <c r="AO1673" s="188"/>
      <c r="AP1673" s="51"/>
      <c r="AQ1673" s="97"/>
    </row>
    <row r="1674" spans="1:43" x14ac:dyDescent="0.2">
      <c r="A1674" s="86"/>
      <c r="F1674" s="86"/>
      <c r="G1674" s="86"/>
      <c r="H1674" s="86"/>
      <c r="I1674" s="86"/>
      <c r="J1674" s="86"/>
      <c r="K1674" s="86"/>
      <c r="L1674" s="86"/>
      <c r="M1674" s="86"/>
      <c r="N1674" s="86"/>
      <c r="O1674" s="86"/>
      <c r="P1674" s="86"/>
      <c r="Q1674" s="86"/>
      <c r="R1674" s="86"/>
      <c r="S1674" s="86"/>
      <c r="T1674" s="86"/>
      <c r="U1674" s="86"/>
      <c r="V1674" s="86"/>
      <c r="W1674" s="86"/>
      <c r="X1674" s="86"/>
      <c r="Y1674" s="86"/>
      <c r="Z1674" s="86"/>
      <c r="AA1674" s="86"/>
      <c r="AB1674" s="86"/>
      <c r="AC1674" s="86"/>
      <c r="AD1674" s="190"/>
      <c r="AE1674" s="188"/>
      <c r="AF1674" s="190"/>
      <c r="AG1674" s="188"/>
      <c r="AH1674" s="190"/>
      <c r="AI1674" s="188"/>
      <c r="AJ1674" s="190"/>
      <c r="AK1674" s="188"/>
      <c r="AL1674" s="190"/>
      <c r="AM1674" s="188"/>
      <c r="AN1674" s="190"/>
      <c r="AO1674" s="188"/>
      <c r="AP1674" s="51"/>
      <c r="AQ1674" s="97"/>
    </row>
    <row r="1675" spans="1:43" x14ac:dyDescent="0.2">
      <c r="A1675" s="86"/>
      <c r="F1675" s="86"/>
      <c r="G1675" s="86"/>
      <c r="H1675" s="86"/>
      <c r="I1675" s="86"/>
      <c r="J1675" s="86"/>
      <c r="K1675" s="86"/>
      <c r="L1675" s="86"/>
      <c r="M1675" s="86"/>
      <c r="N1675" s="86"/>
      <c r="O1675" s="86"/>
      <c r="P1675" s="86"/>
      <c r="Q1675" s="86"/>
      <c r="R1675" s="86"/>
      <c r="S1675" s="86"/>
      <c r="T1675" s="86"/>
      <c r="U1675" s="86"/>
      <c r="V1675" s="86"/>
      <c r="W1675" s="86"/>
      <c r="X1675" s="86"/>
      <c r="Y1675" s="86"/>
      <c r="Z1675" s="86"/>
      <c r="AA1675" s="86"/>
      <c r="AB1675" s="86"/>
      <c r="AC1675" s="86"/>
      <c r="AD1675" s="190"/>
      <c r="AE1675" s="188"/>
      <c r="AF1675" s="190"/>
      <c r="AG1675" s="188"/>
      <c r="AH1675" s="190"/>
      <c r="AI1675" s="188"/>
      <c r="AJ1675" s="190"/>
      <c r="AK1675" s="188"/>
      <c r="AL1675" s="190"/>
      <c r="AM1675" s="188"/>
      <c r="AN1675" s="190"/>
      <c r="AO1675" s="188"/>
      <c r="AP1675" s="51"/>
      <c r="AQ1675" s="97"/>
    </row>
    <row r="1676" spans="1:43" x14ac:dyDescent="0.2">
      <c r="A1676" s="86"/>
      <c r="F1676" s="86"/>
      <c r="G1676" s="86"/>
      <c r="H1676" s="86"/>
      <c r="I1676" s="86"/>
      <c r="J1676" s="86"/>
      <c r="K1676" s="86"/>
      <c r="L1676" s="86"/>
      <c r="M1676" s="86"/>
      <c r="N1676" s="86"/>
      <c r="O1676" s="86"/>
      <c r="P1676" s="86"/>
      <c r="Q1676" s="86"/>
      <c r="R1676" s="86"/>
      <c r="S1676" s="86"/>
      <c r="T1676" s="86"/>
      <c r="U1676" s="86"/>
      <c r="V1676" s="86"/>
      <c r="W1676" s="86"/>
      <c r="X1676" s="86"/>
      <c r="Y1676" s="86"/>
      <c r="Z1676" s="86"/>
      <c r="AA1676" s="86"/>
      <c r="AB1676" s="86"/>
      <c r="AC1676" s="86"/>
      <c r="AD1676" s="190"/>
      <c r="AE1676" s="188"/>
      <c r="AF1676" s="190"/>
      <c r="AG1676" s="188"/>
      <c r="AH1676" s="190"/>
      <c r="AI1676" s="188"/>
      <c r="AJ1676" s="190"/>
      <c r="AK1676" s="188"/>
      <c r="AL1676" s="190"/>
      <c r="AM1676" s="188"/>
      <c r="AN1676" s="190"/>
      <c r="AO1676" s="188"/>
      <c r="AP1676" s="51"/>
      <c r="AQ1676" s="97"/>
    </row>
    <row r="1677" spans="1:43" x14ac:dyDescent="0.2">
      <c r="A1677" s="86"/>
      <c r="F1677" s="86"/>
      <c r="G1677" s="86"/>
      <c r="H1677" s="86"/>
      <c r="I1677" s="86"/>
      <c r="J1677" s="86"/>
      <c r="K1677" s="86"/>
      <c r="L1677" s="86"/>
      <c r="M1677" s="86"/>
      <c r="N1677" s="86"/>
      <c r="O1677" s="86"/>
      <c r="P1677" s="86"/>
      <c r="Q1677" s="86"/>
      <c r="R1677" s="86"/>
      <c r="S1677" s="86"/>
      <c r="T1677" s="86"/>
      <c r="U1677" s="86"/>
      <c r="V1677" s="86"/>
      <c r="W1677" s="86"/>
      <c r="X1677" s="86"/>
      <c r="Y1677" s="86"/>
      <c r="Z1677" s="86"/>
      <c r="AA1677" s="86"/>
      <c r="AB1677" s="86"/>
      <c r="AC1677" s="86"/>
      <c r="AD1677" s="190"/>
      <c r="AE1677" s="188"/>
      <c r="AF1677" s="190"/>
      <c r="AG1677" s="188"/>
      <c r="AH1677" s="190"/>
      <c r="AI1677" s="188"/>
      <c r="AJ1677" s="190"/>
      <c r="AK1677" s="188"/>
      <c r="AL1677" s="190"/>
      <c r="AM1677" s="188"/>
      <c r="AN1677" s="190"/>
      <c r="AO1677" s="188"/>
      <c r="AP1677" s="51"/>
      <c r="AQ1677" s="97"/>
    </row>
    <row r="1678" spans="1:43" x14ac:dyDescent="0.2">
      <c r="A1678" s="86"/>
      <c r="F1678" s="86"/>
      <c r="G1678" s="86"/>
      <c r="H1678" s="86"/>
      <c r="I1678" s="86"/>
      <c r="J1678" s="86"/>
      <c r="K1678" s="86"/>
      <c r="L1678" s="86"/>
      <c r="M1678" s="86"/>
      <c r="N1678" s="86"/>
      <c r="O1678" s="86"/>
      <c r="P1678" s="86"/>
      <c r="Q1678" s="86"/>
      <c r="R1678" s="86"/>
      <c r="S1678" s="86"/>
      <c r="T1678" s="86"/>
      <c r="U1678" s="86"/>
      <c r="V1678" s="86"/>
      <c r="W1678" s="86"/>
      <c r="X1678" s="86"/>
      <c r="Y1678" s="86"/>
      <c r="Z1678" s="86"/>
      <c r="AA1678" s="86"/>
      <c r="AB1678" s="86"/>
      <c r="AC1678" s="86"/>
      <c r="AD1678" s="190"/>
      <c r="AE1678" s="188"/>
      <c r="AF1678" s="190"/>
      <c r="AG1678" s="188"/>
      <c r="AH1678" s="190"/>
      <c r="AI1678" s="188"/>
      <c r="AJ1678" s="190"/>
      <c r="AK1678" s="188"/>
      <c r="AL1678" s="190"/>
      <c r="AM1678" s="188"/>
      <c r="AN1678" s="190"/>
      <c r="AO1678" s="188"/>
      <c r="AP1678" s="51"/>
      <c r="AQ1678" s="97"/>
    </row>
    <row r="1679" spans="1:43" x14ac:dyDescent="0.2">
      <c r="A1679" s="86"/>
      <c r="F1679" s="86"/>
      <c r="G1679" s="86"/>
      <c r="H1679" s="86"/>
      <c r="I1679" s="86"/>
      <c r="J1679" s="86"/>
      <c r="K1679" s="86"/>
      <c r="L1679" s="86"/>
      <c r="M1679" s="86"/>
      <c r="N1679" s="86"/>
      <c r="O1679" s="86"/>
      <c r="P1679" s="86"/>
      <c r="Q1679" s="86"/>
      <c r="R1679" s="86"/>
      <c r="S1679" s="86"/>
      <c r="T1679" s="86"/>
      <c r="U1679" s="86"/>
      <c r="V1679" s="86"/>
      <c r="W1679" s="86"/>
      <c r="X1679" s="86"/>
      <c r="Y1679" s="86"/>
      <c r="Z1679" s="86"/>
      <c r="AA1679" s="86"/>
      <c r="AB1679" s="86"/>
      <c r="AC1679" s="86"/>
      <c r="AD1679" s="190"/>
      <c r="AE1679" s="188"/>
      <c r="AF1679" s="190"/>
      <c r="AG1679" s="188"/>
      <c r="AH1679" s="190"/>
      <c r="AI1679" s="188"/>
      <c r="AJ1679" s="190"/>
      <c r="AK1679" s="188"/>
      <c r="AL1679" s="190"/>
      <c r="AM1679" s="188"/>
      <c r="AN1679" s="190"/>
      <c r="AO1679" s="188"/>
      <c r="AP1679" s="51"/>
      <c r="AQ1679" s="97"/>
    </row>
    <row r="1680" spans="1:43" x14ac:dyDescent="0.2">
      <c r="A1680" s="86"/>
      <c r="F1680" s="86"/>
      <c r="G1680" s="86"/>
      <c r="H1680" s="86"/>
      <c r="I1680" s="86"/>
      <c r="J1680" s="86"/>
      <c r="K1680" s="86"/>
      <c r="L1680" s="86"/>
      <c r="M1680" s="86"/>
      <c r="N1680" s="86"/>
      <c r="O1680" s="86"/>
      <c r="P1680" s="86"/>
      <c r="Q1680" s="86"/>
      <c r="R1680" s="86"/>
      <c r="S1680" s="86"/>
      <c r="T1680" s="86"/>
      <c r="U1680" s="86"/>
      <c r="V1680" s="86"/>
      <c r="W1680" s="86"/>
      <c r="X1680" s="86"/>
      <c r="Y1680" s="86"/>
      <c r="Z1680" s="86"/>
      <c r="AA1680" s="86"/>
      <c r="AB1680" s="86"/>
      <c r="AC1680" s="86"/>
      <c r="AD1680" s="190"/>
      <c r="AE1680" s="188"/>
      <c r="AF1680" s="190"/>
      <c r="AG1680" s="188"/>
      <c r="AH1680" s="190"/>
      <c r="AI1680" s="188"/>
      <c r="AJ1680" s="190"/>
      <c r="AK1680" s="188"/>
      <c r="AL1680" s="190"/>
      <c r="AM1680" s="188"/>
      <c r="AN1680" s="190"/>
      <c r="AO1680" s="188"/>
      <c r="AP1680" s="51"/>
      <c r="AQ1680" s="97"/>
    </row>
    <row r="1681" spans="1:43" x14ac:dyDescent="0.2">
      <c r="A1681" s="86"/>
      <c r="F1681" s="86"/>
      <c r="G1681" s="86"/>
      <c r="H1681" s="86"/>
      <c r="I1681" s="86"/>
      <c r="J1681" s="86"/>
      <c r="K1681" s="86"/>
      <c r="L1681" s="86"/>
      <c r="M1681" s="86"/>
      <c r="N1681" s="86"/>
      <c r="O1681" s="86"/>
      <c r="P1681" s="86"/>
      <c r="Q1681" s="86"/>
      <c r="R1681" s="86"/>
      <c r="S1681" s="86"/>
      <c r="T1681" s="86"/>
      <c r="U1681" s="86"/>
      <c r="V1681" s="86"/>
      <c r="W1681" s="86"/>
      <c r="X1681" s="86"/>
      <c r="Y1681" s="86"/>
      <c r="Z1681" s="86"/>
      <c r="AA1681" s="86"/>
      <c r="AB1681" s="86"/>
      <c r="AC1681" s="86"/>
      <c r="AD1681" s="190"/>
      <c r="AE1681" s="188"/>
      <c r="AF1681" s="190"/>
      <c r="AG1681" s="188"/>
      <c r="AH1681" s="190"/>
      <c r="AI1681" s="188"/>
      <c r="AJ1681" s="190"/>
      <c r="AK1681" s="188"/>
      <c r="AL1681" s="190"/>
      <c r="AM1681" s="188"/>
      <c r="AN1681" s="190"/>
      <c r="AO1681" s="188"/>
      <c r="AP1681" s="51"/>
      <c r="AQ1681" s="97"/>
    </row>
    <row r="1682" spans="1:43" x14ac:dyDescent="0.2">
      <c r="A1682" s="86"/>
      <c r="F1682" s="86"/>
      <c r="G1682" s="86"/>
      <c r="H1682" s="86"/>
      <c r="I1682" s="86"/>
      <c r="J1682" s="86"/>
      <c r="K1682" s="86"/>
      <c r="L1682" s="86"/>
      <c r="M1682" s="86"/>
      <c r="N1682" s="86"/>
      <c r="O1682" s="86"/>
      <c r="P1682" s="86"/>
      <c r="Q1682" s="86"/>
      <c r="R1682" s="86"/>
      <c r="S1682" s="86"/>
      <c r="T1682" s="86"/>
      <c r="U1682" s="86"/>
      <c r="V1682" s="86"/>
      <c r="W1682" s="86"/>
      <c r="X1682" s="86"/>
      <c r="Y1682" s="86"/>
      <c r="Z1682" s="86"/>
      <c r="AA1682" s="86"/>
      <c r="AB1682" s="86"/>
      <c r="AC1682" s="86"/>
      <c r="AD1682" s="190"/>
      <c r="AE1682" s="188"/>
      <c r="AF1682" s="190"/>
      <c r="AG1682" s="188"/>
      <c r="AH1682" s="190"/>
      <c r="AI1682" s="188"/>
      <c r="AJ1682" s="190"/>
      <c r="AK1682" s="188"/>
      <c r="AL1682" s="190"/>
      <c r="AM1682" s="188"/>
      <c r="AN1682" s="190"/>
      <c r="AO1682" s="188"/>
      <c r="AP1682" s="51"/>
      <c r="AQ1682" s="97"/>
    </row>
    <row r="1683" spans="1:43" x14ac:dyDescent="0.2">
      <c r="A1683" s="86"/>
      <c r="F1683" s="86"/>
      <c r="G1683" s="86"/>
      <c r="H1683" s="86"/>
      <c r="I1683" s="86"/>
      <c r="J1683" s="86"/>
      <c r="K1683" s="86"/>
      <c r="L1683" s="86"/>
      <c r="M1683" s="86"/>
      <c r="N1683" s="86"/>
      <c r="O1683" s="86"/>
      <c r="P1683" s="86"/>
      <c r="Q1683" s="86"/>
      <c r="R1683" s="86"/>
      <c r="S1683" s="86"/>
      <c r="T1683" s="86"/>
      <c r="U1683" s="86"/>
      <c r="V1683" s="86"/>
      <c r="W1683" s="86"/>
      <c r="X1683" s="86"/>
      <c r="Y1683" s="86"/>
      <c r="Z1683" s="86"/>
      <c r="AA1683" s="86"/>
      <c r="AB1683" s="86"/>
      <c r="AC1683" s="86"/>
      <c r="AD1683" s="190"/>
      <c r="AE1683" s="188"/>
      <c r="AF1683" s="190"/>
      <c r="AG1683" s="188"/>
      <c r="AH1683" s="190"/>
      <c r="AI1683" s="188"/>
      <c r="AJ1683" s="190"/>
      <c r="AK1683" s="188"/>
      <c r="AL1683" s="190"/>
      <c r="AM1683" s="188"/>
      <c r="AN1683" s="190"/>
      <c r="AO1683" s="188"/>
      <c r="AP1683" s="51"/>
      <c r="AQ1683" s="97"/>
    </row>
    <row r="1684" spans="1:43" x14ac:dyDescent="0.2">
      <c r="A1684" s="86"/>
      <c r="F1684" s="86"/>
      <c r="G1684" s="86"/>
      <c r="H1684" s="86"/>
      <c r="I1684" s="86"/>
      <c r="J1684" s="86"/>
      <c r="K1684" s="86"/>
      <c r="L1684" s="86"/>
      <c r="M1684" s="86"/>
      <c r="N1684" s="86"/>
      <c r="O1684" s="86"/>
      <c r="P1684" s="86"/>
      <c r="Q1684" s="86"/>
      <c r="R1684" s="86"/>
      <c r="S1684" s="86"/>
      <c r="T1684" s="86"/>
      <c r="U1684" s="86"/>
      <c r="V1684" s="86"/>
      <c r="W1684" s="86"/>
      <c r="X1684" s="86"/>
      <c r="Y1684" s="86"/>
      <c r="Z1684" s="86"/>
      <c r="AA1684" s="86"/>
      <c r="AB1684" s="86"/>
      <c r="AC1684" s="86"/>
      <c r="AD1684" s="190"/>
      <c r="AE1684" s="188"/>
      <c r="AF1684" s="190"/>
      <c r="AG1684" s="188"/>
      <c r="AH1684" s="190"/>
      <c r="AI1684" s="188"/>
      <c r="AJ1684" s="190"/>
      <c r="AK1684" s="188"/>
      <c r="AL1684" s="190"/>
      <c r="AM1684" s="188"/>
      <c r="AN1684" s="190"/>
      <c r="AO1684" s="188"/>
      <c r="AP1684" s="51"/>
      <c r="AQ1684" s="97"/>
    </row>
    <row r="1685" spans="1:43" x14ac:dyDescent="0.2">
      <c r="A1685" s="86"/>
      <c r="F1685" s="86"/>
      <c r="G1685" s="86"/>
      <c r="H1685" s="86"/>
      <c r="I1685" s="86"/>
      <c r="J1685" s="86"/>
      <c r="K1685" s="86"/>
      <c r="L1685" s="86"/>
      <c r="M1685" s="86"/>
      <c r="N1685" s="86"/>
      <c r="O1685" s="86"/>
      <c r="P1685" s="86"/>
      <c r="Q1685" s="86"/>
      <c r="R1685" s="86"/>
      <c r="S1685" s="86"/>
      <c r="T1685" s="86"/>
      <c r="U1685" s="86"/>
      <c r="V1685" s="86"/>
      <c r="W1685" s="86"/>
      <c r="X1685" s="86"/>
      <c r="Y1685" s="86"/>
      <c r="Z1685" s="86"/>
      <c r="AA1685" s="86"/>
      <c r="AB1685" s="86"/>
      <c r="AC1685" s="86"/>
      <c r="AD1685" s="190"/>
      <c r="AE1685" s="188"/>
      <c r="AF1685" s="190"/>
      <c r="AG1685" s="188"/>
      <c r="AH1685" s="190"/>
      <c r="AI1685" s="188"/>
      <c r="AJ1685" s="190"/>
      <c r="AK1685" s="188"/>
      <c r="AL1685" s="190"/>
      <c r="AM1685" s="188"/>
      <c r="AN1685" s="190"/>
      <c r="AO1685" s="188"/>
      <c r="AP1685" s="51"/>
      <c r="AQ1685" s="97"/>
    </row>
    <row r="1686" spans="1:43" x14ac:dyDescent="0.2">
      <c r="A1686" s="86"/>
      <c r="F1686" s="86"/>
      <c r="G1686" s="86"/>
      <c r="H1686" s="86"/>
      <c r="I1686" s="86"/>
      <c r="J1686" s="86"/>
      <c r="K1686" s="86"/>
      <c r="L1686" s="86"/>
      <c r="M1686" s="86"/>
      <c r="N1686" s="86"/>
      <c r="O1686" s="86"/>
      <c r="P1686" s="86"/>
      <c r="Q1686" s="86"/>
      <c r="R1686" s="86"/>
      <c r="S1686" s="86"/>
      <c r="T1686" s="86"/>
      <c r="U1686" s="86"/>
      <c r="V1686" s="86"/>
      <c r="W1686" s="86"/>
      <c r="X1686" s="86"/>
      <c r="Y1686" s="86"/>
      <c r="Z1686" s="86"/>
      <c r="AA1686" s="86"/>
      <c r="AB1686" s="86"/>
      <c r="AC1686" s="86"/>
      <c r="AD1686" s="190"/>
      <c r="AE1686" s="188"/>
      <c r="AF1686" s="190"/>
      <c r="AG1686" s="188"/>
      <c r="AH1686" s="190"/>
      <c r="AI1686" s="188"/>
      <c r="AJ1686" s="190"/>
      <c r="AK1686" s="188"/>
      <c r="AL1686" s="190"/>
      <c r="AM1686" s="188"/>
      <c r="AN1686" s="190"/>
      <c r="AO1686" s="188"/>
      <c r="AP1686" s="51"/>
      <c r="AQ1686" s="97"/>
    </row>
    <row r="1687" spans="1:43" x14ac:dyDescent="0.2">
      <c r="A1687" s="86"/>
      <c r="F1687" s="86"/>
      <c r="G1687" s="86"/>
      <c r="H1687" s="86"/>
      <c r="I1687" s="86"/>
      <c r="J1687" s="86"/>
      <c r="K1687" s="86"/>
      <c r="L1687" s="86"/>
      <c r="M1687" s="86"/>
      <c r="N1687" s="86"/>
      <c r="O1687" s="86"/>
      <c r="P1687" s="86"/>
      <c r="Q1687" s="86"/>
      <c r="R1687" s="86"/>
      <c r="S1687" s="86"/>
      <c r="T1687" s="86"/>
      <c r="U1687" s="86"/>
      <c r="V1687" s="86"/>
      <c r="W1687" s="86"/>
      <c r="X1687" s="86"/>
      <c r="Y1687" s="86"/>
      <c r="Z1687" s="86"/>
      <c r="AA1687" s="86"/>
      <c r="AB1687" s="86"/>
      <c r="AC1687" s="86"/>
      <c r="AD1687" s="190"/>
      <c r="AE1687" s="188"/>
      <c r="AF1687" s="190"/>
      <c r="AG1687" s="188"/>
      <c r="AH1687" s="190"/>
      <c r="AI1687" s="188"/>
      <c r="AJ1687" s="190"/>
      <c r="AK1687" s="188"/>
      <c r="AL1687" s="190"/>
      <c r="AM1687" s="188"/>
      <c r="AN1687" s="190"/>
      <c r="AO1687" s="188"/>
      <c r="AP1687" s="51"/>
      <c r="AQ1687" s="97"/>
    </row>
    <row r="1688" spans="1:43" x14ac:dyDescent="0.2">
      <c r="A1688" s="86"/>
      <c r="F1688" s="86"/>
      <c r="G1688" s="86"/>
      <c r="H1688" s="86"/>
      <c r="I1688" s="86"/>
      <c r="J1688" s="86"/>
      <c r="K1688" s="86"/>
      <c r="L1688" s="86"/>
      <c r="M1688" s="86"/>
      <c r="N1688" s="86"/>
      <c r="O1688" s="86"/>
      <c r="P1688" s="86"/>
      <c r="Q1688" s="86"/>
      <c r="R1688" s="86"/>
      <c r="S1688" s="86"/>
      <c r="T1688" s="86"/>
      <c r="U1688" s="86"/>
      <c r="V1688" s="86"/>
      <c r="W1688" s="86"/>
      <c r="X1688" s="86"/>
      <c r="Y1688" s="86"/>
      <c r="Z1688" s="86"/>
      <c r="AA1688" s="86"/>
      <c r="AB1688" s="86"/>
      <c r="AC1688" s="86"/>
      <c r="AD1688" s="190"/>
      <c r="AE1688" s="188"/>
      <c r="AF1688" s="190"/>
      <c r="AG1688" s="188"/>
      <c r="AH1688" s="190"/>
      <c r="AI1688" s="188"/>
      <c r="AJ1688" s="190"/>
      <c r="AK1688" s="188"/>
      <c r="AL1688" s="190"/>
      <c r="AM1688" s="188"/>
      <c r="AN1688" s="190"/>
      <c r="AO1688" s="188"/>
      <c r="AP1688" s="51"/>
      <c r="AQ1688" s="97"/>
    </row>
    <row r="1689" spans="1:43" x14ac:dyDescent="0.2">
      <c r="A1689" s="86"/>
      <c r="F1689" s="86"/>
      <c r="G1689" s="86"/>
      <c r="H1689" s="86"/>
      <c r="I1689" s="86"/>
      <c r="J1689" s="86"/>
      <c r="K1689" s="86"/>
      <c r="L1689" s="86"/>
      <c r="M1689" s="86"/>
      <c r="N1689" s="86"/>
      <c r="O1689" s="86"/>
      <c r="P1689" s="86"/>
      <c r="Q1689" s="86"/>
      <c r="R1689" s="86"/>
      <c r="S1689" s="86"/>
      <c r="T1689" s="86"/>
      <c r="U1689" s="86"/>
      <c r="V1689" s="86"/>
      <c r="W1689" s="86"/>
      <c r="X1689" s="86"/>
      <c r="Y1689" s="86"/>
      <c r="Z1689" s="86"/>
      <c r="AA1689" s="86"/>
      <c r="AB1689" s="86"/>
      <c r="AC1689" s="86"/>
      <c r="AD1689" s="190"/>
      <c r="AE1689" s="188"/>
      <c r="AF1689" s="190"/>
      <c r="AG1689" s="188"/>
      <c r="AH1689" s="190"/>
      <c r="AI1689" s="188"/>
      <c r="AJ1689" s="190"/>
      <c r="AK1689" s="188"/>
      <c r="AL1689" s="190"/>
      <c r="AM1689" s="188"/>
      <c r="AN1689" s="190"/>
      <c r="AO1689" s="188"/>
      <c r="AP1689" s="51"/>
      <c r="AQ1689" s="97"/>
    </row>
    <row r="1690" spans="1:43" x14ac:dyDescent="0.2">
      <c r="A1690" s="86"/>
      <c r="F1690" s="86"/>
      <c r="G1690" s="86"/>
      <c r="H1690" s="86"/>
      <c r="I1690" s="86"/>
      <c r="J1690" s="86"/>
      <c r="K1690" s="86"/>
      <c r="L1690" s="86"/>
      <c r="M1690" s="86"/>
      <c r="N1690" s="86"/>
      <c r="O1690" s="86"/>
      <c r="P1690" s="86"/>
      <c r="Q1690" s="86"/>
      <c r="R1690" s="86"/>
      <c r="S1690" s="86"/>
      <c r="T1690" s="86"/>
      <c r="U1690" s="86"/>
      <c r="V1690" s="86"/>
      <c r="W1690" s="86"/>
      <c r="X1690" s="86"/>
      <c r="Y1690" s="86"/>
      <c r="Z1690" s="86"/>
      <c r="AA1690" s="86"/>
      <c r="AB1690" s="86"/>
      <c r="AC1690" s="86"/>
      <c r="AD1690" s="190"/>
      <c r="AE1690" s="188"/>
      <c r="AF1690" s="190"/>
      <c r="AG1690" s="188"/>
      <c r="AH1690" s="190"/>
      <c r="AI1690" s="188"/>
      <c r="AJ1690" s="190"/>
      <c r="AK1690" s="188"/>
      <c r="AL1690" s="190"/>
      <c r="AM1690" s="188"/>
      <c r="AN1690" s="190"/>
      <c r="AO1690" s="188"/>
      <c r="AP1690" s="51"/>
      <c r="AQ1690" s="97"/>
    </row>
    <row r="1691" spans="1:43" x14ac:dyDescent="0.2">
      <c r="A1691" s="86"/>
      <c r="F1691" s="86"/>
      <c r="G1691" s="86"/>
      <c r="H1691" s="86"/>
      <c r="I1691" s="86"/>
      <c r="J1691" s="86"/>
      <c r="K1691" s="86"/>
      <c r="L1691" s="86"/>
      <c r="M1691" s="86"/>
      <c r="N1691" s="86"/>
      <c r="O1691" s="86"/>
      <c r="P1691" s="86"/>
      <c r="Q1691" s="86"/>
      <c r="R1691" s="86"/>
      <c r="S1691" s="86"/>
      <c r="T1691" s="86"/>
      <c r="U1691" s="86"/>
      <c r="V1691" s="86"/>
      <c r="W1691" s="86"/>
      <c r="X1691" s="86"/>
      <c r="Y1691" s="86"/>
      <c r="Z1691" s="86"/>
      <c r="AA1691" s="86"/>
      <c r="AB1691" s="86"/>
      <c r="AC1691" s="86"/>
      <c r="AD1691" s="190"/>
      <c r="AE1691" s="188"/>
      <c r="AF1691" s="190"/>
      <c r="AG1691" s="188"/>
      <c r="AH1691" s="190"/>
      <c r="AI1691" s="188"/>
      <c r="AJ1691" s="190"/>
      <c r="AK1691" s="188"/>
      <c r="AL1691" s="190"/>
      <c r="AM1691" s="188"/>
      <c r="AN1691" s="190"/>
      <c r="AO1691" s="188"/>
      <c r="AP1691" s="51"/>
      <c r="AQ1691" s="97"/>
    </row>
    <row r="1692" spans="1:43" x14ac:dyDescent="0.2">
      <c r="A1692" s="86"/>
      <c r="F1692" s="86"/>
      <c r="G1692" s="86"/>
      <c r="H1692" s="86"/>
      <c r="I1692" s="86"/>
      <c r="J1692" s="86"/>
      <c r="K1692" s="86"/>
      <c r="L1692" s="86"/>
      <c r="M1692" s="86"/>
      <c r="N1692" s="86"/>
      <c r="O1692" s="86"/>
      <c r="P1692" s="86"/>
      <c r="Q1692" s="86"/>
      <c r="R1692" s="86"/>
      <c r="S1692" s="86"/>
      <c r="T1692" s="86"/>
      <c r="U1692" s="86"/>
      <c r="V1692" s="86"/>
      <c r="W1692" s="86"/>
      <c r="X1692" s="86"/>
      <c r="Y1692" s="86"/>
      <c r="Z1692" s="86"/>
      <c r="AA1692" s="86"/>
      <c r="AB1692" s="86"/>
      <c r="AC1692" s="86"/>
      <c r="AD1692" s="190"/>
      <c r="AE1692" s="188"/>
      <c r="AF1692" s="190"/>
      <c r="AG1692" s="188"/>
      <c r="AH1692" s="190"/>
      <c r="AI1692" s="188"/>
      <c r="AJ1692" s="190"/>
      <c r="AK1692" s="188"/>
      <c r="AL1692" s="190"/>
      <c r="AM1692" s="188"/>
      <c r="AN1692" s="190"/>
      <c r="AO1692" s="188"/>
      <c r="AP1692" s="51"/>
      <c r="AQ1692" s="97"/>
    </row>
    <row r="1693" spans="1:43" x14ac:dyDescent="0.2">
      <c r="A1693" s="86"/>
      <c r="F1693" s="86"/>
      <c r="G1693" s="86"/>
      <c r="H1693" s="86"/>
      <c r="I1693" s="86"/>
      <c r="J1693" s="86"/>
      <c r="K1693" s="86"/>
      <c r="L1693" s="86"/>
      <c r="M1693" s="86"/>
      <c r="N1693" s="86"/>
      <c r="O1693" s="86"/>
      <c r="P1693" s="86"/>
      <c r="Q1693" s="86"/>
      <c r="R1693" s="86"/>
      <c r="S1693" s="86"/>
      <c r="T1693" s="86"/>
      <c r="U1693" s="86"/>
      <c r="V1693" s="86"/>
      <c r="W1693" s="86"/>
      <c r="X1693" s="86"/>
      <c r="Y1693" s="86"/>
      <c r="Z1693" s="86"/>
      <c r="AA1693" s="86"/>
      <c r="AB1693" s="86"/>
      <c r="AC1693" s="86"/>
      <c r="AD1693" s="190"/>
      <c r="AE1693" s="188"/>
      <c r="AF1693" s="190"/>
      <c r="AG1693" s="188"/>
      <c r="AH1693" s="190"/>
      <c r="AI1693" s="188"/>
      <c r="AJ1693" s="190"/>
      <c r="AK1693" s="188"/>
      <c r="AL1693" s="190"/>
      <c r="AM1693" s="188"/>
      <c r="AN1693" s="190"/>
      <c r="AO1693" s="188"/>
      <c r="AP1693" s="51"/>
      <c r="AQ1693" s="97"/>
    </row>
    <row r="1694" spans="1:43" x14ac:dyDescent="0.2">
      <c r="A1694" s="86"/>
      <c r="F1694" s="86"/>
      <c r="G1694" s="86"/>
      <c r="H1694" s="86"/>
      <c r="I1694" s="86"/>
      <c r="J1694" s="86"/>
      <c r="K1694" s="86"/>
      <c r="L1694" s="86"/>
      <c r="M1694" s="86"/>
      <c r="N1694" s="86"/>
      <c r="O1694" s="86"/>
      <c r="P1694" s="86"/>
      <c r="Q1694" s="86"/>
      <c r="R1694" s="86"/>
      <c r="S1694" s="86"/>
      <c r="T1694" s="86"/>
      <c r="U1694" s="86"/>
      <c r="V1694" s="86"/>
      <c r="W1694" s="86"/>
      <c r="X1694" s="86"/>
      <c r="Y1694" s="86"/>
      <c r="Z1694" s="86"/>
      <c r="AA1694" s="86"/>
      <c r="AB1694" s="86"/>
      <c r="AC1694" s="86"/>
      <c r="AD1694" s="190"/>
      <c r="AE1694" s="188"/>
      <c r="AF1694" s="190"/>
      <c r="AG1694" s="188"/>
      <c r="AH1694" s="190"/>
      <c r="AI1694" s="188"/>
      <c r="AJ1694" s="190"/>
      <c r="AK1694" s="188"/>
      <c r="AL1694" s="190"/>
      <c r="AM1694" s="188"/>
      <c r="AN1694" s="190"/>
      <c r="AO1694" s="188"/>
      <c r="AP1694" s="51"/>
      <c r="AQ1694" s="97"/>
    </row>
    <row r="1695" spans="1:43" x14ac:dyDescent="0.2">
      <c r="A1695" s="86"/>
      <c r="F1695" s="86"/>
      <c r="G1695" s="86"/>
      <c r="H1695" s="86"/>
      <c r="I1695" s="86"/>
      <c r="J1695" s="86"/>
      <c r="K1695" s="86"/>
      <c r="L1695" s="86"/>
      <c r="M1695" s="86"/>
      <c r="N1695" s="86"/>
      <c r="O1695" s="86"/>
      <c r="P1695" s="86"/>
      <c r="Q1695" s="86"/>
      <c r="R1695" s="86"/>
      <c r="S1695" s="86"/>
      <c r="T1695" s="86"/>
      <c r="U1695" s="86"/>
      <c r="V1695" s="86"/>
      <c r="W1695" s="86"/>
      <c r="X1695" s="86"/>
      <c r="Y1695" s="86"/>
      <c r="Z1695" s="86"/>
      <c r="AA1695" s="86"/>
      <c r="AB1695" s="86"/>
      <c r="AC1695" s="86"/>
      <c r="AD1695" s="190"/>
      <c r="AE1695" s="188"/>
      <c r="AF1695" s="190"/>
      <c r="AG1695" s="188"/>
      <c r="AH1695" s="190"/>
      <c r="AI1695" s="188"/>
      <c r="AJ1695" s="190"/>
      <c r="AK1695" s="188"/>
      <c r="AL1695" s="190"/>
      <c r="AM1695" s="188"/>
      <c r="AN1695" s="190"/>
      <c r="AO1695" s="188"/>
      <c r="AP1695" s="51"/>
      <c r="AQ1695" s="97"/>
    </row>
    <row r="1696" spans="1:43" x14ac:dyDescent="0.2">
      <c r="A1696" s="86"/>
      <c r="F1696" s="86"/>
      <c r="G1696" s="86"/>
      <c r="H1696" s="86"/>
      <c r="I1696" s="86"/>
      <c r="J1696" s="86"/>
      <c r="K1696" s="86"/>
      <c r="L1696" s="86"/>
      <c r="M1696" s="86"/>
      <c r="N1696" s="86"/>
      <c r="O1696" s="86"/>
      <c r="P1696" s="86"/>
      <c r="Q1696" s="86"/>
      <c r="R1696" s="86"/>
      <c r="S1696" s="86"/>
      <c r="T1696" s="86"/>
      <c r="U1696" s="86"/>
      <c r="V1696" s="86"/>
      <c r="W1696" s="86"/>
      <c r="X1696" s="86"/>
      <c r="Y1696" s="86"/>
      <c r="Z1696" s="86"/>
      <c r="AA1696" s="86"/>
      <c r="AB1696" s="86"/>
      <c r="AC1696" s="86"/>
      <c r="AD1696" s="190"/>
      <c r="AE1696" s="188"/>
      <c r="AF1696" s="190"/>
      <c r="AG1696" s="188"/>
      <c r="AH1696" s="190"/>
      <c r="AI1696" s="188"/>
      <c r="AJ1696" s="190"/>
      <c r="AK1696" s="188"/>
      <c r="AL1696" s="190"/>
      <c r="AM1696" s="188"/>
      <c r="AN1696" s="190"/>
      <c r="AO1696" s="188"/>
      <c r="AP1696" s="51"/>
      <c r="AQ1696" s="97"/>
    </row>
    <row r="1697" spans="1:43" x14ac:dyDescent="0.2">
      <c r="A1697" s="86"/>
      <c r="F1697" s="86"/>
      <c r="G1697" s="86"/>
      <c r="H1697" s="86"/>
      <c r="I1697" s="86"/>
      <c r="J1697" s="86"/>
      <c r="K1697" s="86"/>
      <c r="L1697" s="86"/>
      <c r="M1697" s="86"/>
      <c r="N1697" s="86"/>
      <c r="O1697" s="86"/>
      <c r="P1697" s="86"/>
      <c r="Q1697" s="86"/>
      <c r="R1697" s="86"/>
      <c r="S1697" s="86"/>
      <c r="T1697" s="86"/>
      <c r="U1697" s="86"/>
      <c r="V1697" s="86"/>
      <c r="W1697" s="86"/>
      <c r="X1697" s="86"/>
      <c r="Y1697" s="86"/>
      <c r="Z1697" s="86"/>
      <c r="AA1697" s="86"/>
      <c r="AB1697" s="86"/>
      <c r="AC1697" s="86"/>
      <c r="AD1697" s="190"/>
      <c r="AE1697" s="188"/>
      <c r="AF1697" s="190"/>
      <c r="AG1697" s="188"/>
      <c r="AH1697" s="190"/>
      <c r="AI1697" s="188"/>
      <c r="AJ1697" s="190"/>
      <c r="AK1697" s="188"/>
      <c r="AL1697" s="190"/>
      <c r="AM1697" s="188"/>
      <c r="AN1697" s="190"/>
      <c r="AO1697" s="188"/>
      <c r="AP1697" s="51"/>
      <c r="AQ1697" s="97"/>
    </row>
    <row r="1698" spans="1:43" x14ac:dyDescent="0.2">
      <c r="A1698" s="86"/>
      <c r="F1698" s="86"/>
      <c r="G1698" s="86"/>
      <c r="H1698" s="86"/>
      <c r="I1698" s="86"/>
      <c r="J1698" s="86"/>
      <c r="K1698" s="86"/>
      <c r="L1698" s="86"/>
      <c r="M1698" s="86"/>
      <c r="N1698" s="86"/>
      <c r="O1698" s="86"/>
      <c r="P1698" s="86"/>
      <c r="Q1698" s="86"/>
      <c r="R1698" s="86"/>
      <c r="S1698" s="86"/>
      <c r="T1698" s="86"/>
      <c r="U1698" s="86"/>
      <c r="V1698" s="86"/>
      <c r="W1698" s="86"/>
      <c r="X1698" s="86"/>
      <c r="Y1698" s="86"/>
      <c r="Z1698" s="86"/>
      <c r="AA1698" s="86"/>
      <c r="AB1698" s="86"/>
      <c r="AC1698" s="86"/>
      <c r="AD1698" s="190"/>
      <c r="AE1698" s="188"/>
      <c r="AF1698" s="190"/>
      <c r="AG1698" s="188"/>
      <c r="AH1698" s="190"/>
      <c r="AI1698" s="188"/>
      <c r="AJ1698" s="190"/>
      <c r="AK1698" s="188"/>
      <c r="AL1698" s="190"/>
      <c r="AM1698" s="188"/>
      <c r="AN1698" s="190"/>
      <c r="AO1698" s="188"/>
      <c r="AP1698" s="51"/>
      <c r="AQ1698" s="97"/>
    </row>
    <row r="1699" spans="1:43" x14ac:dyDescent="0.2">
      <c r="A1699" s="86"/>
      <c r="F1699" s="86"/>
      <c r="G1699" s="86"/>
      <c r="H1699" s="86"/>
      <c r="I1699" s="86"/>
      <c r="J1699" s="86"/>
      <c r="K1699" s="86"/>
      <c r="L1699" s="86"/>
      <c r="M1699" s="86"/>
      <c r="N1699" s="86"/>
      <c r="O1699" s="86"/>
      <c r="P1699" s="86"/>
      <c r="Q1699" s="86"/>
      <c r="R1699" s="86"/>
      <c r="S1699" s="86"/>
      <c r="T1699" s="86"/>
      <c r="U1699" s="86"/>
      <c r="V1699" s="86"/>
      <c r="W1699" s="86"/>
      <c r="X1699" s="86"/>
      <c r="Y1699" s="86"/>
      <c r="Z1699" s="86"/>
      <c r="AA1699" s="86"/>
      <c r="AB1699" s="86"/>
      <c r="AC1699" s="86"/>
      <c r="AD1699" s="190"/>
      <c r="AE1699" s="188"/>
      <c r="AF1699" s="190"/>
      <c r="AG1699" s="188"/>
      <c r="AH1699" s="190"/>
      <c r="AI1699" s="188"/>
      <c r="AJ1699" s="190"/>
      <c r="AK1699" s="188"/>
      <c r="AL1699" s="190"/>
      <c r="AM1699" s="188"/>
      <c r="AN1699" s="190"/>
      <c r="AO1699" s="188"/>
      <c r="AP1699" s="51"/>
      <c r="AQ1699" s="97"/>
    </row>
    <row r="1700" spans="1:43" x14ac:dyDescent="0.2">
      <c r="A1700" s="86"/>
      <c r="F1700" s="86"/>
      <c r="G1700" s="86"/>
      <c r="H1700" s="86"/>
      <c r="I1700" s="86"/>
      <c r="J1700" s="86"/>
      <c r="K1700" s="86"/>
      <c r="L1700" s="86"/>
      <c r="M1700" s="86"/>
      <c r="N1700" s="86"/>
      <c r="O1700" s="86"/>
      <c r="P1700" s="86"/>
      <c r="Q1700" s="86"/>
      <c r="R1700" s="86"/>
      <c r="S1700" s="86"/>
      <c r="T1700" s="86"/>
      <c r="U1700" s="86"/>
      <c r="V1700" s="86"/>
      <c r="W1700" s="86"/>
      <c r="X1700" s="86"/>
      <c r="Y1700" s="86"/>
      <c r="Z1700" s="86"/>
      <c r="AA1700" s="86"/>
      <c r="AB1700" s="86"/>
      <c r="AC1700" s="86"/>
      <c r="AD1700" s="190"/>
      <c r="AE1700" s="188"/>
      <c r="AF1700" s="190"/>
      <c r="AG1700" s="188"/>
      <c r="AH1700" s="190"/>
      <c r="AI1700" s="188"/>
      <c r="AJ1700" s="190"/>
      <c r="AK1700" s="188"/>
      <c r="AL1700" s="190"/>
      <c r="AM1700" s="188"/>
      <c r="AN1700" s="190"/>
      <c r="AO1700" s="188"/>
      <c r="AP1700" s="51"/>
      <c r="AQ1700" s="97"/>
    </row>
    <row r="1701" spans="1:43" x14ac:dyDescent="0.2">
      <c r="A1701" s="86"/>
      <c r="F1701" s="86"/>
      <c r="G1701" s="86"/>
      <c r="H1701" s="86"/>
      <c r="I1701" s="86"/>
      <c r="J1701" s="86"/>
      <c r="K1701" s="86"/>
      <c r="L1701" s="86"/>
      <c r="M1701" s="86"/>
      <c r="N1701" s="86"/>
      <c r="O1701" s="86"/>
      <c r="P1701" s="86"/>
      <c r="Q1701" s="86"/>
      <c r="R1701" s="86"/>
      <c r="S1701" s="86"/>
      <c r="T1701" s="86"/>
      <c r="U1701" s="86"/>
      <c r="V1701" s="86"/>
      <c r="W1701" s="86"/>
      <c r="X1701" s="86"/>
      <c r="Y1701" s="86"/>
      <c r="Z1701" s="86"/>
      <c r="AA1701" s="86"/>
      <c r="AB1701" s="86"/>
      <c r="AC1701" s="86"/>
      <c r="AD1701" s="190"/>
      <c r="AE1701" s="188"/>
      <c r="AF1701" s="190"/>
      <c r="AG1701" s="188"/>
      <c r="AH1701" s="190"/>
      <c r="AI1701" s="188"/>
      <c r="AJ1701" s="190"/>
      <c r="AK1701" s="188"/>
      <c r="AL1701" s="190"/>
      <c r="AM1701" s="188"/>
      <c r="AN1701" s="190"/>
      <c r="AO1701" s="188"/>
      <c r="AP1701" s="51"/>
      <c r="AQ1701" s="97"/>
    </row>
    <row r="1702" spans="1:43" x14ac:dyDescent="0.2">
      <c r="A1702" s="86"/>
      <c r="F1702" s="86"/>
      <c r="G1702" s="86"/>
      <c r="H1702" s="86"/>
      <c r="I1702" s="86"/>
      <c r="J1702" s="86"/>
      <c r="K1702" s="86"/>
      <c r="L1702" s="86"/>
      <c r="M1702" s="86"/>
      <c r="N1702" s="86"/>
      <c r="O1702" s="86"/>
      <c r="P1702" s="86"/>
      <c r="Q1702" s="86"/>
      <c r="R1702" s="86"/>
      <c r="S1702" s="86"/>
      <c r="T1702" s="86"/>
      <c r="U1702" s="86"/>
      <c r="V1702" s="86"/>
      <c r="W1702" s="86"/>
      <c r="X1702" s="86"/>
      <c r="Y1702" s="86"/>
      <c r="Z1702" s="86"/>
      <c r="AA1702" s="86"/>
      <c r="AB1702" s="86"/>
      <c r="AC1702" s="86"/>
      <c r="AD1702" s="190"/>
      <c r="AE1702" s="188"/>
      <c r="AF1702" s="190"/>
      <c r="AG1702" s="188"/>
      <c r="AH1702" s="190"/>
      <c r="AI1702" s="188"/>
      <c r="AJ1702" s="190"/>
      <c r="AK1702" s="188"/>
      <c r="AL1702" s="190"/>
      <c r="AM1702" s="188"/>
      <c r="AN1702" s="190"/>
      <c r="AO1702" s="188"/>
      <c r="AP1702" s="51"/>
      <c r="AQ1702" s="97"/>
    </row>
    <row r="1703" spans="1:43" x14ac:dyDescent="0.2">
      <c r="A1703" s="86"/>
      <c r="F1703" s="86"/>
      <c r="G1703" s="86"/>
      <c r="H1703" s="86"/>
      <c r="I1703" s="86"/>
      <c r="J1703" s="86"/>
      <c r="K1703" s="86"/>
      <c r="L1703" s="86"/>
      <c r="M1703" s="86"/>
      <c r="N1703" s="86"/>
      <c r="O1703" s="86"/>
      <c r="P1703" s="86"/>
      <c r="Q1703" s="86"/>
      <c r="R1703" s="86"/>
      <c r="S1703" s="86"/>
      <c r="T1703" s="86"/>
      <c r="U1703" s="86"/>
      <c r="V1703" s="86"/>
      <c r="W1703" s="86"/>
      <c r="X1703" s="86"/>
      <c r="Y1703" s="86"/>
      <c r="Z1703" s="86"/>
      <c r="AA1703" s="86"/>
      <c r="AB1703" s="86"/>
      <c r="AC1703" s="86"/>
      <c r="AD1703" s="190"/>
      <c r="AE1703" s="188"/>
      <c r="AF1703" s="190"/>
      <c r="AG1703" s="188"/>
      <c r="AH1703" s="190"/>
      <c r="AI1703" s="188"/>
      <c r="AJ1703" s="190"/>
      <c r="AK1703" s="188"/>
      <c r="AL1703" s="190"/>
      <c r="AM1703" s="188"/>
      <c r="AN1703" s="190"/>
      <c r="AO1703" s="188"/>
      <c r="AP1703" s="51"/>
      <c r="AQ1703" s="97"/>
    </row>
    <row r="1704" spans="1:43" x14ac:dyDescent="0.2">
      <c r="A1704" s="86"/>
      <c r="F1704" s="86"/>
      <c r="G1704" s="86"/>
      <c r="H1704" s="86"/>
      <c r="I1704" s="86"/>
      <c r="J1704" s="86"/>
      <c r="K1704" s="86"/>
      <c r="L1704" s="86"/>
      <c r="M1704" s="86"/>
      <c r="N1704" s="86"/>
      <c r="O1704" s="86"/>
      <c r="P1704" s="86"/>
      <c r="Q1704" s="86"/>
      <c r="R1704" s="86"/>
      <c r="S1704" s="86"/>
      <c r="T1704" s="86"/>
      <c r="U1704" s="86"/>
      <c r="V1704" s="86"/>
      <c r="W1704" s="86"/>
      <c r="X1704" s="86"/>
      <c r="Y1704" s="86"/>
      <c r="Z1704" s="86"/>
      <c r="AA1704" s="86"/>
      <c r="AB1704" s="86"/>
      <c r="AC1704" s="86"/>
      <c r="AD1704" s="190"/>
      <c r="AE1704" s="188"/>
      <c r="AF1704" s="190"/>
      <c r="AG1704" s="188"/>
      <c r="AH1704" s="190"/>
      <c r="AI1704" s="188"/>
      <c r="AJ1704" s="190"/>
      <c r="AK1704" s="188"/>
      <c r="AL1704" s="190"/>
      <c r="AM1704" s="188"/>
      <c r="AN1704" s="190"/>
      <c r="AO1704" s="188"/>
      <c r="AP1704" s="51"/>
      <c r="AQ1704" s="97"/>
    </row>
    <row r="1705" spans="1:43" x14ac:dyDescent="0.2">
      <c r="A1705" s="86"/>
      <c r="F1705" s="86"/>
      <c r="G1705" s="86"/>
      <c r="H1705" s="86"/>
      <c r="I1705" s="86"/>
      <c r="J1705" s="86"/>
      <c r="K1705" s="86"/>
      <c r="L1705" s="86"/>
      <c r="M1705" s="86"/>
      <c r="N1705" s="86"/>
      <c r="O1705" s="86"/>
      <c r="P1705" s="86"/>
      <c r="Q1705" s="86"/>
      <c r="R1705" s="86"/>
      <c r="S1705" s="86"/>
      <c r="T1705" s="86"/>
      <c r="U1705" s="86"/>
      <c r="V1705" s="86"/>
      <c r="W1705" s="86"/>
      <c r="X1705" s="86"/>
      <c r="Y1705" s="86"/>
      <c r="Z1705" s="86"/>
      <c r="AA1705" s="86"/>
      <c r="AB1705" s="86"/>
      <c r="AC1705" s="86"/>
      <c r="AD1705" s="190"/>
      <c r="AE1705" s="188"/>
      <c r="AF1705" s="190"/>
      <c r="AG1705" s="188"/>
      <c r="AH1705" s="190"/>
      <c r="AI1705" s="188"/>
      <c r="AJ1705" s="190"/>
      <c r="AK1705" s="188"/>
      <c r="AL1705" s="190"/>
      <c r="AM1705" s="188"/>
      <c r="AN1705" s="190"/>
      <c r="AO1705" s="188"/>
      <c r="AP1705" s="51"/>
      <c r="AQ1705" s="97"/>
    </row>
    <row r="1706" spans="1:43" x14ac:dyDescent="0.2">
      <c r="A1706" s="86"/>
      <c r="F1706" s="86"/>
      <c r="G1706" s="86"/>
      <c r="H1706" s="86"/>
      <c r="I1706" s="86"/>
      <c r="J1706" s="86"/>
      <c r="K1706" s="86"/>
      <c r="L1706" s="86"/>
      <c r="M1706" s="86"/>
      <c r="N1706" s="86"/>
      <c r="O1706" s="86"/>
      <c r="P1706" s="86"/>
      <c r="Q1706" s="86"/>
      <c r="R1706" s="86"/>
      <c r="S1706" s="86"/>
      <c r="T1706" s="86"/>
      <c r="U1706" s="86"/>
      <c r="V1706" s="86"/>
      <c r="W1706" s="86"/>
      <c r="X1706" s="86"/>
      <c r="Y1706" s="86"/>
      <c r="Z1706" s="86"/>
      <c r="AA1706" s="86"/>
      <c r="AB1706" s="86"/>
      <c r="AC1706" s="86"/>
      <c r="AD1706" s="190"/>
      <c r="AE1706" s="188"/>
      <c r="AF1706" s="190"/>
      <c r="AG1706" s="188"/>
      <c r="AH1706" s="190"/>
      <c r="AI1706" s="188"/>
      <c r="AJ1706" s="190"/>
      <c r="AK1706" s="188"/>
      <c r="AL1706" s="190"/>
      <c r="AM1706" s="188"/>
      <c r="AN1706" s="190"/>
      <c r="AO1706" s="188"/>
      <c r="AP1706" s="51"/>
      <c r="AQ1706" s="97"/>
    </row>
    <row r="1707" spans="1:43" x14ac:dyDescent="0.2">
      <c r="A1707" s="86"/>
      <c r="F1707" s="86"/>
      <c r="G1707" s="86"/>
      <c r="H1707" s="86"/>
      <c r="I1707" s="86"/>
      <c r="J1707" s="86"/>
      <c r="K1707" s="86"/>
      <c r="L1707" s="86"/>
      <c r="M1707" s="86"/>
      <c r="N1707" s="86"/>
      <c r="O1707" s="86"/>
      <c r="P1707" s="86"/>
      <c r="Q1707" s="86"/>
      <c r="R1707" s="86"/>
      <c r="S1707" s="86"/>
      <c r="T1707" s="86"/>
      <c r="U1707" s="86"/>
      <c r="V1707" s="86"/>
      <c r="W1707" s="86"/>
      <c r="X1707" s="86"/>
      <c r="Y1707" s="86"/>
      <c r="Z1707" s="86"/>
      <c r="AA1707" s="86"/>
      <c r="AB1707" s="86"/>
      <c r="AC1707" s="86"/>
      <c r="AD1707" s="190"/>
      <c r="AE1707" s="188"/>
      <c r="AF1707" s="190"/>
      <c r="AG1707" s="188"/>
      <c r="AH1707" s="190"/>
      <c r="AI1707" s="188"/>
      <c r="AJ1707" s="190"/>
      <c r="AK1707" s="188"/>
      <c r="AL1707" s="190"/>
      <c r="AM1707" s="188"/>
      <c r="AN1707" s="190"/>
      <c r="AO1707" s="188"/>
      <c r="AP1707" s="51"/>
      <c r="AQ1707" s="97"/>
    </row>
    <row r="1708" spans="1:43" x14ac:dyDescent="0.2">
      <c r="A1708" s="86"/>
      <c r="F1708" s="86"/>
      <c r="G1708" s="86"/>
      <c r="H1708" s="86"/>
      <c r="I1708" s="86"/>
      <c r="J1708" s="86"/>
      <c r="K1708" s="86"/>
      <c r="L1708" s="86"/>
      <c r="M1708" s="86"/>
      <c r="N1708" s="86"/>
      <c r="O1708" s="86"/>
      <c r="P1708" s="86"/>
      <c r="Q1708" s="86"/>
      <c r="R1708" s="86"/>
      <c r="S1708" s="86"/>
      <c r="T1708" s="86"/>
      <c r="U1708" s="86"/>
      <c r="V1708" s="86"/>
      <c r="W1708" s="86"/>
      <c r="X1708" s="86"/>
      <c r="Y1708" s="86"/>
      <c r="Z1708" s="86"/>
      <c r="AA1708" s="86"/>
      <c r="AB1708" s="86"/>
      <c r="AC1708" s="86"/>
      <c r="AD1708" s="190"/>
      <c r="AE1708" s="188"/>
      <c r="AF1708" s="190"/>
      <c r="AG1708" s="188"/>
      <c r="AH1708" s="190"/>
      <c r="AI1708" s="188"/>
      <c r="AJ1708" s="190"/>
      <c r="AK1708" s="188"/>
      <c r="AL1708" s="190"/>
      <c r="AM1708" s="188"/>
      <c r="AN1708" s="190"/>
      <c r="AO1708" s="188"/>
      <c r="AP1708" s="51"/>
      <c r="AQ1708" s="97"/>
    </row>
    <row r="1709" spans="1:43" x14ac:dyDescent="0.2">
      <c r="A1709" s="86"/>
      <c r="F1709" s="86"/>
      <c r="G1709" s="86"/>
      <c r="H1709" s="86"/>
      <c r="I1709" s="86"/>
      <c r="J1709" s="86"/>
      <c r="K1709" s="86"/>
      <c r="L1709" s="86"/>
      <c r="M1709" s="86"/>
      <c r="N1709" s="86"/>
      <c r="O1709" s="86"/>
      <c r="P1709" s="86"/>
      <c r="Q1709" s="86"/>
      <c r="R1709" s="86"/>
      <c r="S1709" s="86"/>
      <c r="T1709" s="86"/>
      <c r="U1709" s="86"/>
      <c r="V1709" s="86"/>
      <c r="W1709" s="86"/>
      <c r="X1709" s="86"/>
      <c r="Y1709" s="86"/>
      <c r="Z1709" s="86"/>
      <c r="AA1709" s="86"/>
      <c r="AB1709" s="86"/>
      <c r="AC1709" s="86"/>
      <c r="AD1709" s="190"/>
      <c r="AE1709" s="188"/>
      <c r="AF1709" s="190"/>
      <c r="AG1709" s="188"/>
      <c r="AH1709" s="190"/>
      <c r="AI1709" s="188"/>
      <c r="AJ1709" s="190"/>
      <c r="AK1709" s="188"/>
      <c r="AL1709" s="190"/>
      <c r="AM1709" s="188"/>
      <c r="AN1709" s="190"/>
      <c r="AO1709" s="188"/>
      <c r="AP1709" s="51"/>
      <c r="AQ1709" s="97"/>
    </row>
    <row r="1710" spans="1:43" x14ac:dyDescent="0.2">
      <c r="A1710" s="86"/>
      <c r="F1710" s="86"/>
      <c r="G1710" s="86"/>
      <c r="H1710" s="86"/>
      <c r="I1710" s="86"/>
      <c r="J1710" s="86"/>
      <c r="K1710" s="86"/>
      <c r="L1710" s="86"/>
      <c r="M1710" s="86"/>
      <c r="N1710" s="86"/>
      <c r="O1710" s="86"/>
      <c r="P1710" s="86"/>
      <c r="Q1710" s="86"/>
      <c r="R1710" s="86"/>
      <c r="S1710" s="86"/>
      <c r="T1710" s="86"/>
      <c r="U1710" s="86"/>
      <c r="V1710" s="86"/>
      <c r="W1710" s="86"/>
      <c r="X1710" s="86"/>
      <c r="Y1710" s="86"/>
      <c r="Z1710" s="86"/>
      <c r="AA1710" s="86"/>
      <c r="AB1710" s="86"/>
      <c r="AC1710" s="86"/>
      <c r="AD1710" s="190"/>
      <c r="AE1710" s="188"/>
      <c r="AF1710" s="190"/>
      <c r="AG1710" s="188"/>
      <c r="AH1710" s="190"/>
      <c r="AI1710" s="188"/>
      <c r="AJ1710" s="190"/>
      <c r="AK1710" s="188"/>
      <c r="AL1710" s="190"/>
      <c r="AM1710" s="188"/>
      <c r="AN1710" s="190"/>
      <c r="AO1710" s="188"/>
      <c r="AP1710" s="51"/>
      <c r="AQ1710" s="97"/>
    </row>
    <row r="1711" spans="1:43" x14ac:dyDescent="0.2">
      <c r="A1711" s="86"/>
      <c r="F1711" s="86"/>
      <c r="G1711" s="86"/>
      <c r="H1711" s="86"/>
      <c r="I1711" s="86"/>
      <c r="J1711" s="86"/>
      <c r="K1711" s="86"/>
      <c r="L1711" s="86"/>
      <c r="M1711" s="86"/>
      <c r="N1711" s="86"/>
      <c r="O1711" s="86"/>
      <c r="P1711" s="86"/>
      <c r="Q1711" s="86"/>
      <c r="R1711" s="86"/>
      <c r="S1711" s="86"/>
      <c r="T1711" s="86"/>
      <c r="U1711" s="86"/>
      <c r="V1711" s="86"/>
      <c r="W1711" s="86"/>
      <c r="X1711" s="86"/>
      <c r="Y1711" s="86"/>
      <c r="Z1711" s="86"/>
      <c r="AA1711" s="86"/>
      <c r="AB1711" s="86"/>
      <c r="AC1711" s="86"/>
      <c r="AD1711" s="190"/>
      <c r="AE1711" s="188"/>
      <c r="AF1711" s="190"/>
      <c r="AG1711" s="188"/>
      <c r="AH1711" s="190"/>
      <c r="AI1711" s="188"/>
      <c r="AJ1711" s="190"/>
      <c r="AK1711" s="188"/>
      <c r="AL1711" s="190"/>
      <c r="AM1711" s="188"/>
      <c r="AN1711" s="190"/>
      <c r="AO1711" s="188"/>
      <c r="AP1711" s="51"/>
      <c r="AQ1711" s="97"/>
    </row>
    <row r="1712" spans="1:43" x14ac:dyDescent="0.2">
      <c r="A1712" s="86"/>
      <c r="F1712" s="86"/>
      <c r="G1712" s="86"/>
      <c r="H1712" s="86"/>
      <c r="I1712" s="86"/>
      <c r="J1712" s="86"/>
      <c r="K1712" s="86"/>
      <c r="L1712" s="86"/>
      <c r="M1712" s="86"/>
      <c r="N1712" s="86"/>
      <c r="O1712" s="86"/>
      <c r="P1712" s="86"/>
      <c r="Q1712" s="86"/>
      <c r="R1712" s="86"/>
      <c r="S1712" s="86"/>
      <c r="T1712" s="86"/>
      <c r="U1712" s="86"/>
      <c r="V1712" s="86"/>
      <c r="W1712" s="86"/>
      <c r="X1712" s="86"/>
      <c r="Y1712" s="86"/>
      <c r="Z1712" s="86"/>
      <c r="AA1712" s="86"/>
      <c r="AB1712" s="86"/>
      <c r="AC1712" s="86"/>
      <c r="AD1712" s="190"/>
      <c r="AE1712" s="188"/>
      <c r="AF1712" s="190"/>
      <c r="AG1712" s="188"/>
      <c r="AH1712" s="190"/>
      <c r="AI1712" s="188"/>
      <c r="AJ1712" s="190"/>
      <c r="AK1712" s="188"/>
      <c r="AL1712" s="190"/>
      <c r="AM1712" s="188"/>
      <c r="AN1712" s="190"/>
      <c r="AO1712" s="188"/>
      <c r="AP1712" s="51"/>
      <c r="AQ1712" s="97"/>
    </row>
    <row r="1713" spans="1:43" x14ac:dyDescent="0.2">
      <c r="A1713" s="86"/>
      <c r="F1713" s="86"/>
      <c r="G1713" s="86"/>
      <c r="H1713" s="86"/>
      <c r="I1713" s="86"/>
      <c r="J1713" s="86"/>
      <c r="K1713" s="86"/>
      <c r="L1713" s="86"/>
      <c r="M1713" s="86"/>
      <c r="N1713" s="86"/>
      <c r="O1713" s="86"/>
      <c r="P1713" s="86"/>
      <c r="Q1713" s="86"/>
      <c r="R1713" s="86"/>
      <c r="S1713" s="86"/>
      <c r="T1713" s="86"/>
      <c r="U1713" s="86"/>
      <c r="V1713" s="86"/>
      <c r="W1713" s="86"/>
      <c r="X1713" s="86"/>
      <c r="Y1713" s="86"/>
      <c r="Z1713" s="86"/>
      <c r="AA1713" s="86"/>
      <c r="AB1713" s="86"/>
      <c r="AC1713" s="86"/>
      <c r="AD1713" s="190"/>
      <c r="AE1713" s="188"/>
      <c r="AF1713" s="190"/>
      <c r="AG1713" s="188"/>
      <c r="AH1713" s="190"/>
      <c r="AI1713" s="188"/>
      <c r="AJ1713" s="190"/>
      <c r="AK1713" s="188"/>
      <c r="AL1713" s="190"/>
      <c r="AM1713" s="188"/>
      <c r="AN1713" s="190"/>
      <c r="AO1713" s="188"/>
      <c r="AP1713" s="51"/>
      <c r="AQ1713" s="97"/>
    </row>
    <row r="1714" spans="1:43" x14ac:dyDescent="0.2">
      <c r="A1714" s="86"/>
      <c r="F1714" s="86"/>
      <c r="G1714" s="86"/>
      <c r="H1714" s="86"/>
      <c r="I1714" s="86"/>
      <c r="J1714" s="86"/>
      <c r="K1714" s="86"/>
      <c r="L1714" s="86"/>
      <c r="M1714" s="86"/>
      <c r="N1714" s="86"/>
      <c r="O1714" s="86"/>
      <c r="P1714" s="86"/>
      <c r="Q1714" s="86"/>
      <c r="R1714" s="86"/>
      <c r="S1714" s="86"/>
      <c r="T1714" s="86"/>
      <c r="U1714" s="86"/>
      <c r="V1714" s="86"/>
      <c r="W1714" s="86"/>
      <c r="X1714" s="86"/>
      <c r="Y1714" s="86"/>
      <c r="Z1714" s="86"/>
      <c r="AA1714" s="86"/>
      <c r="AB1714" s="86"/>
      <c r="AC1714" s="86"/>
      <c r="AD1714" s="190"/>
      <c r="AE1714" s="188"/>
      <c r="AF1714" s="190"/>
      <c r="AG1714" s="188"/>
      <c r="AH1714" s="190"/>
      <c r="AI1714" s="188"/>
      <c r="AJ1714" s="190"/>
      <c r="AK1714" s="188"/>
      <c r="AL1714" s="190"/>
      <c r="AM1714" s="188"/>
      <c r="AN1714" s="190"/>
      <c r="AO1714" s="188"/>
      <c r="AP1714" s="51"/>
      <c r="AQ1714" s="97"/>
    </row>
    <row r="1715" spans="1:43" x14ac:dyDescent="0.2">
      <c r="A1715" s="86"/>
      <c r="F1715" s="86"/>
      <c r="G1715" s="86"/>
      <c r="H1715" s="86"/>
      <c r="I1715" s="86"/>
      <c r="J1715" s="86"/>
      <c r="K1715" s="86"/>
      <c r="L1715" s="86"/>
      <c r="M1715" s="86"/>
      <c r="N1715" s="86"/>
      <c r="O1715" s="86"/>
      <c r="P1715" s="86"/>
      <c r="Q1715" s="86"/>
      <c r="R1715" s="86"/>
      <c r="S1715" s="86"/>
      <c r="T1715" s="86"/>
      <c r="U1715" s="86"/>
      <c r="V1715" s="86"/>
      <c r="W1715" s="86"/>
      <c r="X1715" s="86"/>
      <c r="Y1715" s="86"/>
      <c r="Z1715" s="86"/>
      <c r="AA1715" s="86"/>
      <c r="AB1715" s="86"/>
      <c r="AC1715" s="86"/>
      <c r="AD1715" s="190"/>
      <c r="AE1715" s="188"/>
      <c r="AF1715" s="190"/>
      <c r="AG1715" s="188"/>
      <c r="AH1715" s="190"/>
      <c r="AI1715" s="188"/>
      <c r="AJ1715" s="190"/>
      <c r="AK1715" s="188"/>
      <c r="AL1715" s="190"/>
      <c r="AM1715" s="188"/>
      <c r="AN1715" s="190"/>
      <c r="AO1715" s="188"/>
      <c r="AP1715" s="51"/>
      <c r="AQ1715" s="97"/>
    </row>
    <row r="1716" spans="1:43" x14ac:dyDescent="0.2">
      <c r="A1716" s="86"/>
      <c r="F1716" s="86"/>
      <c r="G1716" s="86"/>
      <c r="H1716" s="86"/>
      <c r="I1716" s="86"/>
      <c r="J1716" s="86"/>
      <c r="K1716" s="86"/>
      <c r="L1716" s="86"/>
      <c r="M1716" s="86"/>
      <c r="N1716" s="86"/>
      <c r="O1716" s="86"/>
      <c r="P1716" s="86"/>
      <c r="Q1716" s="86"/>
      <c r="R1716" s="86"/>
      <c r="S1716" s="86"/>
      <c r="T1716" s="86"/>
      <c r="U1716" s="86"/>
      <c r="V1716" s="86"/>
      <c r="W1716" s="86"/>
      <c r="X1716" s="86"/>
      <c r="Y1716" s="86"/>
      <c r="Z1716" s="86"/>
      <c r="AA1716" s="86"/>
      <c r="AB1716" s="86"/>
      <c r="AC1716" s="86"/>
      <c r="AD1716" s="190"/>
      <c r="AE1716" s="188"/>
      <c r="AF1716" s="190"/>
      <c r="AG1716" s="188"/>
      <c r="AH1716" s="190"/>
      <c r="AI1716" s="188"/>
      <c r="AJ1716" s="190"/>
      <c r="AK1716" s="188"/>
      <c r="AL1716" s="190"/>
      <c r="AM1716" s="188"/>
      <c r="AN1716" s="190"/>
      <c r="AO1716" s="188"/>
      <c r="AP1716" s="51"/>
      <c r="AQ1716" s="97"/>
    </row>
    <row r="1717" spans="1:43" x14ac:dyDescent="0.2">
      <c r="A1717" s="86"/>
      <c r="F1717" s="86"/>
      <c r="G1717" s="86"/>
      <c r="H1717" s="86"/>
      <c r="I1717" s="86"/>
      <c r="J1717" s="86"/>
      <c r="K1717" s="86"/>
      <c r="L1717" s="86"/>
      <c r="M1717" s="86"/>
      <c r="N1717" s="86"/>
      <c r="O1717" s="86"/>
      <c r="P1717" s="86"/>
      <c r="Q1717" s="86"/>
      <c r="R1717" s="86"/>
      <c r="S1717" s="86"/>
      <c r="T1717" s="86"/>
      <c r="U1717" s="86"/>
      <c r="V1717" s="86"/>
      <c r="W1717" s="86"/>
      <c r="X1717" s="86"/>
      <c r="Y1717" s="86"/>
      <c r="Z1717" s="86"/>
      <c r="AA1717" s="86"/>
      <c r="AB1717" s="86"/>
      <c r="AC1717" s="86"/>
      <c r="AD1717" s="190"/>
      <c r="AE1717" s="188"/>
      <c r="AF1717" s="190"/>
      <c r="AG1717" s="188"/>
      <c r="AH1717" s="190"/>
      <c r="AI1717" s="188"/>
      <c r="AJ1717" s="190"/>
      <c r="AK1717" s="188"/>
      <c r="AL1717" s="190"/>
      <c r="AM1717" s="188"/>
      <c r="AN1717" s="190"/>
      <c r="AO1717" s="188"/>
      <c r="AP1717" s="51"/>
      <c r="AQ1717" s="97"/>
    </row>
    <row r="1718" spans="1:43" x14ac:dyDescent="0.2">
      <c r="A1718" s="86"/>
      <c r="F1718" s="86"/>
      <c r="G1718" s="86"/>
      <c r="H1718" s="86"/>
      <c r="I1718" s="86"/>
      <c r="J1718" s="86"/>
      <c r="K1718" s="86"/>
      <c r="L1718" s="86"/>
      <c r="M1718" s="86"/>
      <c r="N1718" s="86"/>
      <c r="O1718" s="86"/>
      <c r="P1718" s="86"/>
      <c r="Q1718" s="86"/>
      <c r="R1718" s="86"/>
      <c r="S1718" s="86"/>
      <c r="T1718" s="86"/>
      <c r="U1718" s="86"/>
      <c r="V1718" s="86"/>
      <c r="W1718" s="86"/>
      <c r="X1718" s="86"/>
      <c r="Y1718" s="86"/>
      <c r="Z1718" s="86"/>
      <c r="AA1718" s="86"/>
      <c r="AB1718" s="86"/>
      <c r="AC1718" s="86"/>
      <c r="AD1718" s="190"/>
      <c r="AE1718" s="188"/>
      <c r="AF1718" s="190"/>
      <c r="AG1718" s="188"/>
      <c r="AH1718" s="190"/>
      <c r="AI1718" s="188"/>
      <c r="AJ1718" s="190"/>
      <c r="AK1718" s="188"/>
      <c r="AL1718" s="190"/>
      <c r="AM1718" s="188"/>
      <c r="AN1718" s="190"/>
      <c r="AO1718" s="188"/>
      <c r="AP1718" s="51"/>
      <c r="AQ1718" s="97"/>
    </row>
    <row r="1719" spans="1:43" x14ac:dyDescent="0.2">
      <c r="A1719" s="86"/>
      <c r="F1719" s="86"/>
      <c r="G1719" s="86"/>
      <c r="H1719" s="86"/>
      <c r="I1719" s="86"/>
      <c r="J1719" s="86"/>
      <c r="K1719" s="86"/>
      <c r="L1719" s="86"/>
      <c r="M1719" s="86"/>
      <c r="N1719" s="86"/>
      <c r="O1719" s="86"/>
      <c r="P1719" s="86"/>
      <c r="Q1719" s="86"/>
      <c r="R1719" s="86"/>
      <c r="S1719" s="86"/>
      <c r="T1719" s="86"/>
      <c r="U1719" s="86"/>
      <c r="V1719" s="86"/>
      <c r="W1719" s="86"/>
      <c r="X1719" s="86"/>
      <c r="Y1719" s="86"/>
      <c r="Z1719" s="86"/>
      <c r="AA1719" s="86"/>
      <c r="AB1719" s="86"/>
      <c r="AC1719" s="86"/>
      <c r="AD1719" s="190"/>
      <c r="AE1719" s="188"/>
      <c r="AF1719" s="190"/>
      <c r="AG1719" s="188"/>
      <c r="AH1719" s="190"/>
      <c r="AI1719" s="188"/>
      <c r="AJ1719" s="190"/>
      <c r="AK1719" s="188"/>
      <c r="AL1719" s="190"/>
      <c r="AM1719" s="188"/>
      <c r="AN1719" s="190"/>
      <c r="AO1719" s="188"/>
      <c r="AP1719" s="51"/>
      <c r="AQ1719" s="97"/>
    </row>
    <row r="1720" spans="1:43" x14ac:dyDescent="0.2">
      <c r="A1720" s="86"/>
      <c r="F1720" s="86"/>
      <c r="G1720" s="86"/>
      <c r="H1720" s="86"/>
      <c r="I1720" s="86"/>
      <c r="J1720" s="86"/>
      <c r="K1720" s="86"/>
      <c r="L1720" s="86"/>
      <c r="M1720" s="86"/>
      <c r="N1720" s="86"/>
      <c r="O1720" s="86"/>
      <c r="P1720" s="86"/>
      <c r="Q1720" s="86"/>
      <c r="R1720" s="86"/>
      <c r="S1720" s="86"/>
      <c r="T1720" s="86"/>
      <c r="U1720" s="86"/>
      <c r="V1720" s="86"/>
      <c r="W1720" s="86"/>
      <c r="X1720" s="86"/>
      <c r="Y1720" s="86"/>
      <c r="Z1720" s="86"/>
      <c r="AA1720" s="86"/>
      <c r="AB1720" s="86"/>
      <c r="AC1720" s="86"/>
      <c r="AD1720" s="190"/>
      <c r="AE1720" s="188"/>
      <c r="AF1720" s="190"/>
      <c r="AG1720" s="188"/>
      <c r="AH1720" s="190"/>
      <c r="AI1720" s="188"/>
      <c r="AJ1720" s="190"/>
      <c r="AK1720" s="188"/>
      <c r="AL1720" s="190"/>
      <c r="AM1720" s="188"/>
      <c r="AN1720" s="190"/>
      <c r="AO1720" s="188"/>
      <c r="AP1720" s="51"/>
      <c r="AQ1720" s="97"/>
    </row>
    <row r="1721" spans="1:43" x14ac:dyDescent="0.2">
      <c r="A1721" s="86"/>
      <c r="F1721" s="86"/>
      <c r="G1721" s="86"/>
      <c r="H1721" s="86"/>
      <c r="I1721" s="86"/>
      <c r="J1721" s="86"/>
      <c r="K1721" s="86"/>
      <c r="L1721" s="86"/>
      <c r="M1721" s="86"/>
      <c r="N1721" s="86"/>
      <c r="O1721" s="86"/>
      <c r="P1721" s="86"/>
      <c r="Q1721" s="86"/>
      <c r="R1721" s="86"/>
      <c r="S1721" s="86"/>
      <c r="T1721" s="86"/>
      <c r="U1721" s="86"/>
      <c r="V1721" s="86"/>
      <c r="W1721" s="86"/>
      <c r="X1721" s="86"/>
      <c r="Y1721" s="86"/>
      <c r="Z1721" s="86"/>
      <c r="AA1721" s="86"/>
      <c r="AB1721" s="86"/>
      <c r="AC1721" s="86"/>
      <c r="AD1721" s="190"/>
      <c r="AE1721" s="188"/>
      <c r="AF1721" s="190"/>
      <c r="AG1721" s="188"/>
      <c r="AH1721" s="190"/>
      <c r="AI1721" s="188"/>
      <c r="AJ1721" s="190"/>
      <c r="AK1721" s="188"/>
      <c r="AL1721" s="190"/>
      <c r="AM1721" s="188"/>
      <c r="AN1721" s="190"/>
      <c r="AO1721" s="188"/>
      <c r="AP1721" s="51"/>
      <c r="AQ1721" s="97"/>
    </row>
    <row r="1722" spans="1:43" x14ac:dyDescent="0.2">
      <c r="A1722" s="86"/>
      <c r="F1722" s="86"/>
      <c r="G1722" s="86"/>
      <c r="H1722" s="86"/>
      <c r="I1722" s="86"/>
      <c r="J1722" s="86"/>
      <c r="K1722" s="86"/>
      <c r="L1722" s="86"/>
      <c r="M1722" s="86"/>
      <c r="N1722" s="86"/>
      <c r="O1722" s="86"/>
      <c r="P1722" s="86"/>
      <c r="Q1722" s="86"/>
      <c r="R1722" s="86"/>
      <c r="S1722" s="86"/>
      <c r="T1722" s="86"/>
      <c r="U1722" s="86"/>
      <c r="V1722" s="86"/>
      <c r="W1722" s="86"/>
      <c r="X1722" s="86"/>
      <c r="Y1722" s="86"/>
      <c r="Z1722" s="86"/>
      <c r="AA1722" s="86"/>
      <c r="AB1722" s="86"/>
      <c r="AC1722" s="86"/>
      <c r="AD1722" s="190"/>
      <c r="AE1722" s="188"/>
      <c r="AF1722" s="190"/>
      <c r="AG1722" s="188"/>
      <c r="AH1722" s="190"/>
      <c r="AI1722" s="188"/>
      <c r="AJ1722" s="190"/>
      <c r="AK1722" s="188"/>
      <c r="AL1722" s="190"/>
      <c r="AM1722" s="188"/>
      <c r="AN1722" s="190"/>
      <c r="AO1722" s="188"/>
      <c r="AP1722" s="51"/>
      <c r="AQ1722" s="97"/>
    </row>
    <row r="1723" spans="1:43" x14ac:dyDescent="0.2">
      <c r="A1723" s="86"/>
      <c r="F1723" s="86"/>
      <c r="G1723" s="86"/>
      <c r="H1723" s="86"/>
      <c r="I1723" s="86"/>
      <c r="J1723" s="86"/>
      <c r="K1723" s="86"/>
      <c r="L1723" s="86"/>
      <c r="M1723" s="86"/>
      <c r="N1723" s="86"/>
      <c r="O1723" s="86"/>
      <c r="P1723" s="86"/>
      <c r="Q1723" s="86"/>
      <c r="R1723" s="86"/>
      <c r="S1723" s="86"/>
      <c r="T1723" s="86"/>
      <c r="U1723" s="86"/>
      <c r="V1723" s="86"/>
      <c r="W1723" s="86"/>
      <c r="X1723" s="86"/>
      <c r="Y1723" s="86"/>
      <c r="Z1723" s="86"/>
      <c r="AA1723" s="86"/>
      <c r="AB1723" s="86"/>
      <c r="AC1723" s="86"/>
      <c r="AD1723" s="190"/>
      <c r="AE1723" s="188"/>
      <c r="AF1723" s="190"/>
      <c r="AG1723" s="188"/>
      <c r="AH1723" s="190"/>
      <c r="AI1723" s="188"/>
      <c r="AJ1723" s="190"/>
      <c r="AK1723" s="188"/>
      <c r="AL1723" s="190"/>
      <c r="AM1723" s="188"/>
      <c r="AN1723" s="190"/>
      <c r="AO1723" s="188"/>
      <c r="AP1723" s="51"/>
      <c r="AQ1723" s="97"/>
    </row>
    <row r="1724" spans="1:43" x14ac:dyDescent="0.2">
      <c r="A1724" s="86"/>
      <c r="F1724" s="86"/>
      <c r="G1724" s="86"/>
      <c r="H1724" s="86"/>
      <c r="I1724" s="86"/>
      <c r="J1724" s="86"/>
      <c r="K1724" s="86"/>
      <c r="L1724" s="86"/>
      <c r="M1724" s="86"/>
      <c r="N1724" s="86"/>
      <c r="O1724" s="86"/>
      <c r="P1724" s="86"/>
      <c r="Q1724" s="86"/>
      <c r="R1724" s="86"/>
      <c r="S1724" s="86"/>
      <c r="T1724" s="86"/>
      <c r="U1724" s="86"/>
      <c r="V1724" s="86"/>
      <c r="W1724" s="86"/>
      <c r="X1724" s="86"/>
      <c r="Y1724" s="86"/>
      <c r="Z1724" s="86"/>
      <c r="AA1724" s="86"/>
      <c r="AB1724" s="86"/>
      <c r="AC1724" s="86"/>
      <c r="AD1724" s="190"/>
      <c r="AE1724" s="188"/>
      <c r="AF1724" s="190"/>
      <c r="AG1724" s="188"/>
      <c r="AH1724" s="190"/>
      <c r="AI1724" s="188"/>
      <c r="AJ1724" s="190"/>
      <c r="AK1724" s="188"/>
      <c r="AL1724" s="190"/>
      <c r="AM1724" s="188"/>
      <c r="AN1724" s="190"/>
      <c r="AO1724" s="188"/>
      <c r="AP1724" s="51"/>
      <c r="AQ1724" s="97"/>
    </row>
    <row r="1725" spans="1:43" x14ac:dyDescent="0.2">
      <c r="A1725" s="86"/>
      <c r="F1725" s="86"/>
      <c r="G1725" s="86"/>
      <c r="H1725" s="86"/>
      <c r="I1725" s="86"/>
      <c r="J1725" s="86"/>
      <c r="K1725" s="86"/>
      <c r="L1725" s="86"/>
      <c r="M1725" s="86"/>
      <c r="N1725" s="86"/>
      <c r="O1725" s="86"/>
      <c r="P1725" s="86"/>
      <c r="Q1725" s="86"/>
      <c r="R1725" s="86"/>
      <c r="S1725" s="86"/>
      <c r="T1725" s="86"/>
      <c r="U1725" s="86"/>
      <c r="V1725" s="86"/>
      <c r="W1725" s="86"/>
      <c r="X1725" s="86"/>
      <c r="Y1725" s="86"/>
      <c r="Z1725" s="86"/>
      <c r="AA1725" s="86"/>
      <c r="AB1725" s="86"/>
      <c r="AC1725" s="86"/>
      <c r="AD1725" s="190"/>
      <c r="AE1725" s="188"/>
      <c r="AF1725" s="190"/>
      <c r="AG1725" s="188"/>
      <c r="AH1725" s="190"/>
      <c r="AI1725" s="188"/>
      <c r="AJ1725" s="190"/>
      <c r="AK1725" s="188"/>
      <c r="AL1725" s="190"/>
      <c r="AM1725" s="188"/>
      <c r="AN1725" s="190"/>
      <c r="AO1725" s="188"/>
      <c r="AP1725" s="51"/>
      <c r="AQ1725" s="97"/>
    </row>
    <row r="1726" spans="1:43" x14ac:dyDescent="0.2">
      <c r="A1726" s="86"/>
      <c r="F1726" s="86"/>
      <c r="G1726" s="86"/>
      <c r="H1726" s="86"/>
      <c r="I1726" s="86"/>
      <c r="J1726" s="86"/>
      <c r="K1726" s="86"/>
      <c r="L1726" s="86"/>
      <c r="M1726" s="86"/>
      <c r="N1726" s="86"/>
      <c r="O1726" s="86"/>
      <c r="P1726" s="86"/>
      <c r="Q1726" s="86"/>
      <c r="R1726" s="86"/>
      <c r="S1726" s="86"/>
      <c r="T1726" s="86"/>
      <c r="U1726" s="86"/>
      <c r="V1726" s="86"/>
      <c r="W1726" s="86"/>
      <c r="X1726" s="86"/>
      <c r="Y1726" s="86"/>
      <c r="Z1726" s="86"/>
      <c r="AA1726" s="86"/>
      <c r="AB1726" s="86"/>
      <c r="AC1726" s="86"/>
      <c r="AD1726" s="190"/>
      <c r="AE1726" s="188"/>
      <c r="AF1726" s="190"/>
      <c r="AG1726" s="188"/>
      <c r="AH1726" s="190"/>
      <c r="AI1726" s="188"/>
      <c r="AJ1726" s="190"/>
      <c r="AK1726" s="188"/>
      <c r="AL1726" s="190"/>
      <c r="AM1726" s="188"/>
      <c r="AN1726" s="190"/>
      <c r="AO1726" s="188"/>
      <c r="AP1726" s="51"/>
      <c r="AQ1726" s="97"/>
    </row>
    <row r="1727" spans="1:43" x14ac:dyDescent="0.2">
      <c r="A1727" s="86"/>
      <c r="F1727" s="86"/>
      <c r="G1727" s="86"/>
      <c r="H1727" s="86"/>
      <c r="I1727" s="86"/>
      <c r="J1727" s="86"/>
      <c r="K1727" s="86"/>
      <c r="L1727" s="86"/>
      <c r="M1727" s="86"/>
      <c r="N1727" s="86"/>
      <c r="O1727" s="86"/>
      <c r="P1727" s="86"/>
      <c r="Q1727" s="86"/>
      <c r="R1727" s="86"/>
      <c r="S1727" s="86"/>
      <c r="T1727" s="86"/>
      <c r="U1727" s="86"/>
      <c r="V1727" s="86"/>
      <c r="W1727" s="86"/>
      <c r="X1727" s="86"/>
      <c r="Y1727" s="86"/>
      <c r="Z1727" s="86"/>
      <c r="AA1727" s="86"/>
      <c r="AB1727" s="86"/>
      <c r="AC1727" s="86"/>
      <c r="AD1727" s="190"/>
      <c r="AE1727" s="188"/>
      <c r="AF1727" s="190"/>
      <c r="AG1727" s="188"/>
      <c r="AH1727" s="190"/>
      <c r="AI1727" s="188"/>
      <c r="AJ1727" s="190"/>
      <c r="AK1727" s="188"/>
      <c r="AL1727" s="190"/>
      <c r="AM1727" s="188"/>
      <c r="AN1727" s="190"/>
      <c r="AO1727" s="188"/>
      <c r="AP1727" s="51"/>
      <c r="AQ1727" s="97"/>
    </row>
    <row r="1728" spans="1:43" x14ac:dyDescent="0.2">
      <c r="A1728" s="86"/>
      <c r="F1728" s="86"/>
      <c r="G1728" s="86"/>
      <c r="H1728" s="86"/>
      <c r="I1728" s="86"/>
      <c r="J1728" s="86"/>
      <c r="K1728" s="86"/>
      <c r="L1728" s="86"/>
      <c r="M1728" s="86"/>
      <c r="N1728" s="86"/>
      <c r="O1728" s="86"/>
      <c r="P1728" s="86"/>
      <c r="Q1728" s="86"/>
      <c r="R1728" s="86"/>
      <c r="S1728" s="86"/>
      <c r="T1728" s="86"/>
      <c r="U1728" s="86"/>
      <c r="V1728" s="86"/>
      <c r="W1728" s="86"/>
      <c r="X1728" s="86"/>
      <c r="Y1728" s="86"/>
      <c r="Z1728" s="86"/>
      <c r="AA1728" s="86"/>
      <c r="AB1728" s="86"/>
      <c r="AC1728" s="86"/>
      <c r="AD1728" s="190"/>
      <c r="AE1728" s="188"/>
      <c r="AF1728" s="190"/>
      <c r="AG1728" s="188"/>
      <c r="AH1728" s="190"/>
      <c r="AI1728" s="188"/>
      <c r="AJ1728" s="190"/>
      <c r="AK1728" s="188"/>
      <c r="AL1728" s="190"/>
      <c r="AM1728" s="188"/>
      <c r="AN1728" s="190"/>
      <c r="AO1728" s="188"/>
      <c r="AP1728" s="51"/>
      <c r="AQ1728" s="97"/>
    </row>
    <row r="1729" spans="1:43" x14ac:dyDescent="0.2">
      <c r="A1729" s="86"/>
      <c r="F1729" s="86"/>
      <c r="G1729" s="86"/>
      <c r="H1729" s="86"/>
      <c r="I1729" s="86"/>
      <c r="J1729" s="86"/>
      <c r="K1729" s="86"/>
      <c r="L1729" s="86"/>
      <c r="M1729" s="86"/>
      <c r="N1729" s="86"/>
      <c r="O1729" s="86"/>
      <c r="P1729" s="86"/>
      <c r="Q1729" s="86"/>
      <c r="R1729" s="86"/>
      <c r="S1729" s="86"/>
      <c r="T1729" s="86"/>
      <c r="U1729" s="86"/>
      <c r="V1729" s="86"/>
      <c r="W1729" s="86"/>
      <c r="X1729" s="86"/>
      <c r="Y1729" s="86"/>
      <c r="Z1729" s="86"/>
      <c r="AA1729" s="86"/>
      <c r="AB1729" s="86"/>
      <c r="AC1729" s="86"/>
      <c r="AD1729" s="190"/>
      <c r="AE1729" s="188"/>
      <c r="AF1729" s="190"/>
      <c r="AG1729" s="188"/>
      <c r="AH1729" s="190"/>
      <c r="AI1729" s="188"/>
      <c r="AJ1729" s="190"/>
      <c r="AK1729" s="188"/>
      <c r="AL1729" s="190"/>
      <c r="AM1729" s="188"/>
      <c r="AN1729" s="190"/>
      <c r="AO1729" s="188"/>
      <c r="AP1729" s="51"/>
      <c r="AQ1729" s="97"/>
    </row>
    <row r="1730" spans="1:43" x14ac:dyDescent="0.2">
      <c r="A1730" s="86"/>
      <c r="F1730" s="86"/>
      <c r="G1730" s="86"/>
      <c r="H1730" s="86"/>
      <c r="I1730" s="86"/>
      <c r="J1730" s="86"/>
      <c r="K1730" s="86"/>
      <c r="L1730" s="86"/>
      <c r="M1730" s="86"/>
      <c r="N1730" s="86"/>
      <c r="O1730" s="86"/>
      <c r="P1730" s="86"/>
      <c r="Q1730" s="86"/>
      <c r="R1730" s="86"/>
      <c r="S1730" s="86"/>
      <c r="T1730" s="86"/>
      <c r="U1730" s="86"/>
      <c r="V1730" s="86"/>
      <c r="W1730" s="86"/>
      <c r="X1730" s="86"/>
      <c r="Y1730" s="86"/>
      <c r="Z1730" s="86"/>
      <c r="AA1730" s="86"/>
      <c r="AB1730" s="86"/>
      <c r="AC1730" s="86"/>
      <c r="AD1730" s="190"/>
      <c r="AE1730" s="188"/>
      <c r="AF1730" s="190"/>
      <c r="AG1730" s="188"/>
      <c r="AH1730" s="190"/>
      <c r="AI1730" s="188"/>
      <c r="AJ1730" s="190"/>
      <c r="AK1730" s="188"/>
      <c r="AL1730" s="190"/>
      <c r="AM1730" s="188"/>
      <c r="AN1730" s="190"/>
      <c r="AO1730" s="188"/>
      <c r="AP1730" s="51"/>
      <c r="AQ1730" s="97"/>
    </row>
    <row r="1731" spans="1:43" x14ac:dyDescent="0.2">
      <c r="A1731" s="86"/>
      <c r="F1731" s="86"/>
      <c r="G1731" s="86"/>
      <c r="H1731" s="86"/>
      <c r="I1731" s="86"/>
      <c r="J1731" s="86"/>
      <c r="K1731" s="86"/>
      <c r="L1731" s="86"/>
      <c r="M1731" s="86"/>
      <c r="N1731" s="86"/>
      <c r="O1731" s="86"/>
      <c r="P1731" s="86"/>
      <c r="Q1731" s="86"/>
      <c r="R1731" s="86"/>
      <c r="S1731" s="86"/>
      <c r="T1731" s="86"/>
      <c r="U1731" s="86"/>
      <c r="V1731" s="86"/>
      <c r="W1731" s="86"/>
      <c r="X1731" s="86"/>
      <c r="Y1731" s="86"/>
      <c r="Z1731" s="86"/>
      <c r="AA1731" s="86"/>
      <c r="AB1731" s="86"/>
      <c r="AC1731" s="86"/>
      <c r="AD1731" s="190"/>
      <c r="AE1731" s="188"/>
      <c r="AF1731" s="190"/>
      <c r="AG1731" s="188"/>
      <c r="AH1731" s="190"/>
      <c r="AI1731" s="188"/>
      <c r="AJ1731" s="190"/>
      <c r="AK1731" s="188"/>
      <c r="AL1731" s="190"/>
      <c r="AM1731" s="188"/>
      <c r="AN1731" s="190"/>
      <c r="AO1731" s="188"/>
      <c r="AP1731" s="51"/>
      <c r="AQ1731" s="97"/>
    </row>
    <row r="1732" spans="1:43" x14ac:dyDescent="0.2">
      <c r="A1732" s="86"/>
      <c r="F1732" s="86"/>
      <c r="G1732" s="86"/>
      <c r="H1732" s="86"/>
      <c r="I1732" s="86"/>
      <c r="J1732" s="86"/>
      <c r="K1732" s="86"/>
      <c r="L1732" s="86"/>
      <c r="M1732" s="86"/>
      <c r="N1732" s="86"/>
      <c r="O1732" s="86"/>
      <c r="P1732" s="86"/>
      <c r="Q1732" s="86"/>
      <c r="R1732" s="86"/>
      <c r="S1732" s="86"/>
      <c r="T1732" s="86"/>
      <c r="U1732" s="86"/>
      <c r="V1732" s="86"/>
      <c r="W1732" s="86"/>
      <c r="X1732" s="86"/>
      <c r="Y1732" s="86"/>
      <c r="Z1732" s="86"/>
      <c r="AA1732" s="86"/>
      <c r="AB1732" s="86"/>
      <c r="AC1732" s="86"/>
      <c r="AD1732" s="190"/>
      <c r="AE1732" s="188"/>
      <c r="AF1732" s="190"/>
      <c r="AG1732" s="188"/>
      <c r="AH1732" s="190"/>
      <c r="AI1732" s="188"/>
      <c r="AJ1732" s="190"/>
      <c r="AK1732" s="188"/>
      <c r="AL1732" s="190"/>
      <c r="AM1732" s="188"/>
      <c r="AN1732" s="190"/>
      <c r="AO1732" s="188"/>
      <c r="AP1732" s="51"/>
      <c r="AQ1732" s="97"/>
    </row>
    <row r="1733" spans="1:43" x14ac:dyDescent="0.2">
      <c r="A1733" s="86"/>
      <c r="F1733" s="86"/>
      <c r="G1733" s="86"/>
      <c r="H1733" s="86"/>
      <c r="I1733" s="86"/>
      <c r="J1733" s="86"/>
      <c r="K1733" s="86"/>
      <c r="L1733" s="86"/>
      <c r="M1733" s="86"/>
      <c r="N1733" s="86"/>
      <c r="O1733" s="86"/>
      <c r="P1733" s="86"/>
      <c r="Q1733" s="86"/>
      <c r="R1733" s="86"/>
      <c r="S1733" s="86"/>
      <c r="T1733" s="86"/>
      <c r="U1733" s="86"/>
      <c r="V1733" s="86"/>
      <c r="W1733" s="86"/>
      <c r="X1733" s="86"/>
      <c r="Y1733" s="86"/>
      <c r="Z1733" s="86"/>
      <c r="AA1733" s="86"/>
      <c r="AB1733" s="86"/>
      <c r="AC1733" s="86"/>
      <c r="AD1733" s="190"/>
      <c r="AE1733" s="188"/>
      <c r="AF1733" s="190"/>
      <c r="AG1733" s="188"/>
      <c r="AH1733" s="190"/>
      <c r="AI1733" s="188"/>
      <c r="AJ1733" s="190"/>
      <c r="AK1733" s="188"/>
      <c r="AL1733" s="190"/>
      <c r="AM1733" s="188"/>
      <c r="AN1733" s="190"/>
      <c r="AO1733" s="188"/>
      <c r="AP1733" s="51"/>
      <c r="AQ1733" s="97"/>
    </row>
    <row r="1734" spans="1:43" x14ac:dyDescent="0.2">
      <c r="A1734" s="86"/>
      <c r="F1734" s="86"/>
      <c r="G1734" s="86"/>
      <c r="H1734" s="86"/>
      <c r="I1734" s="86"/>
      <c r="J1734" s="86"/>
      <c r="K1734" s="86"/>
      <c r="L1734" s="86"/>
      <c r="M1734" s="86"/>
      <c r="N1734" s="86"/>
      <c r="O1734" s="86"/>
      <c r="P1734" s="86"/>
      <c r="Q1734" s="86"/>
      <c r="R1734" s="86"/>
      <c r="S1734" s="86"/>
      <c r="T1734" s="86"/>
      <c r="U1734" s="86"/>
      <c r="V1734" s="86"/>
      <c r="W1734" s="86"/>
      <c r="X1734" s="86"/>
      <c r="Y1734" s="86"/>
      <c r="Z1734" s="86"/>
      <c r="AA1734" s="86"/>
      <c r="AB1734" s="86"/>
      <c r="AC1734" s="86"/>
      <c r="AD1734" s="190"/>
      <c r="AE1734" s="188"/>
      <c r="AF1734" s="190"/>
      <c r="AG1734" s="188"/>
      <c r="AH1734" s="190"/>
      <c r="AI1734" s="188"/>
      <c r="AJ1734" s="190"/>
      <c r="AK1734" s="188"/>
      <c r="AL1734" s="190"/>
      <c r="AM1734" s="188"/>
      <c r="AN1734" s="190"/>
      <c r="AO1734" s="188"/>
      <c r="AP1734" s="51"/>
      <c r="AQ1734" s="97"/>
    </row>
    <row r="1735" spans="1:43" x14ac:dyDescent="0.2">
      <c r="A1735" s="86"/>
      <c r="F1735" s="86"/>
      <c r="G1735" s="86"/>
      <c r="H1735" s="86"/>
      <c r="I1735" s="86"/>
      <c r="J1735" s="86"/>
      <c r="K1735" s="86"/>
      <c r="L1735" s="86"/>
      <c r="M1735" s="86"/>
      <c r="N1735" s="86"/>
      <c r="O1735" s="86"/>
      <c r="P1735" s="86"/>
      <c r="Q1735" s="86"/>
      <c r="R1735" s="86"/>
      <c r="S1735" s="86"/>
      <c r="T1735" s="86"/>
      <c r="U1735" s="86"/>
      <c r="V1735" s="86"/>
      <c r="W1735" s="86"/>
      <c r="X1735" s="86"/>
      <c r="Y1735" s="86"/>
      <c r="Z1735" s="86"/>
      <c r="AA1735" s="86"/>
      <c r="AB1735" s="86"/>
      <c r="AC1735" s="86"/>
      <c r="AD1735" s="190"/>
      <c r="AE1735" s="188"/>
      <c r="AF1735" s="190"/>
      <c r="AG1735" s="188"/>
      <c r="AH1735" s="190"/>
      <c r="AI1735" s="188"/>
      <c r="AJ1735" s="190"/>
      <c r="AK1735" s="188"/>
      <c r="AL1735" s="190"/>
      <c r="AM1735" s="188"/>
      <c r="AN1735" s="190"/>
      <c r="AO1735" s="188"/>
      <c r="AP1735" s="51"/>
      <c r="AQ1735" s="97"/>
    </row>
    <row r="1736" spans="1:43" x14ac:dyDescent="0.2">
      <c r="A1736" s="86"/>
      <c r="F1736" s="86"/>
      <c r="G1736" s="86"/>
      <c r="H1736" s="86"/>
      <c r="I1736" s="86"/>
      <c r="J1736" s="86"/>
      <c r="K1736" s="86"/>
      <c r="L1736" s="86"/>
      <c r="M1736" s="86"/>
      <c r="N1736" s="86"/>
      <c r="O1736" s="86"/>
      <c r="P1736" s="86"/>
      <c r="Q1736" s="86"/>
      <c r="R1736" s="86"/>
      <c r="S1736" s="86"/>
      <c r="T1736" s="86"/>
      <c r="U1736" s="86"/>
      <c r="V1736" s="86"/>
      <c r="W1736" s="86"/>
      <c r="X1736" s="86"/>
      <c r="Y1736" s="86"/>
      <c r="Z1736" s="86"/>
      <c r="AA1736" s="86"/>
      <c r="AB1736" s="86"/>
      <c r="AC1736" s="86"/>
      <c r="AD1736" s="190"/>
      <c r="AE1736" s="188"/>
      <c r="AF1736" s="190"/>
      <c r="AG1736" s="188"/>
      <c r="AH1736" s="190"/>
      <c r="AI1736" s="188"/>
      <c r="AJ1736" s="190"/>
      <c r="AK1736" s="188"/>
      <c r="AL1736" s="190"/>
      <c r="AM1736" s="188"/>
      <c r="AN1736" s="190"/>
      <c r="AO1736" s="188"/>
      <c r="AP1736" s="51"/>
      <c r="AQ1736" s="97"/>
    </row>
    <row r="1737" spans="1:43" x14ac:dyDescent="0.2">
      <c r="A1737" s="86"/>
      <c r="F1737" s="86"/>
      <c r="G1737" s="86"/>
      <c r="H1737" s="86"/>
      <c r="I1737" s="86"/>
      <c r="J1737" s="86"/>
      <c r="K1737" s="86"/>
      <c r="L1737" s="86"/>
      <c r="M1737" s="86"/>
      <c r="N1737" s="86"/>
      <c r="O1737" s="86"/>
      <c r="P1737" s="86"/>
      <c r="Q1737" s="86"/>
      <c r="R1737" s="86"/>
      <c r="S1737" s="86"/>
      <c r="T1737" s="86"/>
      <c r="U1737" s="86"/>
      <c r="V1737" s="86"/>
      <c r="W1737" s="86"/>
      <c r="X1737" s="86"/>
      <c r="Y1737" s="86"/>
      <c r="Z1737" s="86"/>
      <c r="AA1737" s="86"/>
      <c r="AB1737" s="86"/>
      <c r="AC1737" s="86"/>
      <c r="AD1737" s="190"/>
      <c r="AE1737" s="188"/>
      <c r="AF1737" s="190"/>
      <c r="AG1737" s="188"/>
      <c r="AH1737" s="190"/>
      <c r="AI1737" s="188"/>
      <c r="AJ1737" s="190"/>
      <c r="AK1737" s="188"/>
      <c r="AL1737" s="190"/>
      <c r="AM1737" s="188"/>
      <c r="AN1737" s="190"/>
      <c r="AO1737" s="188"/>
      <c r="AP1737" s="51"/>
      <c r="AQ1737" s="97"/>
    </row>
    <row r="1738" spans="1:43" x14ac:dyDescent="0.2">
      <c r="A1738" s="86"/>
      <c r="F1738" s="86"/>
      <c r="G1738" s="86"/>
      <c r="H1738" s="86"/>
      <c r="I1738" s="86"/>
      <c r="J1738" s="86"/>
      <c r="K1738" s="86"/>
      <c r="L1738" s="86"/>
      <c r="M1738" s="86"/>
      <c r="N1738" s="86"/>
      <c r="O1738" s="86"/>
      <c r="P1738" s="86"/>
      <c r="Q1738" s="86"/>
      <c r="R1738" s="86"/>
      <c r="S1738" s="86"/>
      <c r="T1738" s="86"/>
      <c r="U1738" s="86"/>
      <c r="V1738" s="86"/>
      <c r="W1738" s="86"/>
      <c r="X1738" s="86"/>
      <c r="Y1738" s="86"/>
      <c r="Z1738" s="86"/>
      <c r="AA1738" s="86"/>
      <c r="AB1738" s="86"/>
      <c r="AC1738" s="86"/>
      <c r="AD1738" s="190"/>
      <c r="AE1738" s="188"/>
      <c r="AF1738" s="190"/>
      <c r="AG1738" s="188"/>
      <c r="AH1738" s="190"/>
      <c r="AI1738" s="188"/>
      <c r="AJ1738" s="190"/>
      <c r="AK1738" s="188"/>
      <c r="AL1738" s="190"/>
      <c r="AM1738" s="188"/>
      <c r="AN1738" s="190"/>
      <c r="AO1738" s="188"/>
      <c r="AP1738" s="51"/>
      <c r="AQ1738" s="97"/>
    </row>
    <row r="1739" spans="1:43" x14ac:dyDescent="0.2">
      <c r="A1739" s="86"/>
      <c r="F1739" s="86"/>
      <c r="G1739" s="86"/>
      <c r="H1739" s="86"/>
      <c r="I1739" s="86"/>
      <c r="J1739" s="86"/>
      <c r="K1739" s="86"/>
      <c r="L1739" s="86"/>
      <c r="M1739" s="86"/>
      <c r="N1739" s="86"/>
      <c r="O1739" s="86"/>
      <c r="P1739" s="86"/>
      <c r="Q1739" s="86"/>
      <c r="R1739" s="86"/>
      <c r="S1739" s="86"/>
      <c r="T1739" s="86"/>
      <c r="U1739" s="86"/>
      <c r="V1739" s="86"/>
      <c r="W1739" s="86"/>
      <c r="X1739" s="86"/>
      <c r="Y1739" s="86"/>
      <c r="Z1739" s="86"/>
      <c r="AA1739" s="86"/>
      <c r="AB1739" s="86"/>
      <c r="AC1739" s="86"/>
      <c r="AD1739" s="190"/>
      <c r="AE1739" s="188"/>
      <c r="AF1739" s="190"/>
      <c r="AG1739" s="188"/>
      <c r="AH1739" s="190"/>
      <c r="AI1739" s="188"/>
      <c r="AJ1739" s="190"/>
      <c r="AK1739" s="188"/>
      <c r="AL1739" s="190"/>
      <c r="AM1739" s="188"/>
      <c r="AN1739" s="190"/>
      <c r="AO1739" s="188"/>
      <c r="AP1739" s="51"/>
      <c r="AQ1739" s="97"/>
    </row>
    <row r="1740" spans="1:43" x14ac:dyDescent="0.2">
      <c r="A1740" s="86"/>
      <c r="F1740" s="86"/>
      <c r="G1740" s="86"/>
      <c r="H1740" s="86"/>
      <c r="I1740" s="86"/>
      <c r="J1740" s="86"/>
      <c r="K1740" s="86"/>
      <c r="L1740" s="86"/>
      <c r="M1740" s="86"/>
      <c r="N1740" s="86"/>
      <c r="O1740" s="86"/>
      <c r="P1740" s="86"/>
      <c r="Q1740" s="86"/>
      <c r="R1740" s="86"/>
      <c r="S1740" s="86"/>
      <c r="T1740" s="86"/>
      <c r="U1740" s="86"/>
      <c r="V1740" s="86"/>
      <c r="W1740" s="86"/>
      <c r="X1740" s="86"/>
      <c r="Y1740" s="86"/>
      <c r="Z1740" s="86"/>
      <c r="AA1740" s="86"/>
      <c r="AB1740" s="86"/>
      <c r="AC1740" s="86"/>
      <c r="AD1740" s="190"/>
      <c r="AE1740" s="188"/>
      <c r="AF1740" s="190"/>
      <c r="AG1740" s="188"/>
      <c r="AH1740" s="190"/>
      <c r="AI1740" s="188"/>
      <c r="AJ1740" s="190"/>
      <c r="AK1740" s="188"/>
      <c r="AL1740" s="190"/>
      <c r="AM1740" s="188"/>
      <c r="AN1740" s="190"/>
      <c r="AO1740" s="188"/>
      <c r="AP1740" s="51"/>
      <c r="AQ1740" s="97"/>
    </row>
    <row r="1741" spans="1:43" x14ac:dyDescent="0.2">
      <c r="A1741" s="86"/>
      <c r="F1741" s="86"/>
      <c r="G1741" s="86"/>
      <c r="H1741" s="86"/>
      <c r="I1741" s="86"/>
      <c r="J1741" s="86"/>
      <c r="K1741" s="86"/>
      <c r="L1741" s="86"/>
      <c r="M1741" s="86"/>
      <c r="N1741" s="86"/>
      <c r="O1741" s="86"/>
      <c r="P1741" s="86"/>
      <c r="Q1741" s="86"/>
      <c r="R1741" s="86"/>
      <c r="S1741" s="86"/>
      <c r="T1741" s="86"/>
      <c r="U1741" s="86"/>
      <c r="V1741" s="86"/>
      <c r="W1741" s="86"/>
      <c r="X1741" s="86"/>
      <c r="Y1741" s="86"/>
      <c r="Z1741" s="86"/>
      <c r="AA1741" s="86"/>
      <c r="AB1741" s="86"/>
      <c r="AC1741" s="86"/>
      <c r="AD1741" s="190"/>
      <c r="AE1741" s="188"/>
      <c r="AF1741" s="190"/>
      <c r="AG1741" s="188"/>
      <c r="AH1741" s="190"/>
      <c r="AI1741" s="188"/>
      <c r="AJ1741" s="190"/>
      <c r="AK1741" s="188"/>
      <c r="AL1741" s="190"/>
      <c r="AM1741" s="188"/>
      <c r="AN1741" s="190"/>
      <c r="AO1741" s="188"/>
      <c r="AP1741" s="51"/>
      <c r="AQ1741" s="97"/>
    </row>
    <row r="1742" spans="1:43" x14ac:dyDescent="0.2">
      <c r="A1742" s="86"/>
      <c r="F1742" s="86"/>
      <c r="G1742" s="86"/>
      <c r="H1742" s="86"/>
      <c r="I1742" s="86"/>
      <c r="J1742" s="86"/>
      <c r="K1742" s="86"/>
      <c r="L1742" s="86"/>
      <c r="M1742" s="86"/>
      <c r="N1742" s="86"/>
      <c r="O1742" s="86"/>
      <c r="P1742" s="86"/>
      <c r="Q1742" s="86"/>
      <c r="R1742" s="86"/>
      <c r="S1742" s="86"/>
      <c r="T1742" s="86"/>
      <c r="U1742" s="86"/>
      <c r="V1742" s="86"/>
      <c r="W1742" s="86"/>
      <c r="X1742" s="86"/>
      <c r="Y1742" s="86"/>
      <c r="Z1742" s="86"/>
      <c r="AA1742" s="86"/>
      <c r="AB1742" s="86"/>
      <c r="AC1742" s="86"/>
      <c r="AD1742" s="190"/>
      <c r="AE1742" s="188"/>
      <c r="AF1742" s="190"/>
      <c r="AG1742" s="188"/>
      <c r="AH1742" s="190"/>
      <c r="AI1742" s="188"/>
      <c r="AJ1742" s="190"/>
      <c r="AK1742" s="188"/>
      <c r="AL1742" s="190"/>
      <c r="AM1742" s="188"/>
      <c r="AN1742" s="190"/>
      <c r="AO1742" s="188"/>
      <c r="AP1742" s="51"/>
      <c r="AQ1742" s="97"/>
    </row>
    <row r="1743" spans="1:43" x14ac:dyDescent="0.2">
      <c r="A1743" s="86"/>
      <c r="F1743" s="86"/>
      <c r="G1743" s="86"/>
      <c r="H1743" s="86"/>
      <c r="I1743" s="86"/>
      <c r="J1743" s="86"/>
      <c r="K1743" s="86"/>
      <c r="L1743" s="86"/>
      <c r="M1743" s="86"/>
      <c r="N1743" s="86"/>
      <c r="O1743" s="86"/>
      <c r="P1743" s="86"/>
      <c r="Q1743" s="86"/>
      <c r="R1743" s="86"/>
      <c r="S1743" s="86"/>
      <c r="T1743" s="86"/>
      <c r="U1743" s="86"/>
      <c r="V1743" s="86"/>
      <c r="W1743" s="86"/>
      <c r="X1743" s="86"/>
      <c r="Y1743" s="86"/>
      <c r="Z1743" s="86"/>
      <c r="AA1743" s="86"/>
      <c r="AB1743" s="86"/>
      <c r="AC1743" s="86"/>
      <c r="AD1743" s="190"/>
      <c r="AE1743" s="188"/>
      <c r="AF1743" s="190"/>
      <c r="AG1743" s="188"/>
      <c r="AH1743" s="190"/>
      <c r="AI1743" s="188"/>
      <c r="AJ1743" s="190"/>
      <c r="AK1743" s="188"/>
      <c r="AL1743" s="190"/>
      <c r="AM1743" s="188"/>
      <c r="AN1743" s="190"/>
      <c r="AO1743" s="188"/>
      <c r="AP1743" s="51"/>
      <c r="AQ1743" s="97"/>
    </row>
    <row r="1744" spans="1:43" x14ac:dyDescent="0.2">
      <c r="A1744" s="86"/>
      <c r="F1744" s="86"/>
      <c r="G1744" s="86"/>
      <c r="H1744" s="86"/>
      <c r="I1744" s="86"/>
      <c r="J1744" s="86"/>
      <c r="K1744" s="86"/>
      <c r="L1744" s="86"/>
      <c r="M1744" s="86"/>
      <c r="N1744" s="86"/>
      <c r="O1744" s="86"/>
      <c r="P1744" s="86"/>
      <c r="Q1744" s="86"/>
      <c r="R1744" s="86"/>
      <c r="S1744" s="86"/>
      <c r="T1744" s="86"/>
      <c r="U1744" s="86"/>
      <c r="V1744" s="86"/>
      <c r="W1744" s="86"/>
      <c r="X1744" s="86"/>
      <c r="Y1744" s="86"/>
      <c r="Z1744" s="86"/>
      <c r="AA1744" s="86"/>
      <c r="AB1744" s="86"/>
      <c r="AC1744" s="86"/>
      <c r="AD1744" s="190"/>
      <c r="AE1744" s="188"/>
      <c r="AF1744" s="190"/>
      <c r="AG1744" s="188"/>
      <c r="AH1744" s="190"/>
      <c r="AI1744" s="188"/>
      <c r="AJ1744" s="190"/>
      <c r="AK1744" s="188"/>
      <c r="AL1744" s="190"/>
      <c r="AM1744" s="188"/>
      <c r="AN1744" s="190"/>
      <c r="AO1744" s="188"/>
      <c r="AP1744" s="51"/>
      <c r="AQ1744" s="97"/>
    </row>
    <row r="1745" spans="1:43" x14ac:dyDescent="0.2">
      <c r="A1745" s="86"/>
      <c r="F1745" s="86"/>
      <c r="G1745" s="86"/>
      <c r="H1745" s="86"/>
      <c r="I1745" s="86"/>
      <c r="J1745" s="86"/>
      <c r="K1745" s="86"/>
      <c r="L1745" s="86"/>
      <c r="M1745" s="86"/>
      <c r="N1745" s="86"/>
      <c r="O1745" s="86"/>
      <c r="P1745" s="86"/>
      <c r="Q1745" s="86"/>
      <c r="R1745" s="86"/>
      <c r="S1745" s="86"/>
      <c r="T1745" s="86"/>
      <c r="U1745" s="86"/>
      <c r="V1745" s="86"/>
      <c r="W1745" s="86"/>
      <c r="X1745" s="86"/>
      <c r="Y1745" s="86"/>
      <c r="Z1745" s="86"/>
      <c r="AA1745" s="86"/>
      <c r="AB1745" s="86"/>
      <c r="AC1745" s="86"/>
      <c r="AD1745" s="190"/>
      <c r="AE1745" s="188"/>
      <c r="AF1745" s="190"/>
      <c r="AG1745" s="188"/>
      <c r="AH1745" s="190"/>
      <c r="AI1745" s="188"/>
      <c r="AJ1745" s="190"/>
      <c r="AK1745" s="188"/>
      <c r="AL1745" s="190"/>
      <c r="AM1745" s="188"/>
      <c r="AN1745" s="190"/>
      <c r="AO1745" s="188"/>
      <c r="AP1745" s="51"/>
      <c r="AQ1745" s="97"/>
    </row>
    <row r="1746" spans="1:43" x14ac:dyDescent="0.2">
      <c r="A1746" s="86"/>
      <c r="F1746" s="86"/>
      <c r="G1746" s="86"/>
      <c r="H1746" s="86"/>
      <c r="I1746" s="86"/>
      <c r="J1746" s="86"/>
      <c r="K1746" s="86"/>
      <c r="L1746" s="86"/>
      <c r="M1746" s="86"/>
      <c r="N1746" s="86"/>
      <c r="O1746" s="86"/>
      <c r="P1746" s="86"/>
      <c r="Q1746" s="86"/>
      <c r="R1746" s="86"/>
      <c r="S1746" s="86"/>
      <c r="T1746" s="86"/>
      <c r="U1746" s="86"/>
      <c r="V1746" s="86"/>
      <c r="W1746" s="86"/>
      <c r="X1746" s="86"/>
      <c r="Y1746" s="86"/>
      <c r="Z1746" s="86"/>
      <c r="AA1746" s="86"/>
      <c r="AB1746" s="86"/>
      <c r="AC1746" s="86"/>
      <c r="AD1746" s="190"/>
      <c r="AE1746" s="188"/>
      <c r="AF1746" s="190"/>
      <c r="AG1746" s="188"/>
      <c r="AH1746" s="190"/>
      <c r="AI1746" s="188"/>
      <c r="AJ1746" s="190"/>
      <c r="AK1746" s="188"/>
      <c r="AL1746" s="190"/>
      <c r="AM1746" s="188"/>
      <c r="AN1746" s="190"/>
      <c r="AO1746" s="188"/>
      <c r="AP1746" s="51"/>
      <c r="AQ1746" s="97"/>
    </row>
    <row r="1747" spans="1:43" x14ac:dyDescent="0.2">
      <c r="A1747" s="86"/>
      <c r="F1747" s="86"/>
      <c r="G1747" s="86"/>
      <c r="H1747" s="86"/>
      <c r="I1747" s="86"/>
      <c r="J1747" s="86"/>
      <c r="K1747" s="86"/>
      <c r="L1747" s="86"/>
      <c r="M1747" s="86"/>
      <c r="N1747" s="86"/>
      <c r="O1747" s="86"/>
      <c r="P1747" s="86"/>
      <c r="Q1747" s="86"/>
      <c r="R1747" s="86"/>
      <c r="S1747" s="86"/>
      <c r="T1747" s="86"/>
      <c r="U1747" s="86"/>
      <c r="V1747" s="86"/>
      <c r="W1747" s="86"/>
      <c r="X1747" s="86"/>
      <c r="Y1747" s="86"/>
      <c r="Z1747" s="86"/>
      <c r="AA1747" s="86"/>
      <c r="AB1747" s="86"/>
      <c r="AC1747" s="86"/>
      <c r="AD1747" s="190"/>
      <c r="AE1747" s="188"/>
      <c r="AF1747" s="190"/>
      <c r="AG1747" s="188"/>
      <c r="AH1747" s="190"/>
      <c r="AI1747" s="188"/>
      <c r="AJ1747" s="190"/>
      <c r="AK1747" s="188"/>
      <c r="AL1747" s="190"/>
      <c r="AM1747" s="188"/>
      <c r="AN1747" s="190"/>
      <c r="AO1747" s="188"/>
      <c r="AP1747" s="51"/>
      <c r="AQ1747" s="97"/>
    </row>
    <row r="1748" spans="1:43" x14ac:dyDescent="0.2">
      <c r="A1748" s="86"/>
      <c r="F1748" s="86"/>
      <c r="G1748" s="86"/>
      <c r="H1748" s="86"/>
      <c r="I1748" s="86"/>
      <c r="J1748" s="86"/>
      <c r="K1748" s="86"/>
      <c r="L1748" s="86"/>
      <c r="M1748" s="86"/>
      <c r="N1748" s="86"/>
      <c r="O1748" s="86"/>
      <c r="P1748" s="86"/>
      <c r="Q1748" s="86"/>
      <c r="R1748" s="86"/>
      <c r="S1748" s="86"/>
      <c r="T1748" s="86"/>
      <c r="U1748" s="86"/>
      <c r="V1748" s="86"/>
      <c r="W1748" s="86"/>
      <c r="X1748" s="86"/>
      <c r="Y1748" s="86"/>
      <c r="Z1748" s="86"/>
      <c r="AA1748" s="86"/>
      <c r="AB1748" s="86"/>
      <c r="AC1748" s="86"/>
      <c r="AD1748" s="190"/>
      <c r="AE1748" s="188"/>
      <c r="AF1748" s="190"/>
      <c r="AG1748" s="188"/>
      <c r="AH1748" s="190"/>
      <c r="AI1748" s="188"/>
      <c r="AJ1748" s="190"/>
      <c r="AK1748" s="188"/>
      <c r="AL1748" s="190"/>
      <c r="AM1748" s="188"/>
      <c r="AN1748" s="190"/>
      <c r="AO1748" s="188"/>
      <c r="AP1748" s="51"/>
      <c r="AQ1748" s="97"/>
    </row>
    <row r="1749" spans="1:43" x14ac:dyDescent="0.2">
      <c r="A1749" s="86"/>
      <c r="F1749" s="86"/>
      <c r="G1749" s="86"/>
      <c r="H1749" s="86"/>
      <c r="I1749" s="86"/>
      <c r="J1749" s="86"/>
      <c r="K1749" s="86"/>
      <c r="L1749" s="86"/>
      <c r="M1749" s="86"/>
      <c r="N1749" s="86"/>
      <c r="O1749" s="86"/>
      <c r="P1749" s="86"/>
      <c r="Q1749" s="86"/>
      <c r="R1749" s="86"/>
      <c r="S1749" s="86"/>
      <c r="T1749" s="86"/>
      <c r="U1749" s="86"/>
      <c r="V1749" s="86"/>
      <c r="W1749" s="86"/>
      <c r="X1749" s="86"/>
      <c r="Y1749" s="86"/>
      <c r="Z1749" s="86"/>
      <c r="AA1749" s="86"/>
      <c r="AB1749" s="86"/>
      <c r="AC1749" s="86"/>
      <c r="AD1749" s="190"/>
      <c r="AE1749" s="188"/>
      <c r="AF1749" s="190"/>
      <c r="AG1749" s="188"/>
      <c r="AH1749" s="190"/>
      <c r="AI1749" s="188"/>
      <c r="AJ1749" s="190"/>
      <c r="AK1749" s="188"/>
      <c r="AL1749" s="190"/>
      <c r="AM1749" s="188"/>
      <c r="AN1749" s="190"/>
      <c r="AO1749" s="188"/>
      <c r="AP1749" s="51"/>
      <c r="AQ1749" s="97"/>
    </row>
    <row r="1750" spans="1:43" x14ac:dyDescent="0.2">
      <c r="A1750" s="86"/>
      <c r="F1750" s="86"/>
      <c r="G1750" s="86"/>
      <c r="H1750" s="86"/>
      <c r="I1750" s="86"/>
      <c r="J1750" s="86"/>
      <c r="K1750" s="86"/>
      <c r="L1750" s="86"/>
      <c r="M1750" s="86"/>
      <c r="N1750" s="86"/>
      <c r="O1750" s="86"/>
      <c r="P1750" s="86"/>
      <c r="Q1750" s="86"/>
      <c r="R1750" s="86"/>
      <c r="S1750" s="86"/>
      <c r="T1750" s="86"/>
      <c r="U1750" s="86"/>
      <c r="V1750" s="86"/>
      <c r="W1750" s="86"/>
      <c r="X1750" s="86"/>
      <c r="Y1750" s="86"/>
      <c r="Z1750" s="86"/>
      <c r="AA1750" s="86"/>
      <c r="AB1750" s="86"/>
      <c r="AC1750" s="86"/>
      <c r="AD1750" s="190"/>
      <c r="AE1750" s="188"/>
      <c r="AF1750" s="190"/>
      <c r="AG1750" s="188"/>
      <c r="AH1750" s="190"/>
      <c r="AI1750" s="188"/>
      <c r="AJ1750" s="190"/>
      <c r="AK1750" s="188"/>
      <c r="AL1750" s="190"/>
      <c r="AM1750" s="188"/>
      <c r="AN1750" s="190"/>
      <c r="AO1750" s="188"/>
      <c r="AP1750" s="51"/>
      <c r="AQ1750" s="97"/>
    </row>
    <row r="1751" spans="1:43" x14ac:dyDescent="0.2">
      <c r="A1751" s="86"/>
      <c r="F1751" s="86"/>
      <c r="G1751" s="86"/>
      <c r="H1751" s="86"/>
      <c r="I1751" s="86"/>
      <c r="J1751" s="86"/>
      <c r="K1751" s="86"/>
      <c r="L1751" s="86"/>
      <c r="M1751" s="86"/>
      <c r="N1751" s="86"/>
      <c r="O1751" s="86"/>
      <c r="P1751" s="86"/>
      <c r="Q1751" s="86"/>
      <c r="R1751" s="86"/>
      <c r="S1751" s="86"/>
      <c r="T1751" s="86"/>
      <c r="U1751" s="86"/>
      <c r="V1751" s="86"/>
      <c r="W1751" s="86"/>
      <c r="X1751" s="86"/>
      <c r="Y1751" s="86"/>
      <c r="Z1751" s="86"/>
      <c r="AA1751" s="86"/>
      <c r="AB1751" s="86"/>
      <c r="AC1751" s="86"/>
      <c r="AD1751" s="190"/>
      <c r="AE1751" s="188"/>
      <c r="AF1751" s="190"/>
      <c r="AG1751" s="188"/>
      <c r="AH1751" s="190"/>
      <c r="AI1751" s="188"/>
      <c r="AJ1751" s="190"/>
      <c r="AK1751" s="188"/>
      <c r="AL1751" s="190"/>
      <c r="AM1751" s="188"/>
      <c r="AN1751" s="190"/>
      <c r="AO1751" s="188"/>
      <c r="AP1751" s="51"/>
      <c r="AQ1751" s="97"/>
    </row>
    <row r="1752" spans="1:43" x14ac:dyDescent="0.2">
      <c r="A1752" s="86"/>
      <c r="F1752" s="86"/>
      <c r="G1752" s="86"/>
      <c r="H1752" s="86"/>
      <c r="I1752" s="86"/>
      <c r="J1752" s="86"/>
      <c r="K1752" s="86"/>
      <c r="L1752" s="86"/>
      <c r="M1752" s="86"/>
      <c r="N1752" s="86"/>
      <c r="O1752" s="86"/>
      <c r="P1752" s="86"/>
      <c r="Q1752" s="86"/>
      <c r="R1752" s="86"/>
      <c r="S1752" s="86"/>
      <c r="T1752" s="86"/>
      <c r="U1752" s="86"/>
      <c r="V1752" s="86"/>
      <c r="W1752" s="86"/>
      <c r="X1752" s="86"/>
      <c r="Y1752" s="86"/>
      <c r="Z1752" s="86"/>
      <c r="AA1752" s="86"/>
      <c r="AB1752" s="86"/>
      <c r="AC1752" s="86"/>
      <c r="AD1752" s="190"/>
      <c r="AE1752" s="188"/>
      <c r="AF1752" s="190"/>
      <c r="AG1752" s="188"/>
      <c r="AH1752" s="190"/>
      <c r="AI1752" s="188"/>
      <c r="AJ1752" s="190"/>
      <c r="AK1752" s="188"/>
      <c r="AL1752" s="190"/>
      <c r="AM1752" s="188"/>
      <c r="AN1752" s="190"/>
      <c r="AO1752" s="188"/>
      <c r="AP1752" s="51"/>
      <c r="AQ1752" s="97"/>
    </row>
    <row r="1753" spans="1:43" x14ac:dyDescent="0.2">
      <c r="A1753" s="86"/>
      <c r="F1753" s="86"/>
      <c r="G1753" s="86"/>
      <c r="H1753" s="86"/>
      <c r="I1753" s="86"/>
      <c r="J1753" s="86"/>
      <c r="K1753" s="86"/>
      <c r="L1753" s="86"/>
      <c r="M1753" s="86"/>
      <c r="N1753" s="86"/>
      <c r="O1753" s="86"/>
      <c r="P1753" s="86"/>
      <c r="Q1753" s="86"/>
      <c r="R1753" s="86"/>
      <c r="S1753" s="86"/>
      <c r="T1753" s="86"/>
      <c r="U1753" s="86"/>
      <c r="V1753" s="86"/>
      <c r="W1753" s="86"/>
      <c r="X1753" s="86"/>
      <c r="Y1753" s="86"/>
      <c r="Z1753" s="86"/>
      <c r="AA1753" s="86"/>
      <c r="AB1753" s="86"/>
      <c r="AC1753" s="86"/>
      <c r="AD1753" s="190"/>
      <c r="AE1753" s="188"/>
      <c r="AF1753" s="190"/>
      <c r="AG1753" s="188"/>
      <c r="AH1753" s="190"/>
      <c r="AI1753" s="188"/>
      <c r="AJ1753" s="190"/>
      <c r="AK1753" s="188"/>
      <c r="AL1753" s="190"/>
      <c r="AM1753" s="188"/>
      <c r="AN1753" s="190"/>
      <c r="AO1753" s="188"/>
      <c r="AP1753" s="51"/>
      <c r="AQ1753" s="97"/>
    </row>
    <row r="1754" spans="1:43" x14ac:dyDescent="0.2">
      <c r="A1754" s="86"/>
      <c r="F1754" s="86"/>
      <c r="G1754" s="86"/>
      <c r="H1754" s="86"/>
      <c r="I1754" s="86"/>
      <c r="J1754" s="86"/>
      <c r="K1754" s="86"/>
      <c r="L1754" s="86"/>
      <c r="M1754" s="86"/>
      <c r="N1754" s="86"/>
      <c r="O1754" s="86"/>
      <c r="P1754" s="86"/>
      <c r="Q1754" s="86"/>
      <c r="R1754" s="86"/>
      <c r="S1754" s="86"/>
      <c r="T1754" s="86"/>
      <c r="U1754" s="86"/>
      <c r="V1754" s="86"/>
      <c r="W1754" s="86"/>
      <c r="X1754" s="86"/>
      <c r="Y1754" s="86"/>
      <c r="Z1754" s="86"/>
      <c r="AA1754" s="86"/>
      <c r="AB1754" s="86"/>
      <c r="AC1754" s="86"/>
      <c r="AD1754" s="190"/>
      <c r="AE1754" s="188"/>
      <c r="AF1754" s="190"/>
      <c r="AG1754" s="188"/>
      <c r="AH1754" s="190"/>
      <c r="AI1754" s="188"/>
      <c r="AJ1754" s="190"/>
      <c r="AK1754" s="188"/>
      <c r="AL1754" s="190"/>
      <c r="AM1754" s="188"/>
      <c r="AN1754" s="190"/>
      <c r="AO1754" s="188"/>
      <c r="AP1754" s="51"/>
      <c r="AQ1754" s="97"/>
    </row>
    <row r="1755" spans="1:43" x14ac:dyDescent="0.2">
      <c r="A1755" s="86"/>
      <c r="F1755" s="86"/>
      <c r="G1755" s="86"/>
      <c r="H1755" s="86"/>
      <c r="I1755" s="86"/>
      <c r="J1755" s="86"/>
      <c r="K1755" s="86"/>
      <c r="L1755" s="86"/>
      <c r="M1755" s="86"/>
      <c r="N1755" s="86"/>
      <c r="O1755" s="86"/>
      <c r="P1755" s="86"/>
      <c r="Q1755" s="86"/>
      <c r="R1755" s="86"/>
      <c r="S1755" s="86"/>
      <c r="T1755" s="86"/>
      <c r="U1755" s="86"/>
      <c r="V1755" s="86"/>
      <c r="W1755" s="86"/>
      <c r="X1755" s="86"/>
      <c r="Y1755" s="86"/>
      <c r="Z1755" s="86"/>
      <c r="AA1755" s="86"/>
      <c r="AB1755" s="86"/>
      <c r="AC1755" s="86"/>
      <c r="AD1755" s="190"/>
      <c r="AE1755" s="188"/>
      <c r="AF1755" s="190"/>
      <c r="AG1755" s="188"/>
      <c r="AH1755" s="190"/>
      <c r="AI1755" s="188"/>
      <c r="AJ1755" s="190"/>
      <c r="AK1755" s="188"/>
      <c r="AL1755" s="190"/>
      <c r="AM1755" s="188"/>
      <c r="AN1755" s="190"/>
      <c r="AO1755" s="188"/>
      <c r="AP1755" s="51"/>
      <c r="AQ1755" s="97"/>
    </row>
    <row r="1756" spans="1:43" x14ac:dyDescent="0.2">
      <c r="A1756" s="86"/>
      <c r="F1756" s="86"/>
      <c r="G1756" s="86"/>
      <c r="H1756" s="86"/>
      <c r="I1756" s="86"/>
      <c r="J1756" s="86"/>
      <c r="K1756" s="86"/>
      <c r="L1756" s="86"/>
      <c r="M1756" s="86"/>
      <c r="N1756" s="86"/>
      <c r="O1756" s="86"/>
      <c r="P1756" s="86"/>
      <c r="Q1756" s="86"/>
      <c r="R1756" s="86"/>
      <c r="S1756" s="86"/>
      <c r="T1756" s="86"/>
      <c r="U1756" s="86"/>
      <c r="V1756" s="86"/>
      <c r="W1756" s="86"/>
      <c r="X1756" s="86"/>
      <c r="Y1756" s="86"/>
      <c r="Z1756" s="86"/>
      <c r="AA1756" s="86"/>
      <c r="AB1756" s="86"/>
      <c r="AC1756" s="86"/>
      <c r="AD1756" s="190"/>
      <c r="AE1756" s="188"/>
      <c r="AF1756" s="190"/>
      <c r="AG1756" s="188"/>
      <c r="AH1756" s="190"/>
      <c r="AI1756" s="188"/>
      <c r="AJ1756" s="190"/>
      <c r="AK1756" s="188"/>
      <c r="AL1756" s="190"/>
      <c r="AM1756" s="188"/>
      <c r="AN1756" s="190"/>
      <c r="AO1756" s="188"/>
      <c r="AP1756" s="51"/>
      <c r="AQ1756" s="97"/>
    </row>
    <row r="1757" spans="1:43" x14ac:dyDescent="0.2">
      <c r="A1757" s="86"/>
      <c r="F1757" s="86"/>
      <c r="G1757" s="86"/>
      <c r="H1757" s="86"/>
      <c r="I1757" s="86"/>
      <c r="J1757" s="86"/>
      <c r="K1757" s="86"/>
      <c r="L1757" s="86"/>
      <c r="M1757" s="86"/>
      <c r="N1757" s="86"/>
      <c r="O1757" s="86"/>
      <c r="P1757" s="86"/>
      <c r="Q1757" s="86"/>
      <c r="R1757" s="86"/>
      <c r="S1757" s="86"/>
      <c r="T1757" s="86"/>
      <c r="U1757" s="86"/>
      <c r="V1757" s="86"/>
      <c r="W1757" s="86"/>
      <c r="X1757" s="86"/>
      <c r="Y1757" s="86"/>
      <c r="Z1757" s="86"/>
      <c r="AA1757" s="86"/>
      <c r="AB1757" s="86"/>
      <c r="AC1757" s="86"/>
      <c r="AD1757" s="190"/>
      <c r="AE1757" s="188"/>
      <c r="AF1757" s="190"/>
      <c r="AG1757" s="188"/>
      <c r="AH1757" s="190"/>
      <c r="AI1757" s="188"/>
      <c r="AJ1757" s="190"/>
      <c r="AK1757" s="188"/>
      <c r="AL1757" s="190"/>
      <c r="AM1757" s="188"/>
      <c r="AN1757" s="190"/>
      <c r="AO1757" s="188"/>
      <c r="AP1757" s="51"/>
      <c r="AQ1757" s="97"/>
    </row>
    <row r="1758" spans="1:43" x14ac:dyDescent="0.2">
      <c r="A1758" s="86"/>
      <c r="F1758" s="86"/>
      <c r="G1758" s="86"/>
      <c r="H1758" s="86"/>
      <c r="I1758" s="86"/>
      <c r="J1758" s="86"/>
      <c r="K1758" s="86"/>
      <c r="L1758" s="86"/>
      <c r="M1758" s="86"/>
      <c r="N1758" s="86"/>
      <c r="O1758" s="86"/>
      <c r="P1758" s="86"/>
      <c r="Q1758" s="86"/>
      <c r="R1758" s="86"/>
      <c r="S1758" s="86"/>
      <c r="T1758" s="86"/>
      <c r="U1758" s="86"/>
      <c r="V1758" s="86"/>
      <c r="W1758" s="86"/>
      <c r="X1758" s="86"/>
      <c r="Y1758" s="86"/>
      <c r="Z1758" s="86"/>
      <c r="AA1758" s="86"/>
      <c r="AB1758" s="86"/>
      <c r="AC1758" s="86"/>
      <c r="AD1758" s="190"/>
      <c r="AE1758" s="188"/>
      <c r="AF1758" s="190"/>
      <c r="AG1758" s="188"/>
      <c r="AH1758" s="190"/>
      <c r="AI1758" s="188"/>
      <c r="AJ1758" s="190"/>
      <c r="AK1758" s="188"/>
      <c r="AL1758" s="190"/>
      <c r="AM1758" s="188"/>
      <c r="AN1758" s="190"/>
      <c r="AO1758" s="188"/>
      <c r="AP1758" s="51"/>
      <c r="AQ1758" s="97"/>
    </row>
    <row r="1759" spans="1:43" x14ac:dyDescent="0.2">
      <c r="A1759" s="86"/>
      <c r="F1759" s="86"/>
      <c r="G1759" s="86"/>
      <c r="H1759" s="86"/>
      <c r="I1759" s="86"/>
      <c r="J1759" s="86"/>
      <c r="K1759" s="86"/>
      <c r="L1759" s="86"/>
      <c r="M1759" s="86"/>
      <c r="N1759" s="86"/>
      <c r="O1759" s="86"/>
      <c r="P1759" s="86"/>
      <c r="Q1759" s="86"/>
      <c r="R1759" s="86"/>
      <c r="S1759" s="86"/>
      <c r="T1759" s="86"/>
      <c r="U1759" s="86"/>
      <c r="V1759" s="86"/>
      <c r="W1759" s="86"/>
      <c r="X1759" s="86"/>
      <c r="Y1759" s="86"/>
      <c r="Z1759" s="86"/>
      <c r="AA1759" s="86"/>
      <c r="AB1759" s="86"/>
      <c r="AC1759" s="86"/>
      <c r="AD1759" s="190"/>
      <c r="AE1759" s="188"/>
      <c r="AF1759" s="190"/>
      <c r="AG1759" s="188"/>
      <c r="AH1759" s="190"/>
      <c r="AI1759" s="188"/>
      <c r="AJ1759" s="190"/>
      <c r="AK1759" s="188"/>
      <c r="AL1759" s="190"/>
      <c r="AM1759" s="188"/>
      <c r="AN1759" s="190"/>
      <c r="AO1759" s="188"/>
      <c r="AP1759" s="51"/>
      <c r="AQ1759" s="97"/>
    </row>
    <row r="1760" spans="1:43" x14ac:dyDescent="0.2">
      <c r="A1760" s="86"/>
      <c r="F1760" s="86"/>
      <c r="G1760" s="86"/>
      <c r="H1760" s="86"/>
      <c r="I1760" s="86"/>
      <c r="J1760" s="86"/>
      <c r="K1760" s="86"/>
      <c r="L1760" s="86"/>
      <c r="M1760" s="86"/>
      <c r="N1760" s="86"/>
      <c r="O1760" s="86"/>
      <c r="P1760" s="86"/>
      <c r="Q1760" s="86"/>
      <c r="R1760" s="86"/>
      <c r="S1760" s="86"/>
      <c r="T1760" s="86"/>
      <c r="U1760" s="86"/>
      <c r="V1760" s="86"/>
      <c r="W1760" s="86"/>
      <c r="X1760" s="86"/>
      <c r="Y1760" s="86"/>
      <c r="Z1760" s="86"/>
      <c r="AA1760" s="86"/>
      <c r="AB1760" s="86"/>
      <c r="AC1760" s="86"/>
      <c r="AD1760" s="190"/>
      <c r="AE1760" s="188"/>
      <c r="AF1760" s="190"/>
      <c r="AG1760" s="188"/>
      <c r="AH1760" s="190"/>
      <c r="AI1760" s="188"/>
      <c r="AJ1760" s="190"/>
      <c r="AK1760" s="188"/>
      <c r="AL1760" s="190"/>
      <c r="AM1760" s="188"/>
      <c r="AN1760" s="190"/>
      <c r="AO1760" s="188"/>
      <c r="AP1760" s="51"/>
      <c r="AQ1760" s="97"/>
    </row>
    <row r="1761" spans="1:43" x14ac:dyDescent="0.2">
      <c r="A1761" s="86"/>
      <c r="F1761" s="86"/>
      <c r="G1761" s="86"/>
      <c r="H1761" s="86"/>
      <c r="I1761" s="86"/>
      <c r="J1761" s="86"/>
      <c r="K1761" s="86"/>
      <c r="L1761" s="86"/>
      <c r="M1761" s="86"/>
      <c r="N1761" s="86"/>
      <c r="O1761" s="86"/>
      <c r="P1761" s="86"/>
      <c r="Q1761" s="86"/>
      <c r="R1761" s="86"/>
      <c r="S1761" s="86"/>
      <c r="T1761" s="86"/>
      <c r="U1761" s="86"/>
      <c r="V1761" s="86"/>
      <c r="W1761" s="86"/>
      <c r="X1761" s="86"/>
      <c r="Y1761" s="86"/>
      <c r="Z1761" s="86"/>
      <c r="AA1761" s="86"/>
      <c r="AB1761" s="86"/>
      <c r="AC1761" s="86"/>
      <c r="AD1761" s="190"/>
      <c r="AE1761" s="188"/>
      <c r="AF1761" s="190"/>
      <c r="AG1761" s="188"/>
      <c r="AH1761" s="190"/>
      <c r="AI1761" s="188"/>
      <c r="AJ1761" s="190"/>
      <c r="AK1761" s="188"/>
      <c r="AL1761" s="190"/>
      <c r="AM1761" s="188"/>
      <c r="AN1761" s="190"/>
      <c r="AO1761" s="188"/>
      <c r="AP1761" s="51"/>
      <c r="AQ1761" s="97"/>
    </row>
    <row r="1762" spans="1:43" x14ac:dyDescent="0.2">
      <c r="A1762" s="86"/>
      <c r="F1762" s="86"/>
      <c r="G1762" s="86"/>
      <c r="H1762" s="86"/>
      <c r="I1762" s="86"/>
      <c r="J1762" s="86"/>
      <c r="K1762" s="86"/>
      <c r="L1762" s="86"/>
      <c r="M1762" s="86"/>
      <c r="N1762" s="86"/>
      <c r="O1762" s="86"/>
      <c r="P1762" s="86"/>
      <c r="Q1762" s="86"/>
      <c r="R1762" s="86"/>
      <c r="S1762" s="86"/>
      <c r="T1762" s="86"/>
      <c r="U1762" s="86"/>
      <c r="V1762" s="86"/>
      <c r="W1762" s="86"/>
      <c r="X1762" s="86"/>
      <c r="Y1762" s="86"/>
      <c r="Z1762" s="86"/>
      <c r="AA1762" s="86"/>
      <c r="AB1762" s="86"/>
      <c r="AC1762" s="86"/>
      <c r="AD1762" s="190"/>
      <c r="AE1762" s="188"/>
      <c r="AF1762" s="190"/>
      <c r="AG1762" s="188"/>
      <c r="AH1762" s="190"/>
      <c r="AI1762" s="188"/>
      <c r="AJ1762" s="190"/>
      <c r="AK1762" s="188"/>
      <c r="AL1762" s="190"/>
      <c r="AM1762" s="188"/>
      <c r="AN1762" s="190"/>
      <c r="AO1762" s="188"/>
      <c r="AP1762" s="51"/>
      <c r="AQ1762" s="97"/>
    </row>
    <row r="1763" spans="1:43" x14ac:dyDescent="0.2">
      <c r="A1763" s="86"/>
      <c r="F1763" s="86"/>
      <c r="G1763" s="86"/>
      <c r="H1763" s="86"/>
      <c r="I1763" s="86"/>
      <c r="J1763" s="86"/>
      <c r="K1763" s="86"/>
      <c r="L1763" s="86"/>
      <c r="M1763" s="86"/>
      <c r="N1763" s="86"/>
      <c r="O1763" s="86"/>
      <c r="P1763" s="86"/>
      <c r="Q1763" s="86"/>
      <c r="R1763" s="86"/>
      <c r="S1763" s="86"/>
      <c r="T1763" s="86"/>
      <c r="U1763" s="86"/>
      <c r="V1763" s="86"/>
      <c r="W1763" s="86"/>
      <c r="X1763" s="86"/>
      <c r="Y1763" s="86"/>
      <c r="Z1763" s="86"/>
      <c r="AA1763" s="86"/>
      <c r="AB1763" s="86"/>
      <c r="AC1763" s="86"/>
      <c r="AD1763" s="190"/>
      <c r="AE1763" s="188"/>
      <c r="AF1763" s="190"/>
      <c r="AG1763" s="188"/>
      <c r="AH1763" s="190"/>
      <c r="AI1763" s="188"/>
      <c r="AJ1763" s="190"/>
      <c r="AK1763" s="188"/>
      <c r="AL1763" s="190"/>
      <c r="AM1763" s="188"/>
      <c r="AN1763" s="190"/>
      <c r="AO1763" s="188"/>
      <c r="AP1763" s="51"/>
      <c r="AQ1763" s="97"/>
    </row>
    <row r="1764" spans="1:43" x14ac:dyDescent="0.2">
      <c r="A1764" s="86"/>
      <c r="F1764" s="86"/>
      <c r="G1764" s="86"/>
      <c r="H1764" s="86"/>
      <c r="I1764" s="86"/>
      <c r="J1764" s="86"/>
      <c r="K1764" s="86"/>
      <c r="L1764" s="86"/>
      <c r="M1764" s="86"/>
      <c r="N1764" s="86"/>
      <c r="O1764" s="86"/>
      <c r="P1764" s="86"/>
      <c r="Q1764" s="86"/>
      <c r="R1764" s="86"/>
      <c r="S1764" s="86"/>
      <c r="T1764" s="86"/>
      <c r="U1764" s="86"/>
      <c r="V1764" s="86"/>
      <c r="W1764" s="86"/>
      <c r="X1764" s="86"/>
      <c r="Y1764" s="86"/>
      <c r="Z1764" s="86"/>
      <c r="AA1764" s="86"/>
      <c r="AB1764" s="86"/>
      <c r="AC1764" s="86"/>
      <c r="AD1764" s="190"/>
      <c r="AE1764" s="188"/>
      <c r="AF1764" s="190"/>
      <c r="AG1764" s="188"/>
      <c r="AH1764" s="190"/>
      <c r="AI1764" s="188"/>
      <c r="AJ1764" s="190"/>
      <c r="AK1764" s="188"/>
      <c r="AL1764" s="190"/>
      <c r="AM1764" s="188"/>
      <c r="AN1764" s="190"/>
      <c r="AO1764" s="188"/>
      <c r="AP1764" s="51"/>
      <c r="AQ1764" s="97"/>
    </row>
    <row r="1765" spans="1:43" x14ac:dyDescent="0.2">
      <c r="A1765" s="86"/>
      <c r="F1765" s="86"/>
      <c r="G1765" s="86"/>
      <c r="H1765" s="86"/>
      <c r="I1765" s="86"/>
      <c r="J1765" s="86"/>
      <c r="K1765" s="86"/>
      <c r="L1765" s="86"/>
      <c r="M1765" s="86"/>
      <c r="N1765" s="86"/>
      <c r="O1765" s="86"/>
      <c r="P1765" s="86"/>
      <c r="Q1765" s="86"/>
      <c r="R1765" s="86"/>
      <c r="S1765" s="86"/>
      <c r="T1765" s="86"/>
      <c r="U1765" s="86"/>
      <c r="V1765" s="86"/>
      <c r="W1765" s="86"/>
      <c r="X1765" s="86"/>
      <c r="Y1765" s="86"/>
      <c r="Z1765" s="86"/>
      <c r="AA1765" s="86"/>
      <c r="AB1765" s="86"/>
      <c r="AC1765" s="86"/>
      <c r="AD1765" s="190"/>
      <c r="AE1765" s="188"/>
      <c r="AF1765" s="190"/>
      <c r="AG1765" s="188"/>
      <c r="AH1765" s="190"/>
      <c r="AI1765" s="188"/>
      <c r="AJ1765" s="190"/>
      <c r="AK1765" s="188"/>
      <c r="AL1765" s="190"/>
      <c r="AM1765" s="188"/>
      <c r="AN1765" s="190"/>
      <c r="AO1765" s="188"/>
      <c r="AP1765" s="51"/>
      <c r="AQ1765" s="97"/>
    </row>
    <row r="1766" spans="1:43" x14ac:dyDescent="0.2">
      <c r="A1766" s="86"/>
      <c r="F1766" s="86"/>
      <c r="G1766" s="86"/>
      <c r="H1766" s="86"/>
      <c r="I1766" s="86"/>
      <c r="J1766" s="86"/>
      <c r="K1766" s="86"/>
      <c r="L1766" s="86"/>
      <c r="M1766" s="86"/>
      <c r="N1766" s="86"/>
      <c r="O1766" s="86"/>
      <c r="P1766" s="86"/>
      <c r="Q1766" s="86"/>
      <c r="R1766" s="86"/>
      <c r="S1766" s="86"/>
      <c r="T1766" s="86"/>
      <c r="U1766" s="86"/>
      <c r="V1766" s="86"/>
      <c r="W1766" s="86"/>
      <c r="X1766" s="86"/>
      <c r="Y1766" s="86"/>
      <c r="Z1766" s="86"/>
      <c r="AA1766" s="86"/>
      <c r="AB1766" s="86"/>
      <c r="AC1766" s="86"/>
      <c r="AD1766" s="190"/>
      <c r="AE1766" s="188"/>
      <c r="AF1766" s="190"/>
      <c r="AG1766" s="188"/>
      <c r="AH1766" s="190"/>
      <c r="AI1766" s="188"/>
      <c r="AJ1766" s="190"/>
      <c r="AK1766" s="188"/>
      <c r="AL1766" s="190"/>
      <c r="AM1766" s="188"/>
      <c r="AN1766" s="190"/>
      <c r="AO1766" s="188"/>
      <c r="AP1766" s="51"/>
      <c r="AQ1766" s="97"/>
    </row>
    <row r="1767" spans="1:43" x14ac:dyDescent="0.2">
      <c r="A1767" s="86"/>
      <c r="F1767" s="86"/>
      <c r="G1767" s="86"/>
      <c r="H1767" s="86"/>
      <c r="I1767" s="86"/>
      <c r="J1767" s="86"/>
      <c r="K1767" s="86"/>
      <c r="L1767" s="86"/>
      <c r="M1767" s="86"/>
      <c r="N1767" s="86"/>
      <c r="O1767" s="86"/>
      <c r="P1767" s="86"/>
      <c r="Q1767" s="86"/>
      <c r="R1767" s="86"/>
      <c r="S1767" s="86"/>
      <c r="T1767" s="86"/>
      <c r="U1767" s="86"/>
      <c r="V1767" s="86"/>
      <c r="W1767" s="86"/>
      <c r="X1767" s="86"/>
      <c r="Y1767" s="86"/>
      <c r="Z1767" s="86"/>
      <c r="AA1767" s="86"/>
      <c r="AB1767" s="86"/>
      <c r="AC1767" s="86"/>
      <c r="AD1767" s="190"/>
      <c r="AE1767" s="188"/>
      <c r="AF1767" s="190"/>
      <c r="AG1767" s="188"/>
      <c r="AH1767" s="190"/>
      <c r="AI1767" s="188"/>
      <c r="AJ1767" s="190"/>
      <c r="AK1767" s="188"/>
      <c r="AL1767" s="190"/>
      <c r="AM1767" s="188"/>
      <c r="AN1767" s="190"/>
      <c r="AO1767" s="188"/>
      <c r="AP1767" s="51"/>
      <c r="AQ1767" s="97"/>
    </row>
    <row r="1768" spans="1:43" x14ac:dyDescent="0.2">
      <c r="A1768" s="86"/>
      <c r="F1768" s="86"/>
      <c r="G1768" s="86"/>
      <c r="H1768" s="86"/>
      <c r="I1768" s="86"/>
      <c r="J1768" s="86"/>
      <c r="K1768" s="86"/>
      <c r="L1768" s="86"/>
      <c r="M1768" s="86"/>
      <c r="N1768" s="86"/>
      <c r="O1768" s="86"/>
      <c r="P1768" s="86"/>
      <c r="Q1768" s="86"/>
      <c r="R1768" s="86"/>
      <c r="S1768" s="86"/>
      <c r="T1768" s="86"/>
      <c r="U1768" s="86"/>
      <c r="V1768" s="86"/>
      <c r="W1768" s="86"/>
      <c r="X1768" s="86"/>
      <c r="Y1768" s="86"/>
      <c r="Z1768" s="86"/>
      <c r="AA1768" s="86"/>
      <c r="AB1768" s="86"/>
      <c r="AC1768" s="86"/>
      <c r="AD1768" s="190"/>
      <c r="AE1768" s="188"/>
      <c r="AF1768" s="190"/>
      <c r="AG1768" s="188"/>
      <c r="AH1768" s="190"/>
      <c r="AI1768" s="188"/>
      <c r="AJ1768" s="190"/>
      <c r="AK1768" s="188"/>
      <c r="AL1768" s="190"/>
      <c r="AM1768" s="188"/>
      <c r="AN1768" s="190"/>
      <c r="AO1768" s="188"/>
      <c r="AP1768" s="51"/>
      <c r="AQ1768" s="97"/>
    </row>
    <row r="1769" spans="1:43" x14ac:dyDescent="0.2">
      <c r="A1769" s="86"/>
      <c r="F1769" s="86"/>
      <c r="G1769" s="86"/>
      <c r="H1769" s="86"/>
      <c r="I1769" s="86"/>
      <c r="J1769" s="86"/>
      <c r="K1769" s="86"/>
      <c r="L1769" s="86"/>
      <c r="M1769" s="86"/>
      <c r="N1769" s="86"/>
      <c r="O1769" s="86"/>
      <c r="P1769" s="86"/>
      <c r="Q1769" s="86"/>
      <c r="R1769" s="86"/>
      <c r="S1769" s="86"/>
      <c r="T1769" s="86"/>
      <c r="U1769" s="86"/>
      <c r="V1769" s="86"/>
      <c r="W1769" s="86"/>
      <c r="X1769" s="86"/>
      <c r="Y1769" s="86"/>
      <c r="Z1769" s="86"/>
      <c r="AA1769" s="86"/>
      <c r="AB1769" s="86"/>
      <c r="AC1769" s="86"/>
      <c r="AD1769" s="190"/>
      <c r="AE1769" s="188"/>
      <c r="AF1769" s="190"/>
      <c r="AG1769" s="188"/>
      <c r="AH1769" s="190"/>
      <c r="AI1769" s="188"/>
      <c r="AJ1769" s="190"/>
      <c r="AK1769" s="188"/>
      <c r="AL1769" s="190"/>
      <c r="AM1769" s="188"/>
      <c r="AN1769" s="190"/>
      <c r="AO1769" s="188"/>
      <c r="AP1769" s="51"/>
      <c r="AQ1769" s="97"/>
    </row>
    <row r="1770" spans="1:43" x14ac:dyDescent="0.2">
      <c r="A1770" s="86"/>
      <c r="F1770" s="86"/>
      <c r="G1770" s="86"/>
      <c r="H1770" s="86"/>
      <c r="I1770" s="86"/>
      <c r="J1770" s="86"/>
      <c r="K1770" s="86"/>
      <c r="L1770" s="86"/>
      <c r="M1770" s="86"/>
      <c r="N1770" s="86"/>
      <c r="O1770" s="86"/>
      <c r="P1770" s="86"/>
      <c r="Q1770" s="86"/>
      <c r="R1770" s="86"/>
      <c r="S1770" s="86"/>
      <c r="T1770" s="86"/>
      <c r="U1770" s="86"/>
      <c r="V1770" s="86"/>
      <c r="W1770" s="86"/>
      <c r="X1770" s="86"/>
      <c r="Y1770" s="86"/>
      <c r="Z1770" s="86"/>
      <c r="AA1770" s="86"/>
      <c r="AB1770" s="86"/>
      <c r="AC1770" s="86"/>
      <c r="AD1770" s="190"/>
      <c r="AE1770" s="188"/>
      <c r="AF1770" s="190"/>
      <c r="AG1770" s="188"/>
      <c r="AH1770" s="190"/>
      <c r="AI1770" s="188"/>
      <c r="AJ1770" s="190"/>
      <c r="AK1770" s="188"/>
      <c r="AL1770" s="190"/>
      <c r="AM1770" s="188"/>
      <c r="AN1770" s="190"/>
      <c r="AO1770" s="188"/>
      <c r="AP1770" s="51"/>
      <c r="AQ1770" s="97"/>
    </row>
    <row r="1771" spans="1:43" x14ac:dyDescent="0.2">
      <c r="A1771" s="86"/>
      <c r="F1771" s="86"/>
      <c r="G1771" s="86"/>
      <c r="H1771" s="86"/>
      <c r="I1771" s="86"/>
      <c r="J1771" s="86"/>
      <c r="K1771" s="86"/>
      <c r="L1771" s="86"/>
      <c r="M1771" s="86"/>
      <c r="N1771" s="86"/>
      <c r="O1771" s="86"/>
      <c r="P1771" s="86"/>
      <c r="Q1771" s="86"/>
      <c r="R1771" s="86"/>
      <c r="S1771" s="86"/>
      <c r="T1771" s="86"/>
      <c r="U1771" s="86"/>
      <c r="V1771" s="86"/>
      <c r="W1771" s="86"/>
      <c r="X1771" s="86"/>
      <c r="Y1771" s="86"/>
      <c r="Z1771" s="86"/>
      <c r="AA1771" s="86"/>
      <c r="AB1771" s="86"/>
      <c r="AC1771" s="86"/>
      <c r="AD1771" s="190"/>
      <c r="AE1771" s="188"/>
      <c r="AF1771" s="190"/>
      <c r="AG1771" s="188"/>
      <c r="AH1771" s="190"/>
      <c r="AI1771" s="188"/>
      <c r="AJ1771" s="190"/>
      <c r="AK1771" s="188"/>
      <c r="AL1771" s="190"/>
      <c r="AM1771" s="188"/>
      <c r="AN1771" s="190"/>
      <c r="AO1771" s="188"/>
      <c r="AP1771" s="51"/>
      <c r="AQ1771" s="97"/>
    </row>
    <row r="1772" spans="1:43" x14ac:dyDescent="0.2">
      <c r="A1772" s="86"/>
      <c r="F1772" s="86"/>
      <c r="G1772" s="86"/>
      <c r="H1772" s="86"/>
      <c r="I1772" s="86"/>
      <c r="J1772" s="86"/>
      <c r="K1772" s="86"/>
      <c r="L1772" s="86"/>
      <c r="M1772" s="86"/>
      <c r="N1772" s="86"/>
      <c r="O1772" s="86"/>
      <c r="P1772" s="86"/>
      <c r="Q1772" s="86"/>
      <c r="R1772" s="86"/>
      <c r="S1772" s="86"/>
      <c r="T1772" s="86"/>
      <c r="U1772" s="86"/>
      <c r="V1772" s="86"/>
      <c r="W1772" s="86"/>
      <c r="X1772" s="86"/>
      <c r="Y1772" s="86"/>
      <c r="Z1772" s="86"/>
      <c r="AA1772" s="86"/>
      <c r="AB1772" s="86"/>
      <c r="AC1772" s="86"/>
      <c r="AD1772" s="190"/>
      <c r="AE1772" s="188"/>
      <c r="AF1772" s="190"/>
      <c r="AG1772" s="188"/>
      <c r="AH1772" s="190"/>
      <c r="AI1772" s="188"/>
      <c r="AJ1772" s="190"/>
      <c r="AK1772" s="188"/>
      <c r="AL1772" s="190"/>
      <c r="AM1772" s="188"/>
      <c r="AN1772" s="190"/>
      <c r="AO1772" s="188"/>
      <c r="AP1772" s="51"/>
      <c r="AQ1772" s="97"/>
    </row>
    <row r="1773" spans="1:43" x14ac:dyDescent="0.2">
      <c r="A1773" s="86"/>
      <c r="F1773" s="86"/>
      <c r="G1773" s="86"/>
      <c r="H1773" s="86"/>
      <c r="I1773" s="86"/>
      <c r="J1773" s="86"/>
      <c r="K1773" s="86"/>
      <c r="L1773" s="86"/>
      <c r="M1773" s="86"/>
      <c r="N1773" s="86"/>
      <c r="O1773" s="86"/>
      <c r="P1773" s="86"/>
      <c r="Q1773" s="86"/>
      <c r="R1773" s="86"/>
      <c r="S1773" s="86"/>
      <c r="T1773" s="86"/>
      <c r="U1773" s="86"/>
      <c r="V1773" s="86"/>
      <c r="W1773" s="86"/>
      <c r="X1773" s="86"/>
      <c r="Y1773" s="86"/>
      <c r="Z1773" s="86"/>
      <c r="AA1773" s="86"/>
      <c r="AB1773" s="86"/>
      <c r="AC1773" s="86"/>
      <c r="AD1773" s="190"/>
      <c r="AE1773" s="188"/>
      <c r="AF1773" s="190"/>
      <c r="AG1773" s="188"/>
      <c r="AH1773" s="190"/>
      <c r="AI1773" s="188"/>
      <c r="AJ1773" s="190"/>
      <c r="AK1773" s="188"/>
      <c r="AL1773" s="190"/>
      <c r="AM1773" s="188"/>
      <c r="AN1773" s="190"/>
      <c r="AO1773" s="188"/>
      <c r="AP1773" s="51"/>
      <c r="AQ1773" s="97"/>
    </row>
    <row r="1774" spans="1:43" x14ac:dyDescent="0.2">
      <c r="A1774" s="86"/>
      <c r="F1774" s="86"/>
      <c r="G1774" s="86"/>
      <c r="H1774" s="86"/>
      <c r="I1774" s="86"/>
      <c r="J1774" s="86"/>
      <c r="K1774" s="86"/>
      <c r="L1774" s="86"/>
      <c r="M1774" s="86"/>
      <c r="N1774" s="86"/>
      <c r="O1774" s="86"/>
      <c r="P1774" s="86"/>
      <c r="Q1774" s="86"/>
      <c r="R1774" s="86"/>
      <c r="S1774" s="86"/>
      <c r="T1774" s="86"/>
      <c r="U1774" s="86"/>
      <c r="V1774" s="86"/>
      <c r="W1774" s="86"/>
      <c r="X1774" s="86"/>
      <c r="Y1774" s="86"/>
      <c r="Z1774" s="86"/>
      <c r="AA1774" s="86"/>
      <c r="AB1774" s="86"/>
      <c r="AC1774" s="86"/>
      <c r="AD1774" s="190"/>
      <c r="AE1774" s="188"/>
      <c r="AF1774" s="190"/>
      <c r="AG1774" s="188"/>
      <c r="AH1774" s="190"/>
      <c r="AI1774" s="188"/>
      <c r="AJ1774" s="190"/>
      <c r="AK1774" s="188"/>
      <c r="AL1774" s="190"/>
      <c r="AM1774" s="188"/>
      <c r="AN1774" s="190"/>
      <c r="AO1774" s="188"/>
      <c r="AP1774" s="51"/>
      <c r="AQ1774" s="97"/>
    </row>
    <row r="1775" spans="1:43" x14ac:dyDescent="0.2">
      <c r="A1775" s="86"/>
      <c r="F1775" s="86"/>
      <c r="G1775" s="86"/>
      <c r="H1775" s="86"/>
      <c r="I1775" s="86"/>
      <c r="J1775" s="86"/>
      <c r="K1775" s="86"/>
      <c r="L1775" s="86"/>
      <c r="M1775" s="86"/>
      <c r="N1775" s="86"/>
      <c r="O1775" s="86"/>
      <c r="P1775" s="86"/>
      <c r="Q1775" s="86"/>
      <c r="R1775" s="86"/>
      <c r="S1775" s="86"/>
      <c r="T1775" s="86"/>
      <c r="U1775" s="86"/>
      <c r="V1775" s="86"/>
      <c r="W1775" s="86"/>
      <c r="X1775" s="86"/>
      <c r="Y1775" s="86"/>
      <c r="Z1775" s="86"/>
      <c r="AA1775" s="86"/>
      <c r="AB1775" s="86"/>
      <c r="AC1775" s="86"/>
      <c r="AD1775" s="190"/>
      <c r="AE1775" s="188"/>
      <c r="AF1775" s="190"/>
      <c r="AG1775" s="188"/>
      <c r="AH1775" s="190"/>
      <c r="AI1775" s="188"/>
      <c r="AJ1775" s="190"/>
      <c r="AK1775" s="188"/>
      <c r="AL1775" s="190"/>
      <c r="AM1775" s="188"/>
      <c r="AN1775" s="190"/>
      <c r="AO1775" s="188"/>
      <c r="AP1775" s="51"/>
      <c r="AQ1775" s="97"/>
    </row>
    <row r="1776" spans="1:43" x14ac:dyDescent="0.2">
      <c r="A1776" s="86"/>
      <c r="F1776" s="86"/>
      <c r="G1776" s="86"/>
      <c r="H1776" s="86"/>
      <c r="I1776" s="86"/>
      <c r="J1776" s="86"/>
      <c r="K1776" s="86"/>
      <c r="L1776" s="86"/>
      <c r="M1776" s="86"/>
      <c r="N1776" s="86"/>
      <c r="O1776" s="86"/>
      <c r="P1776" s="86"/>
      <c r="Q1776" s="86"/>
      <c r="R1776" s="86"/>
      <c r="S1776" s="86"/>
      <c r="T1776" s="86"/>
      <c r="U1776" s="86"/>
      <c r="V1776" s="86"/>
      <c r="W1776" s="86"/>
      <c r="X1776" s="86"/>
      <c r="Y1776" s="86"/>
      <c r="Z1776" s="86"/>
      <c r="AA1776" s="86"/>
      <c r="AB1776" s="86"/>
      <c r="AC1776" s="86"/>
      <c r="AD1776" s="190"/>
      <c r="AE1776" s="188"/>
      <c r="AF1776" s="190"/>
      <c r="AG1776" s="188"/>
      <c r="AH1776" s="190"/>
      <c r="AI1776" s="188"/>
      <c r="AJ1776" s="190"/>
      <c r="AK1776" s="188"/>
      <c r="AL1776" s="190"/>
      <c r="AM1776" s="188"/>
      <c r="AN1776" s="190"/>
      <c r="AO1776" s="188"/>
      <c r="AP1776" s="51"/>
      <c r="AQ1776" s="97"/>
    </row>
    <row r="1777" spans="1:43" x14ac:dyDescent="0.2">
      <c r="A1777" s="86"/>
      <c r="F1777" s="86"/>
      <c r="G1777" s="86"/>
      <c r="H1777" s="86"/>
      <c r="I1777" s="86"/>
      <c r="J1777" s="86"/>
      <c r="K1777" s="86"/>
      <c r="L1777" s="86"/>
      <c r="M1777" s="86"/>
      <c r="N1777" s="86"/>
      <c r="O1777" s="86"/>
      <c r="P1777" s="86"/>
      <c r="Q1777" s="86"/>
      <c r="R1777" s="86"/>
      <c r="S1777" s="86"/>
      <c r="T1777" s="86"/>
      <c r="U1777" s="86"/>
      <c r="V1777" s="86"/>
      <c r="W1777" s="86"/>
      <c r="X1777" s="86"/>
      <c r="Y1777" s="86"/>
      <c r="Z1777" s="86"/>
      <c r="AA1777" s="86"/>
      <c r="AB1777" s="86"/>
      <c r="AC1777" s="86"/>
      <c r="AD1777" s="190"/>
      <c r="AE1777" s="188"/>
      <c r="AF1777" s="190"/>
      <c r="AG1777" s="188"/>
      <c r="AH1777" s="190"/>
      <c r="AI1777" s="188"/>
      <c r="AJ1777" s="190"/>
      <c r="AK1777" s="188"/>
      <c r="AL1777" s="190"/>
      <c r="AM1777" s="188"/>
      <c r="AN1777" s="190"/>
      <c r="AO1777" s="188"/>
      <c r="AP1777" s="51"/>
      <c r="AQ1777" s="97"/>
    </row>
    <row r="1778" spans="1:43" x14ac:dyDescent="0.2">
      <c r="A1778" s="86"/>
      <c r="F1778" s="86"/>
      <c r="G1778" s="86"/>
      <c r="H1778" s="86"/>
      <c r="I1778" s="86"/>
      <c r="J1778" s="86"/>
      <c r="K1778" s="86"/>
      <c r="L1778" s="86"/>
      <c r="M1778" s="86"/>
      <c r="N1778" s="86"/>
      <c r="O1778" s="86"/>
      <c r="P1778" s="86"/>
      <c r="Q1778" s="86"/>
      <c r="R1778" s="86"/>
      <c r="S1778" s="86"/>
      <c r="T1778" s="86"/>
      <c r="U1778" s="86"/>
      <c r="V1778" s="86"/>
      <c r="W1778" s="86"/>
      <c r="X1778" s="86"/>
      <c r="Y1778" s="86"/>
      <c r="Z1778" s="86"/>
      <c r="AA1778" s="86"/>
      <c r="AB1778" s="86"/>
      <c r="AC1778" s="86"/>
      <c r="AD1778" s="190"/>
      <c r="AE1778" s="188"/>
      <c r="AF1778" s="190"/>
      <c r="AG1778" s="188"/>
      <c r="AH1778" s="190"/>
      <c r="AI1778" s="188"/>
      <c r="AJ1778" s="190"/>
      <c r="AK1778" s="188"/>
      <c r="AL1778" s="190"/>
      <c r="AM1778" s="188"/>
      <c r="AN1778" s="190"/>
      <c r="AO1778" s="188"/>
      <c r="AP1778" s="51"/>
      <c r="AQ1778" s="97"/>
    </row>
    <row r="1779" spans="1:43" x14ac:dyDescent="0.2">
      <c r="A1779" s="86"/>
      <c r="F1779" s="86"/>
      <c r="G1779" s="86"/>
      <c r="H1779" s="86"/>
      <c r="I1779" s="86"/>
      <c r="J1779" s="86"/>
      <c r="K1779" s="86"/>
      <c r="L1779" s="86"/>
      <c r="M1779" s="86"/>
      <c r="N1779" s="86"/>
      <c r="O1779" s="86"/>
      <c r="P1779" s="86"/>
      <c r="Q1779" s="86"/>
      <c r="R1779" s="86"/>
      <c r="S1779" s="86"/>
      <c r="T1779" s="86"/>
      <c r="U1779" s="86"/>
      <c r="V1779" s="86"/>
      <c r="W1779" s="86"/>
      <c r="X1779" s="86"/>
      <c r="Y1779" s="86"/>
      <c r="Z1779" s="86"/>
      <c r="AA1779" s="86"/>
      <c r="AB1779" s="86"/>
      <c r="AC1779" s="86"/>
      <c r="AD1779" s="190"/>
      <c r="AE1779" s="188"/>
      <c r="AF1779" s="190"/>
      <c r="AG1779" s="188"/>
      <c r="AH1779" s="190"/>
      <c r="AI1779" s="188"/>
      <c r="AJ1779" s="190"/>
      <c r="AK1779" s="188"/>
      <c r="AL1779" s="190"/>
      <c r="AM1779" s="188"/>
      <c r="AN1779" s="190"/>
      <c r="AO1779" s="188"/>
      <c r="AP1779" s="51"/>
      <c r="AQ1779" s="97"/>
    </row>
    <row r="1780" spans="1:43" x14ac:dyDescent="0.2">
      <c r="A1780" s="86"/>
      <c r="F1780" s="86"/>
      <c r="G1780" s="86"/>
      <c r="H1780" s="86"/>
      <c r="I1780" s="86"/>
      <c r="J1780" s="86"/>
      <c r="K1780" s="86"/>
      <c r="L1780" s="86"/>
      <c r="M1780" s="86"/>
      <c r="N1780" s="86"/>
      <c r="O1780" s="86"/>
      <c r="P1780" s="86"/>
      <c r="Q1780" s="86"/>
      <c r="R1780" s="86"/>
      <c r="S1780" s="86"/>
      <c r="T1780" s="86"/>
      <c r="U1780" s="86"/>
      <c r="V1780" s="86"/>
      <c r="W1780" s="86"/>
      <c r="X1780" s="86"/>
      <c r="Y1780" s="86"/>
      <c r="Z1780" s="86"/>
      <c r="AA1780" s="86"/>
      <c r="AB1780" s="86"/>
      <c r="AC1780" s="86"/>
      <c r="AD1780" s="190"/>
      <c r="AE1780" s="188"/>
      <c r="AF1780" s="190"/>
      <c r="AG1780" s="188"/>
      <c r="AH1780" s="190"/>
      <c r="AI1780" s="188"/>
      <c r="AJ1780" s="190"/>
      <c r="AK1780" s="188"/>
      <c r="AL1780" s="190"/>
      <c r="AM1780" s="188"/>
      <c r="AN1780" s="190"/>
      <c r="AO1780" s="188"/>
      <c r="AP1780" s="51"/>
      <c r="AQ1780" s="97"/>
    </row>
    <row r="1781" spans="1:43" x14ac:dyDescent="0.2">
      <c r="A1781" s="86"/>
      <c r="F1781" s="86"/>
      <c r="G1781" s="86"/>
      <c r="H1781" s="86"/>
      <c r="I1781" s="86"/>
      <c r="J1781" s="86"/>
      <c r="K1781" s="86"/>
      <c r="L1781" s="86"/>
      <c r="M1781" s="86"/>
      <c r="N1781" s="86"/>
      <c r="O1781" s="86"/>
      <c r="P1781" s="86"/>
      <c r="Q1781" s="86"/>
      <c r="R1781" s="86"/>
      <c r="S1781" s="86"/>
      <c r="T1781" s="86"/>
      <c r="U1781" s="86"/>
      <c r="V1781" s="86"/>
      <c r="W1781" s="86"/>
      <c r="X1781" s="86"/>
      <c r="Y1781" s="86"/>
      <c r="Z1781" s="86"/>
      <c r="AA1781" s="86"/>
      <c r="AB1781" s="86"/>
      <c r="AC1781" s="86"/>
      <c r="AD1781" s="190"/>
      <c r="AE1781" s="188"/>
      <c r="AF1781" s="190"/>
      <c r="AG1781" s="188"/>
      <c r="AH1781" s="190"/>
      <c r="AI1781" s="188"/>
      <c r="AJ1781" s="190"/>
      <c r="AK1781" s="188"/>
      <c r="AL1781" s="190"/>
      <c r="AM1781" s="188"/>
      <c r="AN1781" s="190"/>
      <c r="AO1781" s="188"/>
      <c r="AP1781" s="51"/>
      <c r="AQ1781" s="97"/>
    </row>
    <row r="1782" spans="1:43" x14ac:dyDescent="0.2">
      <c r="A1782" s="86"/>
      <c r="F1782" s="86"/>
      <c r="G1782" s="86"/>
      <c r="H1782" s="86"/>
      <c r="I1782" s="86"/>
      <c r="J1782" s="86"/>
      <c r="K1782" s="86"/>
      <c r="L1782" s="86"/>
      <c r="M1782" s="86"/>
      <c r="N1782" s="86"/>
      <c r="O1782" s="86"/>
      <c r="P1782" s="86"/>
      <c r="Q1782" s="86"/>
      <c r="R1782" s="86"/>
      <c r="S1782" s="86"/>
      <c r="T1782" s="86"/>
      <c r="U1782" s="86"/>
      <c r="V1782" s="86"/>
      <c r="W1782" s="86"/>
      <c r="X1782" s="86"/>
      <c r="Y1782" s="86"/>
      <c r="Z1782" s="86"/>
      <c r="AA1782" s="86"/>
      <c r="AB1782" s="86"/>
      <c r="AC1782" s="86"/>
      <c r="AD1782" s="190"/>
      <c r="AE1782" s="188"/>
      <c r="AF1782" s="190"/>
      <c r="AG1782" s="188"/>
      <c r="AH1782" s="190"/>
      <c r="AI1782" s="188"/>
      <c r="AJ1782" s="190"/>
      <c r="AK1782" s="188"/>
      <c r="AL1782" s="190"/>
      <c r="AM1782" s="188"/>
      <c r="AN1782" s="190"/>
      <c r="AO1782" s="188"/>
      <c r="AP1782" s="51"/>
      <c r="AQ1782" s="97"/>
    </row>
    <row r="1783" spans="1:43" x14ac:dyDescent="0.2">
      <c r="A1783" s="86"/>
      <c r="F1783" s="86"/>
      <c r="G1783" s="86"/>
      <c r="H1783" s="86"/>
      <c r="I1783" s="86"/>
      <c r="J1783" s="86"/>
      <c r="K1783" s="86"/>
      <c r="L1783" s="86"/>
      <c r="M1783" s="86"/>
      <c r="N1783" s="86"/>
      <c r="O1783" s="86"/>
      <c r="P1783" s="86"/>
      <c r="Q1783" s="86"/>
      <c r="R1783" s="86"/>
      <c r="S1783" s="86"/>
      <c r="T1783" s="86"/>
      <c r="U1783" s="86"/>
      <c r="V1783" s="86"/>
      <c r="W1783" s="86"/>
      <c r="X1783" s="86"/>
      <c r="Y1783" s="86"/>
      <c r="Z1783" s="86"/>
      <c r="AA1783" s="86"/>
      <c r="AB1783" s="86"/>
      <c r="AC1783" s="86"/>
      <c r="AD1783" s="190"/>
      <c r="AE1783" s="188"/>
      <c r="AF1783" s="190"/>
      <c r="AG1783" s="188"/>
      <c r="AH1783" s="190"/>
      <c r="AI1783" s="188"/>
      <c r="AJ1783" s="190"/>
      <c r="AK1783" s="188"/>
      <c r="AL1783" s="190"/>
      <c r="AM1783" s="188"/>
      <c r="AN1783" s="190"/>
      <c r="AO1783" s="188"/>
      <c r="AP1783" s="51"/>
      <c r="AQ1783" s="97"/>
    </row>
    <row r="1784" spans="1:43" x14ac:dyDescent="0.2">
      <c r="A1784" s="86"/>
      <c r="F1784" s="86"/>
      <c r="G1784" s="86"/>
      <c r="H1784" s="86"/>
      <c r="I1784" s="86"/>
      <c r="J1784" s="86"/>
      <c r="K1784" s="86"/>
      <c r="L1784" s="86"/>
      <c r="M1784" s="86"/>
      <c r="N1784" s="86"/>
      <c r="O1784" s="86"/>
      <c r="P1784" s="86"/>
      <c r="Q1784" s="86"/>
      <c r="R1784" s="86"/>
      <c r="S1784" s="86"/>
      <c r="T1784" s="86"/>
      <c r="U1784" s="86"/>
      <c r="V1784" s="86"/>
      <c r="W1784" s="86"/>
      <c r="X1784" s="86"/>
      <c r="Y1784" s="86"/>
      <c r="Z1784" s="86"/>
      <c r="AA1784" s="86"/>
      <c r="AB1784" s="86"/>
      <c r="AC1784" s="86"/>
      <c r="AD1784" s="190"/>
      <c r="AE1784" s="188"/>
      <c r="AF1784" s="190"/>
      <c r="AG1784" s="188"/>
      <c r="AH1784" s="190"/>
      <c r="AI1784" s="188"/>
      <c r="AJ1784" s="190"/>
      <c r="AK1784" s="188"/>
      <c r="AL1784" s="190"/>
      <c r="AM1784" s="188"/>
      <c r="AN1784" s="190"/>
      <c r="AO1784" s="188"/>
      <c r="AP1784" s="51"/>
      <c r="AQ1784" s="97"/>
    </row>
    <row r="1785" spans="1:43" x14ac:dyDescent="0.2">
      <c r="A1785" s="86"/>
      <c r="F1785" s="86"/>
      <c r="G1785" s="86"/>
      <c r="H1785" s="86"/>
      <c r="I1785" s="86"/>
      <c r="J1785" s="86"/>
      <c r="K1785" s="86"/>
      <c r="L1785" s="86"/>
      <c r="M1785" s="86"/>
      <c r="N1785" s="86"/>
      <c r="O1785" s="86"/>
      <c r="P1785" s="86"/>
      <c r="Q1785" s="86"/>
      <c r="R1785" s="86"/>
      <c r="S1785" s="86"/>
      <c r="T1785" s="86"/>
      <c r="U1785" s="86"/>
      <c r="V1785" s="86"/>
      <c r="W1785" s="86"/>
      <c r="X1785" s="86"/>
      <c r="Y1785" s="86"/>
      <c r="Z1785" s="86"/>
      <c r="AA1785" s="86"/>
      <c r="AB1785" s="86"/>
      <c r="AC1785" s="86"/>
      <c r="AD1785" s="190"/>
      <c r="AE1785" s="188"/>
      <c r="AF1785" s="190"/>
      <c r="AG1785" s="188"/>
      <c r="AH1785" s="190"/>
      <c r="AI1785" s="188"/>
      <c r="AJ1785" s="190"/>
      <c r="AK1785" s="188"/>
      <c r="AL1785" s="190"/>
      <c r="AM1785" s="188"/>
      <c r="AN1785" s="190"/>
      <c r="AO1785" s="188"/>
      <c r="AP1785" s="51"/>
      <c r="AQ1785" s="97"/>
    </row>
    <row r="1786" spans="1:43" x14ac:dyDescent="0.2">
      <c r="A1786" s="86"/>
      <c r="F1786" s="86"/>
      <c r="G1786" s="86"/>
      <c r="H1786" s="86"/>
      <c r="I1786" s="86"/>
      <c r="J1786" s="86"/>
      <c r="K1786" s="86"/>
      <c r="L1786" s="86"/>
      <c r="M1786" s="86"/>
      <c r="N1786" s="86"/>
      <c r="O1786" s="86"/>
      <c r="P1786" s="86"/>
      <c r="Q1786" s="86"/>
      <c r="R1786" s="86"/>
      <c r="S1786" s="86"/>
      <c r="T1786" s="86"/>
      <c r="U1786" s="86"/>
      <c r="V1786" s="86"/>
      <c r="W1786" s="86"/>
      <c r="X1786" s="86"/>
      <c r="Y1786" s="86"/>
      <c r="Z1786" s="86"/>
      <c r="AA1786" s="86"/>
      <c r="AB1786" s="86"/>
      <c r="AC1786" s="86"/>
      <c r="AD1786" s="190"/>
      <c r="AE1786" s="188"/>
      <c r="AF1786" s="190"/>
      <c r="AG1786" s="188"/>
      <c r="AH1786" s="190"/>
      <c r="AI1786" s="188"/>
      <c r="AJ1786" s="190"/>
      <c r="AK1786" s="188"/>
      <c r="AL1786" s="190"/>
      <c r="AM1786" s="188"/>
      <c r="AN1786" s="190"/>
      <c r="AO1786" s="188"/>
      <c r="AP1786" s="51"/>
      <c r="AQ1786" s="97"/>
    </row>
    <row r="1787" spans="1:43" x14ac:dyDescent="0.2">
      <c r="A1787" s="86"/>
      <c r="F1787" s="86"/>
      <c r="G1787" s="86"/>
      <c r="H1787" s="86"/>
      <c r="I1787" s="86"/>
      <c r="J1787" s="86"/>
      <c r="K1787" s="86"/>
      <c r="L1787" s="86"/>
      <c r="M1787" s="86"/>
      <c r="N1787" s="86"/>
      <c r="O1787" s="86"/>
      <c r="P1787" s="86"/>
      <c r="Q1787" s="86"/>
      <c r="R1787" s="86"/>
      <c r="S1787" s="86"/>
      <c r="T1787" s="86"/>
      <c r="U1787" s="86"/>
      <c r="V1787" s="86"/>
      <c r="W1787" s="86"/>
      <c r="X1787" s="86"/>
      <c r="Y1787" s="86"/>
      <c r="Z1787" s="86"/>
      <c r="AA1787" s="86"/>
      <c r="AB1787" s="86"/>
      <c r="AC1787" s="86"/>
      <c r="AD1787" s="190"/>
      <c r="AE1787" s="188"/>
      <c r="AF1787" s="190"/>
      <c r="AG1787" s="188"/>
      <c r="AH1787" s="190"/>
      <c r="AI1787" s="188"/>
      <c r="AJ1787" s="190"/>
      <c r="AK1787" s="188"/>
      <c r="AL1787" s="190"/>
      <c r="AM1787" s="188"/>
      <c r="AN1787" s="190"/>
      <c r="AO1787" s="188"/>
      <c r="AP1787" s="51"/>
      <c r="AQ1787" s="97"/>
    </row>
    <row r="1788" spans="1:43" x14ac:dyDescent="0.2">
      <c r="A1788" s="86"/>
      <c r="F1788" s="86"/>
      <c r="G1788" s="86"/>
      <c r="H1788" s="86"/>
      <c r="I1788" s="86"/>
      <c r="J1788" s="86"/>
      <c r="K1788" s="86"/>
      <c r="L1788" s="86"/>
      <c r="M1788" s="86"/>
      <c r="N1788" s="86"/>
      <c r="O1788" s="86"/>
      <c r="P1788" s="86"/>
      <c r="Q1788" s="86"/>
      <c r="R1788" s="86"/>
      <c r="S1788" s="86"/>
      <c r="T1788" s="86"/>
      <c r="U1788" s="86"/>
      <c r="V1788" s="86"/>
      <c r="W1788" s="86"/>
      <c r="X1788" s="86"/>
      <c r="Y1788" s="86"/>
      <c r="Z1788" s="86"/>
      <c r="AA1788" s="86"/>
      <c r="AB1788" s="86"/>
      <c r="AC1788" s="86"/>
      <c r="AD1788" s="190"/>
      <c r="AE1788" s="188"/>
      <c r="AF1788" s="190"/>
      <c r="AG1788" s="188"/>
      <c r="AH1788" s="190"/>
      <c r="AI1788" s="188"/>
      <c r="AJ1788" s="190"/>
      <c r="AK1788" s="188"/>
      <c r="AL1788" s="190"/>
      <c r="AM1788" s="188"/>
      <c r="AN1788" s="190"/>
      <c r="AO1788" s="188"/>
      <c r="AP1788" s="51"/>
      <c r="AQ1788" s="97"/>
    </row>
    <row r="1789" spans="1:43" x14ac:dyDescent="0.2">
      <c r="A1789" s="86"/>
      <c r="F1789" s="86"/>
      <c r="G1789" s="86"/>
      <c r="H1789" s="86"/>
      <c r="I1789" s="86"/>
      <c r="J1789" s="86"/>
      <c r="K1789" s="86"/>
      <c r="L1789" s="86"/>
      <c r="M1789" s="86"/>
      <c r="N1789" s="86"/>
      <c r="O1789" s="86"/>
      <c r="P1789" s="86"/>
      <c r="Q1789" s="86"/>
      <c r="R1789" s="86"/>
      <c r="S1789" s="86"/>
      <c r="T1789" s="86"/>
      <c r="U1789" s="86"/>
      <c r="V1789" s="86"/>
      <c r="W1789" s="86"/>
      <c r="X1789" s="86"/>
      <c r="Y1789" s="86"/>
      <c r="Z1789" s="86"/>
      <c r="AA1789" s="86"/>
      <c r="AB1789" s="86"/>
      <c r="AC1789" s="86"/>
      <c r="AD1789" s="190"/>
      <c r="AE1789" s="188"/>
      <c r="AF1789" s="190"/>
      <c r="AG1789" s="188"/>
      <c r="AH1789" s="190"/>
      <c r="AI1789" s="188"/>
      <c r="AJ1789" s="190"/>
      <c r="AK1789" s="188"/>
      <c r="AL1789" s="190"/>
      <c r="AM1789" s="188"/>
      <c r="AN1789" s="190"/>
      <c r="AO1789" s="188"/>
      <c r="AP1789" s="51"/>
      <c r="AQ1789" s="97"/>
    </row>
    <row r="1790" spans="1:43" x14ac:dyDescent="0.2">
      <c r="A1790" s="86"/>
      <c r="F1790" s="86"/>
      <c r="G1790" s="86"/>
      <c r="H1790" s="86"/>
      <c r="I1790" s="86"/>
      <c r="J1790" s="86"/>
      <c r="K1790" s="86"/>
      <c r="L1790" s="86"/>
      <c r="M1790" s="86"/>
      <c r="N1790" s="86"/>
      <c r="O1790" s="86"/>
      <c r="P1790" s="86"/>
      <c r="Q1790" s="86"/>
      <c r="R1790" s="86"/>
      <c r="S1790" s="86"/>
      <c r="T1790" s="86"/>
      <c r="U1790" s="86"/>
      <c r="V1790" s="86"/>
      <c r="W1790" s="86"/>
      <c r="X1790" s="86"/>
      <c r="Y1790" s="86"/>
      <c r="Z1790" s="86"/>
      <c r="AA1790" s="86"/>
      <c r="AB1790" s="86"/>
      <c r="AC1790" s="86"/>
      <c r="AD1790" s="190"/>
      <c r="AE1790" s="188"/>
      <c r="AF1790" s="190"/>
      <c r="AG1790" s="188"/>
      <c r="AH1790" s="190"/>
      <c r="AI1790" s="188"/>
      <c r="AJ1790" s="190"/>
      <c r="AK1790" s="188"/>
      <c r="AL1790" s="190"/>
      <c r="AM1790" s="188"/>
      <c r="AN1790" s="190"/>
      <c r="AO1790" s="188"/>
      <c r="AP1790" s="51"/>
      <c r="AQ1790" s="97"/>
    </row>
    <row r="1791" spans="1:43" x14ac:dyDescent="0.2">
      <c r="A1791" s="86"/>
      <c r="F1791" s="86"/>
      <c r="G1791" s="86"/>
      <c r="H1791" s="86"/>
      <c r="I1791" s="86"/>
      <c r="J1791" s="86"/>
      <c r="K1791" s="86"/>
      <c r="L1791" s="86"/>
      <c r="M1791" s="86"/>
      <c r="N1791" s="86"/>
      <c r="O1791" s="86"/>
      <c r="P1791" s="86"/>
      <c r="Q1791" s="86"/>
      <c r="R1791" s="86"/>
      <c r="S1791" s="86"/>
      <c r="T1791" s="86"/>
      <c r="U1791" s="86"/>
      <c r="V1791" s="86"/>
      <c r="W1791" s="86"/>
      <c r="X1791" s="86"/>
      <c r="Y1791" s="86"/>
      <c r="Z1791" s="86"/>
      <c r="AA1791" s="86"/>
      <c r="AB1791" s="86"/>
      <c r="AC1791" s="86"/>
      <c r="AD1791" s="190"/>
      <c r="AE1791" s="188"/>
      <c r="AF1791" s="190"/>
      <c r="AG1791" s="188"/>
      <c r="AH1791" s="190"/>
      <c r="AI1791" s="188"/>
      <c r="AJ1791" s="190"/>
      <c r="AK1791" s="188"/>
      <c r="AL1791" s="190"/>
      <c r="AM1791" s="188"/>
      <c r="AN1791" s="190"/>
      <c r="AO1791" s="188"/>
      <c r="AP1791" s="51"/>
      <c r="AQ1791" s="97"/>
    </row>
    <row r="1792" spans="1:43" x14ac:dyDescent="0.2">
      <c r="A1792" s="86"/>
      <c r="F1792" s="86"/>
      <c r="G1792" s="86"/>
      <c r="H1792" s="86"/>
      <c r="I1792" s="86"/>
      <c r="J1792" s="86"/>
      <c r="K1792" s="86"/>
      <c r="L1792" s="86"/>
      <c r="M1792" s="86"/>
      <c r="N1792" s="86"/>
      <c r="O1792" s="86"/>
      <c r="P1792" s="86"/>
      <c r="Q1792" s="86"/>
      <c r="R1792" s="86"/>
      <c r="S1792" s="86"/>
      <c r="T1792" s="86"/>
      <c r="U1792" s="86"/>
      <c r="V1792" s="86"/>
      <c r="W1792" s="86"/>
      <c r="X1792" s="86"/>
      <c r="Y1792" s="86"/>
      <c r="Z1792" s="86"/>
      <c r="AA1792" s="86"/>
      <c r="AB1792" s="86"/>
      <c r="AC1792" s="86"/>
      <c r="AD1792" s="190"/>
      <c r="AE1792" s="188"/>
      <c r="AF1792" s="190"/>
      <c r="AG1792" s="188"/>
      <c r="AH1792" s="190"/>
      <c r="AI1792" s="188"/>
      <c r="AJ1792" s="190"/>
      <c r="AK1792" s="188"/>
      <c r="AL1792" s="190"/>
      <c r="AM1792" s="188"/>
      <c r="AN1792" s="190"/>
      <c r="AO1792" s="188"/>
      <c r="AP1792" s="51"/>
      <c r="AQ1792" s="97"/>
    </row>
    <row r="1793" spans="1:43" x14ac:dyDescent="0.2">
      <c r="A1793" s="86"/>
      <c r="F1793" s="86"/>
      <c r="G1793" s="86"/>
      <c r="H1793" s="86"/>
      <c r="I1793" s="86"/>
      <c r="J1793" s="86"/>
      <c r="K1793" s="86"/>
      <c r="L1793" s="86"/>
      <c r="M1793" s="86"/>
      <c r="N1793" s="86"/>
      <c r="O1793" s="86"/>
      <c r="P1793" s="86"/>
      <c r="Q1793" s="86"/>
      <c r="R1793" s="86"/>
      <c r="S1793" s="86"/>
      <c r="T1793" s="86"/>
      <c r="U1793" s="86"/>
      <c r="V1793" s="86"/>
      <c r="W1793" s="86"/>
      <c r="X1793" s="86"/>
      <c r="Y1793" s="86"/>
      <c r="Z1793" s="86"/>
      <c r="AA1793" s="86"/>
      <c r="AB1793" s="86"/>
      <c r="AC1793" s="86"/>
      <c r="AD1793" s="190"/>
      <c r="AE1793" s="188"/>
      <c r="AF1793" s="190"/>
      <c r="AG1793" s="188"/>
      <c r="AH1793" s="190"/>
      <c r="AI1793" s="188"/>
      <c r="AJ1793" s="190"/>
      <c r="AK1793" s="188"/>
      <c r="AL1793" s="190"/>
      <c r="AM1793" s="188"/>
      <c r="AN1793" s="190"/>
      <c r="AO1793" s="188"/>
      <c r="AP1793" s="51"/>
      <c r="AQ1793" s="97"/>
    </row>
    <row r="1794" spans="1:43" x14ac:dyDescent="0.2">
      <c r="A1794" s="86"/>
      <c r="F1794" s="86"/>
      <c r="G1794" s="86"/>
      <c r="H1794" s="86"/>
      <c r="I1794" s="86"/>
      <c r="J1794" s="86"/>
      <c r="K1794" s="86"/>
      <c r="L1794" s="86"/>
      <c r="M1794" s="86"/>
      <c r="N1794" s="86"/>
      <c r="O1794" s="86"/>
      <c r="P1794" s="86"/>
      <c r="Q1794" s="86"/>
      <c r="R1794" s="86"/>
      <c r="S1794" s="86"/>
      <c r="T1794" s="86"/>
      <c r="U1794" s="86"/>
      <c r="V1794" s="86"/>
      <c r="W1794" s="86"/>
      <c r="X1794" s="86"/>
      <c r="Y1794" s="86"/>
      <c r="Z1794" s="86"/>
      <c r="AA1794" s="86"/>
      <c r="AB1794" s="86"/>
      <c r="AC1794" s="86"/>
      <c r="AD1794" s="190"/>
      <c r="AE1794" s="188"/>
      <c r="AF1794" s="190"/>
      <c r="AG1794" s="188"/>
      <c r="AH1794" s="190"/>
      <c r="AI1794" s="188"/>
      <c r="AJ1794" s="190"/>
      <c r="AK1794" s="188"/>
      <c r="AL1794" s="190"/>
      <c r="AM1794" s="188"/>
      <c r="AN1794" s="190"/>
      <c r="AO1794" s="188"/>
      <c r="AP1794" s="51"/>
      <c r="AQ1794" s="97"/>
    </row>
    <row r="1795" spans="1:43" x14ac:dyDescent="0.2">
      <c r="A1795" s="86"/>
      <c r="F1795" s="86"/>
      <c r="G1795" s="86"/>
      <c r="H1795" s="86"/>
      <c r="I1795" s="86"/>
      <c r="J1795" s="86"/>
      <c r="K1795" s="86"/>
      <c r="L1795" s="86"/>
      <c r="M1795" s="86"/>
      <c r="N1795" s="86"/>
      <c r="O1795" s="86"/>
      <c r="P1795" s="86"/>
      <c r="Q1795" s="86"/>
      <c r="R1795" s="86"/>
      <c r="S1795" s="86"/>
      <c r="T1795" s="86"/>
      <c r="U1795" s="86"/>
      <c r="V1795" s="86"/>
      <c r="W1795" s="86"/>
      <c r="X1795" s="86"/>
      <c r="Y1795" s="86"/>
      <c r="Z1795" s="86"/>
      <c r="AA1795" s="86"/>
      <c r="AB1795" s="86"/>
      <c r="AC1795" s="86"/>
      <c r="AD1795" s="190"/>
      <c r="AE1795" s="188"/>
      <c r="AF1795" s="190"/>
      <c r="AG1795" s="188"/>
      <c r="AH1795" s="190"/>
      <c r="AI1795" s="188"/>
      <c r="AJ1795" s="190"/>
      <c r="AK1795" s="188"/>
      <c r="AL1795" s="190"/>
      <c r="AM1795" s="188"/>
      <c r="AN1795" s="190"/>
      <c r="AO1795" s="188"/>
      <c r="AP1795" s="51"/>
      <c r="AQ1795" s="97"/>
    </row>
    <row r="1796" spans="1:43" x14ac:dyDescent="0.2">
      <c r="A1796" s="86"/>
      <c r="F1796" s="86"/>
      <c r="G1796" s="86"/>
      <c r="H1796" s="86"/>
      <c r="I1796" s="86"/>
      <c r="J1796" s="86"/>
      <c r="K1796" s="86"/>
      <c r="L1796" s="86"/>
      <c r="M1796" s="86"/>
      <c r="N1796" s="86"/>
      <c r="O1796" s="86"/>
      <c r="P1796" s="86"/>
      <c r="Q1796" s="86"/>
      <c r="R1796" s="86"/>
      <c r="S1796" s="86"/>
      <c r="T1796" s="86"/>
      <c r="U1796" s="86"/>
      <c r="V1796" s="86"/>
      <c r="W1796" s="86"/>
      <c r="X1796" s="86"/>
      <c r="Y1796" s="86"/>
      <c r="Z1796" s="86"/>
      <c r="AA1796" s="86"/>
      <c r="AB1796" s="86"/>
      <c r="AC1796" s="86"/>
      <c r="AD1796" s="190"/>
      <c r="AE1796" s="188"/>
      <c r="AF1796" s="190"/>
      <c r="AG1796" s="188"/>
      <c r="AH1796" s="190"/>
      <c r="AI1796" s="188"/>
      <c r="AJ1796" s="190"/>
      <c r="AK1796" s="188"/>
      <c r="AL1796" s="190"/>
      <c r="AM1796" s="188"/>
      <c r="AN1796" s="190"/>
      <c r="AO1796" s="188"/>
      <c r="AP1796" s="51"/>
      <c r="AQ1796" s="97"/>
    </row>
    <row r="1797" spans="1:43" x14ac:dyDescent="0.2">
      <c r="A1797" s="86"/>
      <c r="F1797" s="86"/>
      <c r="G1797" s="86"/>
      <c r="H1797" s="86"/>
      <c r="I1797" s="86"/>
      <c r="J1797" s="86"/>
      <c r="K1797" s="86"/>
      <c r="L1797" s="86"/>
      <c r="M1797" s="86"/>
      <c r="N1797" s="86"/>
      <c r="O1797" s="86"/>
      <c r="P1797" s="86"/>
      <c r="Q1797" s="86"/>
      <c r="R1797" s="86"/>
      <c r="S1797" s="86"/>
      <c r="T1797" s="86"/>
      <c r="U1797" s="86"/>
      <c r="V1797" s="86"/>
      <c r="W1797" s="86"/>
      <c r="X1797" s="86"/>
      <c r="Y1797" s="86"/>
      <c r="Z1797" s="86"/>
      <c r="AA1797" s="86"/>
      <c r="AB1797" s="86"/>
      <c r="AC1797" s="86"/>
      <c r="AD1797" s="190"/>
      <c r="AE1797" s="188"/>
      <c r="AF1797" s="190"/>
      <c r="AG1797" s="188"/>
      <c r="AH1797" s="190"/>
      <c r="AI1797" s="188"/>
      <c r="AJ1797" s="190"/>
      <c r="AK1797" s="188"/>
      <c r="AL1797" s="190"/>
      <c r="AM1797" s="188"/>
      <c r="AN1797" s="190"/>
      <c r="AO1797" s="188"/>
      <c r="AP1797" s="51"/>
      <c r="AQ1797" s="97"/>
    </row>
    <row r="1798" spans="1:43" x14ac:dyDescent="0.2">
      <c r="A1798" s="86"/>
      <c r="F1798" s="86"/>
      <c r="G1798" s="86"/>
      <c r="H1798" s="86"/>
      <c r="I1798" s="86"/>
      <c r="J1798" s="86"/>
      <c r="K1798" s="86"/>
      <c r="L1798" s="86"/>
      <c r="M1798" s="86"/>
      <c r="N1798" s="86"/>
      <c r="O1798" s="86"/>
      <c r="P1798" s="86"/>
      <c r="Q1798" s="86"/>
      <c r="R1798" s="86"/>
      <c r="S1798" s="86"/>
      <c r="T1798" s="86"/>
      <c r="U1798" s="86"/>
      <c r="V1798" s="86"/>
      <c r="W1798" s="86"/>
      <c r="X1798" s="86"/>
      <c r="Y1798" s="86"/>
      <c r="Z1798" s="86"/>
      <c r="AA1798" s="86"/>
      <c r="AB1798" s="86"/>
      <c r="AC1798" s="86"/>
      <c r="AD1798" s="190"/>
      <c r="AE1798" s="188"/>
      <c r="AF1798" s="190"/>
      <c r="AG1798" s="188"/>
      <c r="AH1798" s="190"/>
      <c r="AI1798" s="188"/>
      <c r="AJ1798" s="190"/>
      <c r="AK1798" s="188"/>
      <c r="AL1798" s="190"/>
      <c r="AM1798" s="188"/>
      <c r="AN1798" s="190"/>
      <c r="AO1798" s="188"/>
      <c r="AP1798" s="51"/>
      <c r="AQ1798" s="97"/>
    </row>
    <row r="1799" spans="1:43" x14ac:dyDescent="0.2">
      <c r="A1799" s="86"/>
      <c r="F1799" s="86"/>
      <c r="G1799" s="86"/>
      <c r="H1799" s="86"/>
      <c r="I1799" s="86"/>
      <c r="J1799" s="86"/>
      <c r="K1799" s="86"/>
      <c r="L1799" s="86"/>
      <c r="M1799" s="86"/>
      <c r="N1799" s="86"/>
      <c r="O1799" s="86"/>
      <c r="P1799" s="86"/>
      <c r="Q1799" s="86"/>
      <c r="R1799" s="86"/>
      <c r="S1799" s="86"/>
      <c r="T1799" s="86"/>
      <c r="U1799" s="86"/>
      <c r="V1799" s="86"/>
      <c r="W1799" s="86"/>
      <c r="X1799" s="86"/>
      <c r="Y1799" s="86"/>
      <c r="Z1799" s="86"/>
      <c r="AA1799" s="86"/>
      <c r="AB1799" s="86"/>
      <c r="AC1799" s="86"/>
      <c r="AD1799" s="190"/>
      <c r="AE1799" s="188"/>
      <c r="AF1799" s="190"/>
      <c r="AG1799" s="188"/>
      <c r="AH1799" s="190"/>
      <c r="AI1799" s="188"/>
      <c r="AJ1799" s="190"/>
      <c r="AK1799" s="188"/>
      <c r="AL1799" s="190"/>
      <c r="AM1799" s="188"/>
      <c r="AN1799" s="190"/>
      <c r="AO1799" s="188"/>
      <c r="AP1799" s="51"/>
      <c r="AQ1799" s="97"/>
    </row>
    <row r="1800" spans="1:43" x14ac:dyDescent="0.2">
      <c r="A1800" s="86"/>
      <c r="F1800" s="86"/>
      <c r="G1800" s="86"/>
      <c r="H1800" s="86"/>
      <c r="I1800" s="86"/>
      <c r="J1800" s="86"/>
      <c r="K1800" s="86"/>
      <c r="L1800" s="86"/>
      <c r="M1800" s="86"/>
      <c r="N1800" s="86"/>
      <c r="O1800" s="86"/>
      <c r="P1800" s="86"/>
      <c r="Q1800" s="86"/>
      <c r="R1800" s="86"/>
      <c r="S1800" s="86"/>
      <c r="T1800" s="86"/>
      <c r="U1800" s="86"/>
      <c r="V1800" s="86"/>
      <c r="W1800" s="86"/>
      <c r="X1800" s="86"/>
      <c r="Y1800" s="86"/>
      <c r="Z1800" s="86"/>
      <c r="AA1800" s="86"/>
      <c r="AB1800" s="86"/>
      <c r="AC1800" s="86"/>
      <c r="AD1800" s="190"/>
      <c r="AE1800" s="188"/>
      <c r="AF1800" s="190"/>
      <c r="AG1800" s="188"/>
      <c r="AH1800" s="190"/>
      <c r="AI1800" s="188"/>
      <c r="AJ1800" s="190"/>
      <c r="AK1800" s="188"/>
      <c r="AL1800" s="190"/>
      <c r="AM1800" s="188"/>
      <c r="AN1800" s="190"/>
      <c r="AO1800" s="188"/>
      <c r="AP1800" s="51"/>
      <c r="AQ1800" s="97"/>
    </row>
    <row r="1801" spans="1:43" x14ac:dyDescent="0.2">
      <c r="A1801" s="86"/>
      <c r="F1801" s="86"/>
      <c r="G1801" s="86"/>
      <c r="H1801" s="86"/>
      <c r="I1801" s="86"/>
      <c r="J1801" s="86"/>
      <c r="K1801" s="86"/>
      <c r="L1801" s="86"/>
      <c r="M1801" s="86"/>
      <c r="N1801" s="86"/>
      <c r="O1801" s="86"/>
      <c r="P1801" s="86"/>
      <c r="Q1801" s="86"/>
      <c r="R1801" s="86"/>
      <c r="S1801" s="86"/>
      <c r="T1801" s="86"/>
      <c r="U1801" s="86"/>
      <c r="V1801" s="86"/>
      <c r="W1801" s="86"/>
      <c r="X1801" s="86"/>
      <c r="Y1801" s="86"/>
      <c r="Z1801" s="86"/>
      <c r="AA1801" s="86"/>
      <c r="AB1801" s="86"/>
      <c r="AC1801" s="86"/>
      <c r="AD1801" s="190"/>
      <c r="AE1801" s="188"/>
      <c r="AF1801" s="190"/>
      <c r="AG1801" s="188"/>
      <c r="AH1801" s="190"/>
      <c r="AI1801" s="188"/>
      <c r="AJ1801" s="190"/>
      <c r="AK1801" s="188"/>
      <c r="AL1801" s="190"/>
      <c r="AM1801" s="188"/>
      <c r="AN1801" s="190"/>
      <c r="AO1801" s="188"/>
      <c r="AP1801" s="51"/>
      <c r="AQ1801" s="97"/>
    </row>
    <row r="1802" spans="1:43" x14ac:dyDescent="0.2">
      <c r="A1802" s="86"/>
      <c r="F1802" s="86"/>
      <c r="G1802" s="86"/>
      <c r="H1802" s="86"/>
      <c r="I1802" s="86"/>
      <c r="J1802" s="86"/>
      <c r="K1802" s="86"/>
      <c r="L1802" s="86"/>
      <c r="M1802" s="86"/>
      <c r="N1802" s="86"/>
      <c r="O1802" s="86"/>
      <c r="P1802" s="86"/>
      <c r="Q1802" s="86"/>
      <c r="R1802" s="86"/>
      <c r="S1802" s="86"/>
      <c r="T1802" s="86"/>
      <c r="U1802" s="86"/>
      <c r="V1802" s="86"/>
      <c r="W1802" s="86"/>
      <c r="X1802" s="86"/>
      <c r="Y1802" s="86"/>
      <c r="Z1802" s="86"/>
      <c r="AA1802" s="86"/>
      <c r="AB1802" s="86"/>
      <c r="AC1802" s="86"/>
      <c r="AD1802" s="190"/>
      <c r="AE1802" s="188"/>
      <c r="AF1802" s="190"/>
      <c r="AG1802" s="188"/>
      <c r="AH1802" s="190"/>
      <c r="AI1802" s="188"/>
      <c r="AJ1802" s="190"/>
      <c r="AK1802" s="188"/>
      <c r="AL1802" s="190"/>
      <c r="AM1802" s="188"/>
      <c r="AN1802" s="190"/>
      <c r="AO1802" s="188"/>
      <c r="AP1802" s="51"/>
      <c r="AQ1802" s="97"/>
    </row>
    <row r="1803" spans="1:43" x14ac:dyDescent="0.2">
      <c r="A1803" s="86"/>
      <c r="F1803" s="86"/>
      <c r="G1803" s="86"/>
      <c r="H1803" s="86"/>
      <c r="I1803" s="86"/>
      <c r="J1803" s="86"/>
      <c r="K1803" s="86"/>
      <c r="L1803" s="86"/>
      <c r="M1803" s="86"/>
      <c r="N1803" s="86"/>
      <c r="O1803" s="86"/>
      <c r="P1803" s="86"/>
      <c r="Q1803" s="86"/>
      <c r="R1803" s="86"/>
      <c r="S1803" s="86"/>
      <c r="T1803" s="86"/>
      <c r="U1803" s="86"/>
      <c r="V1803" s="86"/>
      <c r="W1803" s="86"/>
      <c r="X1803" s="86"/>
      <c r="Y1803" s="86"/>
      <c r="Z1803" s="86"/>
      <c r="AA1803" s="86"/>
      <c r="AB1803" s="86"/>
      <c r="AC1803" s="86"/>
      <c r="AD1803" s="190"/>
      <c r="AE1803" s="188"/>
      <c r="AF1803" s="190"/>
      <c r="AG1803" s="188"/>
      <c r="AH1803" s="190"/>
      <c r="AI1803" s="188"/>
      <c r="AJ1803" s="190"/>
      <c r="AK1803" s="188"/>
      <c r="AL1803" s="190"/>
      <c r="AM1803" s="188"/>
      <c r="AN1803" s="190"/>
      <c r="AO1803" s="188"/>
      <c r="AP1803" s="51"/>
      <c r="AQ1803" s="97"/>
    </row>
    <row r="1804" spans="1:43" x14ac:dyDescent="0.2">
      <c r="A1804" s="86"/>
      <c r="F1804" s="86"/>
      <c r="G1804" s="86"/>
      <c r="H1804" s="86"/>
      <c r="I1804" s="86"/>
      <c r="J1804" s="86"/>
      <c r="K1804" s="86"/>
      <c r="L1804" s="86"/>
      <c r="M1804" s="86"/>
      <c r="N1804" s="86"/>
      <c r="O1804" s="86"/>
      <c r="P1804" s="86"/>
      <c r="Q1804" s="86"/>
      <c r="R1804" s="86"/>
      <c r="S1804" s="86"/>
      <c r="T1804" s="86"/>
      <c r="U1804" s="86"/>
      <c r="V1804" s="86"/>
      <c r="W1804" s="86"/>
      <c r="X1804" s="86"/>
      <c r="Y1804" s="86"/>
      <c r="Z1804" s="86"/>
      <c r="AA1804" s="86"/>
      <c r="AB1804" s="86"/>
      <c r="AC1804" s="86"/>
      <c r="AD1804" s="190"/>
      <c r="AE1804" s="188"/>
      <c r="AF1804" s="190"/>
      <c r="AG1804" s="188"/>
      <c r="AH1804" s="190"/>
      <c r="AI1804" s="188"/>
      <c r="AJ1804" s="190"/>
      <c r="AK1804" s="188"/>
      <c r="AL1804" s="190"/>
      <c r="AM1804" s="188"/>
      <c r="AN1804" s="190"/>
      <c r="AO1804" s="188"/>
      <c r="AP1804" s="51"/>
      <c r="AQ1804" s="97"/>
    </row>
    <row r="1805" spans="1:43" x14ac:dyDescent="0.2">
      <c r="A1805" s="86"/>
      <c r="F1805" s="86"/>
      <c r="G1805" s="86"/>
      <c r="H1805" s="86"/>
      <c r="I1805" s="86"/>
      <c r="J1805" s="86"/>
      <c r="K1805" s="86"/>
      <c r="L1805" s="86"/>
      <c r="M1805" s="86"/>
      <c r="N1805" s="86"/>
      <c r="O1805" s="86"/>
      <c r="P1805" s="86"/>
      <c r="Q1805" s="86"/>
      <c r="R1805" s="86"/>
      <c r="S1805" s="86"/>
      <c r="T1805" s="86"/>
      <c r="U1805" s="86"/>
      <c r="V1805" s="86"/>
      <c r="W1805" s="86"/>
      <c r="X1805" s="86"/>
      <c r="Y1805" s="86"/>
      <c r="Z1805" s="86"/>
      <c r="AA1805" s="86"/>
      <c r="AB1805" s="86"/>
      <c r="AC1805" s="86"/>
      <c r="AD1805" s="190"/>
      <c r="AE1805" s="188"/>
      <c r="AF1805" s="190"/>
      <c r="AG1805" s="188"/>
      <c r="AH1805" s="190"/>
      <c r="AI1805" s="188"/>
      <c r="AJ1805" s="190"/>
      <c r="AK1805" s="188"/>
      <c r="AL1805" s="190"/>
      <c r="AM1805" s="188"/>
      <c r="AN1805" s="190"/>
      <c r="AO1805" s="188"/>
      <c r="AP1805" s="51"/>
      <c r="AQ1805" s="97"/>
    </row>
    <row r="1806" spans="1:43" x14ac:dyDescent="0.2">
      <c r="A1806" s="86"/>
      <c r="F1806" s="86"/>
      <c r="G1806" s="86"/>
      <c r="H1806" s="86"/>
      <c r="I1806" s="86"/>
      <c r="J1806" s="86"/>
      <c r="K1806" s="86"/>
      <c r="L1806" s="86"/>
      <c r="M1806" s="86"/>
      <c r="N1806" s="86"/>
      <c r="O1806" s="86"/>
      <c r="P1806" s="86"/>
      <c r="Q1806" s="86"/>
      <c r="R1806" s="86"/>
      <c r="S1806" s="86"/>
      <c r="T1806" s="86"/>
      <c r="U1806" s="86"/>
      <c r="V1806" s="86"/>
      <c r="W1806" s="86"/>
      <c r="X1806" s="86"/>
      <c r="Y1806" s="86"/>
      <c r="Z1806" s="86"/>
      <c r="AA1806" s="86"/>
      <c r="AB1806" s="86"/>
      <c r="AC1806" s="86"/>
      <c r="AD1806" s="190"/>
      <c r="AE1806" s="188"/>
      <c r="AF1806" s="190"/>
      <c r="AG1806" s="188"/>
      <c r="AH1806" s="190"/>
      <c r="AI1806" s="188"/>
      <c r="AJ1806" s="190"/>
      <c r="AK1806" s="188"/>
      <c r="AL1806" s="190"/>
      <c r="AM1806" s="188"/>
      <c r="AN1806" s="190"/>
      <c r="AO1806" s="188"/>
      <c r="AP1806" s="51"/>
      <c r="AQ1806" s="97"/>
    </row>
    <row r="1807" spans="1:43" x14ac:dyDescent="0.2">
      <c r="A1807" s="86"/>
      <c r="F1807" s="86"/>
      <c r="G1807" s="86"/>
      <c r="H1807" s="86"/>
      <c r="I1807" s="86"/>
      <c r="J1807" s="86"/>
      <c r="K1807" s="86"/>
      <c r="L1807" s="86"/>
      <c r="M1807" s="86"/>
      <c r="N1807" s="86"/>
      <c r="O1807" s="86"/>
      <c r="P1807" s="86"/>
      <c r="Q1807" s="86"/>
      <c r="R1807" s="86"/>
      <c r="S1807" s="86"/>
      <c r="T1807" s="86"/>
      <c r="U1807" s="86"/>
      <c r="V1807" s="86"/>
      <c r="W1807" s="86"/>
      <c r="X1807" s="86"/>
      <c r="Y1807" s="86"/>
      <c r="Z1807" s="86"/>
      <c r="AA1807" s="86"/>
      <c r="AB1807" s="86"/>
      <c r="AC1807" s="86"/>
      <c r="AD1807" s="190"/>
      <c r="AE1807" s="188"/>
      <c r="AF1807" s="190"/>
      <c r="AG1807" s="188"/>
      <c r="AH1807" s="190"/>
      <c r="AI1807" s="188"/>
      <c r="AJ1807" s="190"/>
      <c r="AK1807" s="188"/>
      <c r="AL1807" s="190"/>
      <c r="AM1807" s="188"/>
      <c r="AN1807" s="190"/>
      <c r="AO1807" s="188"/>
      <c r="AP1807" s="51"/>
      <c r="AQ1807" s="97"/>
    </row>
    <row r="1808" spans="1:43" x14ac:dyDescent="0.2">
      <c r="A1808" s="86"/>
      <c r="F1808" s="86"/>
      <c r="G1808" s="86"/>
      <c r="H1808" s="86"/>
      <c r="I1808" s="86"/>
      <c r="J1808" s="86"/>
      <c r="K1808" s="86"/>
      <c r="L1808" s="86"/>
      <c r="M1808" s="86"/>
      <c r="N1808" s="86"/>
      <c r="O1808" s="86"/>
      <c r="P1808" s="86"/>
      <c r="Q1808" s="86"/>
      <c r="R1808" s="86"/>
      <c r="S1808" s="86"/>
      <c r="T1808" s="86"/>
      <c r="U1808" s="86"/>
      <c r="V1808" s="86"/>
      <c r="W1808" s="86"/>
      <c r="X1808" s="86"/>
      <c r="Y1808" s="86"/>
      <c r="Z1808" s="86"/>
      <c r="AA1808" s="86"/>
      <c r="AB1808" s="86"/>
      <c r="AC1808" s="86"/>
      <c r="AD1808" s="190"/>
      <c r="AE1808" s="188"/>
      <c r="AF1808" s="190"/>
      <c r="AG1808" s="188"/>
      <c r="AH1808" s="190"/>
      <c r="AI1808" s="188"/>
      <c r="AJ1808" s="190"/>
      <c r="AK1808" s="188"/>
      <c r="AL1808" s="190"/>
      <c r="AM1808" s="188"/>
      <c r="AN1808" s="190"/>
      <c r="AO1808" s="188"/>
      <c r="AP1808" s="51"/>
      <c r="AQ1808" s="97"/>
    </row>
    <row r="1809" spans="1:43" x14ac:dyDescent="0.2">
      <c r="A1809" s="86"/>
      <c r="F1809" s="86"/>
      <c r="G1809" s="86"/>
      <c r="H1809" s="86"/>
      <c r="I1809" s="86"/>
      <c r="J1809" s="86"/>
      <c r="K1809" s="86"/>
      <c r="L1809" s="86"/>
      <c r="M1809" s="86"/>
      <c r="N1809" s="86"/>
      <c r="O1809" s="86"/>
      <c r="P1809" s="86"/>
      <c r="Q1809" s="86"/>
      <c r="R1809" s="86"/>
      <c r="S1809" s="86"/>
      <c r="T1809" s="86"/>
      <c r="U1809" s="86"/>
      <c r="V1809" s="86"/>
      <c r="W1809" s="86"/>
      <c r="X1809" s="86"/>
      <c r="Y1809" s="86"/>
      <c r="Z1809" s="86"/>
      <c r="AA1809" s="86"/>
      <c r="AB1809" s="86"/>
      <c r="AC1809" s="86"/>
      <c r="AD1809" s="190"/>
      <c r="AE1809" s="188"/>
      <c r="AF1809" s="190"/>
      <c r="AG1809" s="188"/>
      <c r="AH1809" s="190"/>
      <c r="AI1809" s="188"/>
      <c r="AJ1809" s="190"/>
      <c r="AK1809" s="188"/>
      <c r="AL1809" s="190"/>
      <c r="AM1809" s="188"/>
      <c r="AN1809" s="190"/>
      <c r="AO1809" s="188"/>
      <c r="AP1809" s="51"/>
      <c r="AQ1809" s="97"/>
    </row>
    <row r="1810" spans="1:43" x14ac:dyDescent="0.2">
      <c r="A1810" s="86"/>
      <c r="F1810" s="86"/>
      <c r="G1810" s="86"/>
      <c r="H1810" s="86"/>
      <c r="I1810" s="86"/>
      <c r="J1810" s="86"/>
      <c r="K1810" s="86"/>
      <c r="L1810" s="86"/>
      <c r="M1810" s="86"/>
      <c r="N1810" s="86"/>
      <c r="O1810" s="86"/>
      <c r="P1810" s="86"/>
      <c r="Q1810" s="86"/>
      <c r="R1810" s="86"/>
      <c r="S1810" s="86"/>
      <c r="T1810" s="86"/>
      <c r="U1810" s="86"/>
      <c r="V1810" s="86"/>
      <c r="W1810" s="86"/>
      <c r="X1810" s="86"/>
      <c r="Y1810" s="86"/>
      <c r="Z1810" s="86"/>
      <c r="AA1810" s="86"/>
      <c r="AB1810" s="86"/>
      <c r="AC1810" s="86"/>
      <c r="AD1810" s="190"/>
      <c r="AE1810" s="188"/>
      <c r="AF1810" s="190"/>
      <c r="AG1810" s="188"/>
      <c r="AH1810" s="190"/>
      <c r="AI1810" s="188"/>
      <c r="AJ1810" s="190"/>
      <c r="AK1810" s="188"/>
      <c r="AL1810" s="190"/>
      <c r="AM1810" s="188"/>
      <c r="AN1810" s="190"/>
      <c r="AO1810" s="188"/>
      <c r="AP1810" s="51"/>
      <c r="AQ1810" s="97"/>
    </row>
    <row r="1811" spans="1:43" x14ac:dyDescent="0.2">
      <c r="A1811" s="86"/>
      <c r="F1811" s="86"/>
      <c r="G1811" s="86"/>
      <c r="H1811" s="86"/>
      <c r="I1811" s="86"/>
      <c r="J1811" s="86"/>
      <c r="K1811" s="86"/>
      <c r="L1811" s="86"/>
      <c r="M1811" s="86"/>
      <c r="N1811" s="86"/>
      <c r="O1811" s="86"/>
      <c r="P1811" s="86"/>
      <c r="Q1811" s="86"/>
      <c r="R1811" s="86"/>
      <c r="S1811" s="86"/>
      <c r="T1811" s="86"/>
      <c r="U1811" s="86"/>
      <c r="V1811" s="86"/>
      <c r="W1811" s="86"/>
      <c r="X1811" s="86"/>
      <c r="Y1811" s="86"/>
      <c r="Z1811" s="86"/>
      <c r="AA1811" s="86"/>
      <c r="AB1811" s="86"/>
      <c r="AC1811" s="86"/>
      <c r="AD1811" s="190"/>
      <c r="AE1811" s="188"/>
      <c r="AF1811" s="190"/>
      <c r="AG1811" s="188"/>
      <c r="AH1811" s="190"/>
      <c r="AI1811" s="188"/>
      <c r="AJ1811" s="190"/>
      <c r="AK1811" s="188"/>
      <c r="AL1811" s="190"/>
      <c r="AM1811" s="188"/>
      <c r="AN1811" s="190"/>
      <c r="AO1811" s="188"/>
      <c r="AP1811" s="51"/>
      <c r="AQ1811" s="97"/>
    </row>
    <row r="1812" spans="1:43" x14ac:dyDescent="0.2">
      <c r="A1812" s="86"/>
      <c r="F1812" s="86"/>
      <c r="G1812" s="86"/>
      <c r="H1812" s="86"/>
      <c r="I1812" s="86"/>
      <c r="J1812" s="86"/>
      <c r="K1812" s="86"/>
      <c r="L1812" s="86"/>
      <c r="M1812" s="86"/>
      <c r="N1812" s="86"/>
      <c r="O1812" s="86"/>
      <c r="P1812" s="86"/>
      <c r="Q1812" s="86"/>
      <c r="R1812" s="86"/>
      <c r="S1812" s="86"/>
      <c r="T1812" s="86"/>
      <c r="U1812" s="86"/>
      <c r="V1812" s="86"/>
      <c r="W1812" s="86"/>
      <c r="X1812" s="86"/>
      <c r="Y1812" s="86"/>
      <c r="Z1812" s="86"/>
      <c r="AA1812" s="86"/>
      <c r="AB1812" s="86"/>
      <c r="AC1812" s="86"/>
      <c r="AD1812" s="190"/>
      <c r="AE1812" s="188"/>
      <c r="AF1812" s="190"/>
      <c r="AG1812" s="188"/>
      <c r="AH1812" s="190"/>
      <c r="AI1812" s="188"/>
      <c r="AJ1812" s="190"/>
      <c r="AK1812" s="188"/>
      <c r="AL1812" s="190"/>
      <c r="AM1812" s="188"/>
      <c r="AN1812" s="190"/>
      <c r="AO1812" s="188"/>
      <c r="AP1812" s="51"/>
      <c r="AQ1812" s="97"/>
    </row>
    <row r="1813" spans="1:43" x14ac:dyDescent="0.2">
      <c r="A1813" s="86"/>
      <c r="F1813" s="86"/>
      <c r="G1813" s="86"/>
      <c r="H1813" s="86"/>
      <c r="I1813" s="86"/>
      <c r="J1813" s="86"/>
      <c r="K1813" s="86"/>
      <c r="L1813" s="86"/>
      <c r="M1813" s="86"/>
      <c r="N1813" s="86"/>
      <c r="O1813" s="86"/>
      <c r="P1813" s="86"/>
      <c r="Q1813" s="86"/>
      <c r="R1813" s="86"/>
      <c r="S1813" s="86"/>
      <c r="T1813" s="86"/>
      <c r="U1813" s="86"/>
      <c r="V1813" s="86"/>
      <c r="W1813" s="86"/>
      <c r="X1813" s="86"/>
      <c r="Y1813" s="86"/>
      <c r="Z1813" s="86"/>
      <c r="AA1813" s="86"/>
      <c r="AB1813" s="86"/>
      <c r="AC1813" s="86"/>
      <c r="AD1813" s="190"/>
      <c r="AE1813" s="188"/>
      <c r="AF1813" s="190"/>
      <c r="AG1813" s="188"/>
      <c r="AH1813" s="190"/>
      <c r="AI1813" s="188"/>
      <c r="AJ1813" s="190"/>
      <c r="AK1813" s="188"/>
      <c r="AL1813" s="190"/>
      <c r="AM1813" s="188"/>
      <c r="AN1813" s="190"/>
      <c r="AO1813" s="188"/>
      <c r="AP1813" s="51"/>
      <c r="AQ1813" s="97"/>
    </row>
    <row r="1814" spans="1:43" x14ac:dyDescent="0.2">
      <c r="A1814" s="86"/>
      <c r="F1814" s="86"/>
      <c r="G1814" s="86"/>
      <c r="H1814" s="86"/>
      <c r="I1814" s="86"/>
      <c r="J1814" s="86"/>
      <c r="K1814" s="86"/>
      <c r="L1814" s="86"/>
      <c r="M1814" s="86"/>
      <c r="N1814" s="86"/>
      <c r="O1814" s="86"/>
      <c r="P1814" s="86"/>
      <c r="Q1814" s="86"/>
      <c r="R1814" s="86"/>
      <c r="S1814" s="86"/>
      <c r="T1814" s="86"/>
      <c r="U1814" s="86"/>
      <c r="V1814" s="86"/>
      <c r="W1814" s="86"/>
      <c r="X1814" s="86"/>
      <c r="Y1814" s="86"/>
      <c r="Z1814" s="86"/>
      <c r="AA1814" s="86"/>
      <c r="AB1814" s="86"/>
      <c r="AC1814" s="86"/>
      <c r="AD1814" s="190"/>
      <c r="AE1814" s="188"/>
      <c r="AF1814" s="190"/>
      <c r="AG1814" s="188"/>
      <c r="AH1814" s="190"/>
      <c r="AI1814" s="188"/>
      <c r="AJ1814" s="190"/>
      <c r="AK1814" s="188"/>
      <c r="AL1814" s="190"/>
      <c r="AM1814" s="188"/>
      <c r="AN1814" s="190"/>
      <c r="AO1814" s="188"/>
      <c r="AP1814" s="51"/>
      <c r="AQ1814" s="97"/>
    </row>
    <row r="1815" spans="1:43" x14ac:dyDescent="0.2">
      <c r="A1815" s="86"/>
      <c r="F1815" s="86"/>
      <c r="G1815" s="86"/>
      <c r="H1815" s="86"/>
      <c r="I1815" s="86"/>
      <c r="J1815" s="86"/>
      <c r="K1815" s="86"/>
      <c r="L1815" s="86"/>
      <c r="M1815" s="86"/>
      <c r="N1815" s="86"/>
      <c r="O1815" s="86"/>
      <c r="P1815" s="86"/>
      <c r="Q1815" s="86"/>
      <c r="R1815" s="86"/>
      <c r="S1815" s="86"/>
      <c r="T1815" s="86"/>
      <c r="U1815" s="86"/>
      <c r="V1815" s="86"/>
      <c r="W1815" s="86"/>
      <c r="X1815" s="86"/>
      <c r="Y1815" s="86"/>
      <c r="Z1815" s="86"/>
      <c r="AA1815" s="86"/>
      <c r="AB1815" s="86"/>
      <c r="AC1815" s="86"/>
      <c r="AD1815" s="190"/>
      <c r="AE1815" s="188"/>
      <c r="AF1815" s="190"/>
      <c r="AG1815" s="188"/>
      <c r="AH1815" s="190"/>
      <c r="AI1815" s="188"/>
      <c r="AJ1815" s="190"/>
      <c r="AK1815" s="188"/>
      <c r="AL1815" s="190"/>
      <c r="AM1815" s="188"/>
      <c r="AN1815" s="190"/>
      <c r="AO1815" s="188"/>
      <c r="AP1815" s="51"/>
      <c r="AQ1815" s="97"/>
    </row>
    <row r="1816" spans="1:43" x14ac:dyDescent="0.2">
      <c r="A1816" s="86"/>
      <c r="F1816" s="86"/>
      <c r="G1816" s="86"/>
      <c r="H1816" s="86"/>
      <c r="I1816" s="86"/>
      <c r="J1816" s="86"/>
      <c r="K1816" s="86"/>
      <c r="L1816" s="86"/>
      <c r="M1816" s="86"/>
      <c r="N1816" s="86"/>
      <c r="O1816" s="86"/>
      <c r="P1816" s="86"/>
      <c r="Q1816" s="86"/>
      <c r="R1816" s="86"/>
      <c r="S1816" s="86"/>
      <c r="T1816" s="86"/>
      <c r="U1816" s="86"/>
      <c r="V1816" s="86"/>
      <c r="W1816" s="86"/>
      <c r="X1816" s="86"/>
      <c r="Y1816" s="86"/>
      <c r="Z1816" s="86"/>
      <c r="AA1816" s="86"/>
      <c r="AB1816" s="86"/>
      <c r="AC1816" s="86"/>
      <c r="AD1816" s="190"/>
      <c r="AE1816" s="188"/>
      <c r="AF1816" s="190"/>
      <c r="AG1816" s="188"/>
      <c r="AH1816" s="190"/>
      <c r="AI1816" s="188"/>
      <c r="AJ1816" s="190"/>
      <c r="AK1816" s="188"/>
      <c r="AL1816" s="190"/>
      <c r="AM1816" s="188"/>
      <c r="AN1816" s="190"/>
      <c r="AO1816" s="188"/>
      <c r="AP1816" s="51"/>
      <c r="AQ1816" s="97"/>
    </row>
    <row r="1817" spans="1:43" x14ac:dyDescent="0.2">
      <c r="A1817" s="86"/>
      <c r="F1817" s="86"/>
      <c r="G1817" s="86"/>
      <c r="H1817" s="86"/>
      <c r="I1817" s="86"/>
      <c r="J1817" s="86"/>
      <c r="K1817" s="86"/>
      <c r="L1817" s="86"/>
      <c r="M1817" s="86"/>
      <c r="N1817" s="86"/>
      <c r="O1817" s="86"/>
      <c r="P1817" s="86"/>
      <c r="Q1817" s="86"/>
      <c r="R1817" s="86"/>
      <c r="S1817" s="86"/>
      <c r="T1817" s="86"/>
      <c r="U1817" s="86"/>
      <c r="V1817" s="86"/>
      <c r="W1817" s="86"/>
      <c r="X1817" s="86"/>
      <c r="Y1817" s="86"/>
      <c r="Z1817" s="86"/>
      <c r="AA1817" s="86"/>
      <c r="AB1817" s="86"/>
      <c r="AC1817" s="86"/>
      <c r="AD1817" s="190"/>
      <c r="AE1817" s="188"/>
      <c r="AF1817" s="190"/>
      <c r="AG1817" s="188"/>
      <c r="AH1817" s="190"/>
      <c r="AI1817" s="188"/>
      <c r="AJ1817" s="190"/>
      <c r="AK1817" s="188"/>
      <c r="AL1817" s="190"/>
      <c r="AM1817" s="188"/>
      <c r="AN1817" s="190"/>
      <c r="AO1817" s="188"/>
      <c r="AP1817" s="51"/>
      <c r="AQ1817" s="97"/>
    </row>
    <row r="1818" spans="1:43" x14ac:dyDescent="0.2">
      <c r="A1818" s="86"/>
      <c r="F1818" s="86"/>
      <c r="G1818" s="86"/>
      <c r="H1818" s="86"/>
      <c r="I1818" s="86"/>
      <c r="J1818" s="86"/>
      <c r="K1818" s="86"/>
      <c r="L1818" s="86"/>
      <c r="M1818" s="86"/>
      <c r="N1818" s="86"/>
      <c r="O1818" s="86"/>
      <c r="P1818" s="86"/>
      <c r="Q1818" s="86"/>
      <c r="R1818" s="86"/>
      <c r="S1818" s="86"/>
      <c r="T1818" s="86"/>
      <c r="U1818" s="86"/>
      <c r="V1818" s="86"/>
      <c r="W1818" s="86"/>
      <c r="X1818" s="86"/>
      <c r="Y1818" s="86"/>
      <c r="Z1818" s="86"/>
      <c r="AA1818" s="86"/>
      <c r="AB1818" s="86"/>
      <c r="AC1818" s="86"/>
      <c r="AD1818" s="190"/>
      <c r="AE1818" s="188"/>
      <c r="AF1818" s="190"/>
      <c r="AG1818" s="188"/>
      <c r="AH1818" s="190"/>
      <c r="AI1818" s="188"/>
      <c r="AJ1818" s="190"/>
      <c r="AK1818" s="188"/>
      <c r="AL1818" s="190"/>
      <c r="AM1818" s="188"/>
      <c r="AN1818" s="190"/>
      <c r="AO1818" s="188"/>
      <c r="AP1818" s="51"/>
      <c r="AQ1818" s="97"/>
    </row>
    <row r="1819" spans="1:43" x14ac:dyDescent="0.2">
      <c r="A1819" s="86"/>
      <c r="F1819" s="86"/>
      <c r="G1819" s="86"/>
      <c r="H1819" s="86"/>
      <c r="I1819" s="86"/>
      <c r="J1819" s="86"/>
      <c r="K1819" s="86"/>
      <c r="L1819" s="86"/>
      <c r="M1819" s="86"/>
      <c r="N1819" s="86"/>
      <c r="O1819" s="86"/>
      <c r="P1819" s="86"/>
      <c r="Q1819" s="86"/>
      <c r="R1819" s="86"/>
      <c r="S1819" s="86"/>
      <c r="T1819" s="86"/>
      <c r="U1819" s="86"/>
      <c r="V1819" s="86"/>
      <c r="W1819" s="86"/>
      <c r="X1819" s="86"/>
      <c r="Y1819" s="86"/>
      <c r="Z1819" s="86"/>
      <c r="AA1819" s="86"/>
      <c r="AB1819" s="86"/>
      <c r="AC1819" s="86"/>
      <c r="AD1819" s="190"/>
      <c r="AE1819" s="188"/>
      <c r="AF1819" s="190"/>
      <c r="AG1819" s="188"/>
      <c r="AH1819" s="190"/>
      <c r="AI1819" s="188"/>
      <c r="AJ1819" s="190"/>
      <c r="AK1819" s="188"/>
      <c r="AL1819" s="190"/>
      <c r="AM1819" s="188"/>
      <c r="AN1819" s="190"/>
      <c r="AO1819" s="188"/>
      <c r="AP1819" s="51"/>
      <c r="AQ1819" s="97"/>
    </row>
    <row r="1820" spans="1:43" x14ac:dyDescent="0.2">
      <c r="A1820" s="86"/>
      <c r="F1820" s="86"/>
      <c r="G1820" s="86"/>
      <c r="H1820" s="86"/>
      <c r="I1820" s="86"/>
      <c r="J1820" s="86"/>
      <c r="K1820" s="86"/>
      <c r="L1820" s="86"/>
      <c r="M1820" s="86"/>
      <c r="N1820" s="86"/>
      <c r="O1820" s="86"/>
      <c r="P1820" s="86"/>
      <c r="Q1820" s="86"/>
      <c r="R1820" s="86"/>
      <c r="S1820" s="86"/>
      <c r="T1820" s="86"/>
      <c r="U1820" s="86"/>
      <c r="V1820" s="86"/>
      <c r="W1820" s="86"/>
      <c r="X1820" s="86"/>
      <c r="Y1820" s="86"/>
      <c r="Z1820" s="86"/>
      <c r="AA1820" s="86"/>
      <c r="AB1820" s="86"/>
      <c r="AC1820" s="86"/>
      <c r="AD1820" s="190"/>
      <c r="AE1820" s="188"/>
      <c r="AF1820" s="190"/>
      <c r="AG1820" s="188"/>
      <c r="AH1820" s="190"/>
      <c r="AI1820" s="188"/>
      <c r="AJ1820" s="190"/>
      <c r="AK1820" s="188"/>
      <c r="AL1820" s="190"/>
      <c r="AM1820" s="188"/>
      <c r="AN1820" s="190"/>
      <c r="AO1820" s="188"/>
      <c r="AP1820" s="51"/>
      <c r="AQ1820" s="97"/>
    </row>
    <row r="1821" spans="1:43" x14ac:dyDescent="0.2">
      <c r="A1821" s="86"/>
      <c r="F1821" s="86"/>
      <c r="G1821" s="86"/>
      <c r="H1821" s="86"/>
      <c r="I1821" s="86"/>
      <c r="J1821" s="86"/>
      <c r="K1821" s="86"/>
      <c r="L1821" s="86"/>
      <c r="M1821" s="86"/>
      <c r="N1821" s="86"/>
      <c r="O1821" s="86"/>
      <c r="P1821" s="86"/>
      <c r="Q1821" s="86"/>
      <c r="R1821" s="86"/>
      <c r="S1821" s="86"/>
      <c r="T1821" s="86"/>
      <c r="U1821" s="86"/>
      <c r="V1821" s="86"/>
      <c r="W1821" s="86"/>
      <c r="X1821" s="86"/>
      <c r="Y1821" s="86"/>
      <c r="Z1821" s="86"/>
      <c r="AA1821" s="86"/>
      <c r="AB1821" s="86"/>
      <c r="AC1821" s="86"/>
      <c r="AD1821" s="190"/>
      <c r="AE1821" s="188"/>
      <c r="AF1821" s="190"/>
      <c r="AG1821" s="188"/>
      <c r="AH1821" s="190"/>
      <c r="AI1821" s="188"/>
      <c r="AJ1821" s="190"/>
      <c r="AK1821" s="188"/>
      <c r="AL1821" s="190"/>
      <c r="AM1821" s="188"/>
      <c r="AN1821" s="190"/>
      <c r="AO1821" s="188"/>
      <c r="AP1821" s="51"/>
      <c r="AQ1821" s="97"/>
    </row>
    <row r="1822" spans="1:43" x14ac:dyDescent="0.2">
      <c r="A1822" s="86"/>
      <c r="F1822" s="86"/>
      <c r="G1822" s="86"/>
      <c r="H1822" s="86"/>
      <c r="I1822" s="86"/>
      <c r="J1822" s="86"/>
      <c r="K1822" s="86"/>
      <c r="L1822" s="86"/>
      <c r="M1822" s="86"/>
      <c r="N1822" s="86"/>
      <c r="O1822" s="86"/>
      <c r="P1822" s="86"/>
      <c r="Q1822" s="86"/>
      <c r="R1822" s="86"/>
      <c r="S1822" s="86"/>
      <c r="T1822" s="86"/>
      <c r="U1822" s="86"/>
      <c r="V1822" s="86"/>
      <c r="W1822" s="86"/>
      <c r="X1822" s="86"/>
      <c r="Y1822" s="86"/>
      <c r="Z1822" s="86"/>
      <c r="AA1822" s="86"/>
      <c r="AB1822" s="86"/>
      <c r="AC1822" s="86"/>
      <c r="AD1822" s="190"/>
      <c r="AE1822" s="188"/>
      <c r="AF1822" s="190"/>
      <c r="AG1822" s="188"/>
      <c r="AH1822" s="190"/>
      <c r="AI1822" s="188"/>
      <c r="AJ1822" s="190"/>
      <c r="AK1822" s="188"/>
      <c r="AL1822" s="190"/>
      <c r="AM1822" s="188"/>
      <c r="AN1822" s="190"/>
      <c r="AO1822" s="188"/>
      <c r="AP1822" s="51"/>
      <c r="AQ1822" s="97"/>
    </row>
    <row r="1823" spans="1:43" x14ac:dyDescent="0.2">
      <c r="A1823" s="86"/>
      <c r="F1823" s="86"/>
      <c r="G1823" s="86"/>
      <c r="H1823" s="86"/>
      <c r="I1823" s="86"/>
      <c r="J1823" s="86"/>
      <c r="K1823" s="86"/>
      <c r="L1823" s="86"/>
      <c r="M1823" s="86"/>
      <c r="N1823" s="86"/>
      <c r="O1823" s="86"/>
      <c r="P1823" s="86"/>
      <c r="Q1823" s="86"/>
      <c r="R1823" s="86"/>
      <c r="S1823" s="86"/>
      <c r="T1823" s="86"/>
      <c r="U1823" s="86"/>
      <c r="V1823" s="86"/>
      <c r="W1823" s="86"/>
      <c r="X1823" s="86"/>
      <c r="Y1823" s="86"/>
      <c r="Z1823" s="86"/>
      <c r="AA1823" s="86"/>
      <c r="AB1823" s="86"/>
      <c r="AC1823" s="86"/>
      <c r="AD1823" s="190"/>
      <c r="AE1823" s="188"/>
      <c r="AF1823" s="190"/>
      <c r="AG1823" s="188"/>
      <c r="AH1823" s="190"/>
      <c r="AI1823" s="188"/>
      <c r="AJ1823" s="190"/>
      <c r="AK1823" s="188"/>
      <c r="AL1823" s="190"/>
      <c r="AM1823" s="188"/>
      <c r="AN1823" s="190"/>
      <c r="AO1823" s="188"/>
      <c r="AP1823" s="51"/>
      <c r="AQ1823" s="97"/>
    </row>
    <row r="1824" spans="1:43" x14ac:dyDescent="0.2">
      <c r="A1824" s="86"/>
      <c r="F1824" s="86"/>
      <c r="G1824" s="86"/>
      <c r="H1824" s="86"/>
      <c r="I1824" s="86"/>
      <c r="J1824" s="86"/>
      <c r="K1824" s="86"/>
      <c r="L1824" s="86"/>
      <c r="M1824" s="86"/>
      <c r="N1824" s="86"/>
      <c r="O1824" s="86"/>
      <c r="P1824" s="86"/>
      <c r="Q1824" s="86"/>
      <c r="R1824" s="86"/>
      <c r="S1824" s="86"/>
      <c r="T1824" s="86"/>
      <c r="U1824" s="86"/>
      <c r="V1824" s="86"/>
      <c r="W1824" s="86"/>
      <c r="X1824" s="86"/>
      <c r="Y1824" s="86"/>
      <c r="Z1824" s="86"/>
      <c r="AA1824" s="86"/>
      <c r="AB1824" s="86"/>
      <c r="AC1824" s="86"/>
      <c r="AD1824" s="190"/>
      <c r="AE1824" s="188"/>
      <c r="AF1824" s="190"/>
      <c r="AG1824" s="188"/>
      <c r="AH1824" s="190"/>
      <c r="AI1824" s="188"/>
      <c r="AJ1824" s="190"/>
      <c r="AK1824" s="188"/>
      <c r="AL1824" s="190"/>
      <c r="AM1824" s="188"/>
      <c r="AN1824" s="190"/>
      <c r="AO1824" s="188"/>
      <c r="AP1824" s="51"/>
      <c r="AQ1824" s="97"/>
    </row>
    <row r="1825" spans="1:43" x14ac:dyDescent="0.2">
      <c r="A1825" s="86"/>
      <c r="F1825" s="86"/>
      <c r="G1825" s="86"/>
      <c r="H1825" s="86"/>
      <c r="I1825" s="86"/>
      <c r="J1825" s="86"/>
      <c r="K1825" s="86"/>
      <c r="L1825" s="86"/>
      <c r="M1825" s="86"/>
      <c r="N1825" s="86"/>
      <c r="O1825" s="86"/>
      <c r="P1825" s="86"/>
      <c r="Q1825" s="86"/>
      <c r="R1825" s="86"/>
      <c r="S1825" s="86"/>
      <c r="T1825" s="86"/>
      <c r="U1825" s="86"/>
      <c r="V1825" s="86"/>
      <c r="W1825" s="86"/>
      <c r="X1825" s="86"/>
      <c r="Y1825" s="86"/>
      <c r="Z1825" s="86"/>
      <c r="AA1825" s="86"/>
      <c r="AB1825" s="86"/>
      <c r="AC1825" s="86"/>
      <c r="AD1825" s="190"/>
      <c r="AE1825" s="188"/>
      <c r="AF1825" s="190"/>
      <c r="AG1825" s="188"/>
      <c r="AH1825" s="190"/>
      <c r="AI1825" s="188"/>
      <c r="AJ1825" s="190"/>
      <c r="AK1825" s="188"/>
      <c r="AL1825" s="190"/>
      <c r="AM1825" s="188"/>
      <c r="AN1825" s="190"/>
      <c r="AO1825" s="188"/>
      <c r="AP1825" s="51"/>
      <c r="AQ1825" s="97"/>
    </row>
    <row r="1826" spans="1:43" x14ac:dyDescent="0.2">
      <c r="A1826" s="86"/>
      <c r="F1826" s="86"/>
      <c r="G1826" s="86"/>
      <c r="H1826" s="86"/>
      <c r="I1826" s="86"/>
      <c r="J1826" s="86"/>
      <c r="K1826" s="86"/>
      <c r="L1826" s="86"/>
      <c r="M1826" s="86"/>
      <c r="N1826" s="86"/>
      <c r="O1826" s="86"/>
      <c r="P1826" s="86"/>
      <c r="Q1826" s="86"/>
      <c r="R1826" s="86"/>
      <c r="S1826" s="86"/>
      <c r="T1826" s="86"/>
      <c r="U1826" s="86"/>
      <c r="V1826" s="86"/>
      <c r="W1826" s="86"/>
      <c r="X1826" s="86"/>
      <c r="Y1826" s="86"/>
      <c r="Z1826" s="86"/>
      <c r="AA1826" s="86"/>
      <c r="AB1826" s="86"/>
      <c r="AC1826" s="86"/>
      <c r="AD1826" s="190"/>
      <c r="AE1826" s="188"/>
      <c r="AF1826" s="190"/>
      <c r="AG1826" s="188"/>
      <c r="AH1826" s="190"/>
      <c r="AI1826" s="188"/>
      <c r="AJ1826" s="190"/>
      <c r="AK1826" s="188"/>
      <c r="AL1826" s="190"/>
      <c r="AM1826" s="188"/>
      <c r="AN1826" s="190"/>
      <c r="AO1826" s="188"/>
      <c r="AP1826" s="51"/>
      <c r="AQ1826" s="97"/>
    </row>
    <row r="1827" spans="1:43" x14ac:dyDescent="0.2">
      <c r="A1827" s="86"/>
      <c r="F1827" s="86"/>
      <c r="G1827" s="86"/>
      <c r="H1827" s="86"/>
      <c r="I1827" s="86"/>
      <c r="J1827" s="86"/>
      <c r="K1827" s="86"/>
      <c r="L1827" s="86"/>
      <c r="M1827" s="86"/>
      <c r="N1827" s="86"/>
      <c r="O1827" s="86"/>
      <c r="P1827" s="86"/>
      <c r="Q1827" s="86"/>
      <c r="R1827" s="86"/>
      <c r="S1827" s="86"/>
      <c r="T1827" s="86"/>
      <c r="U1827" s="86"/>
      <c r="V1827" s="86"/>
      <c r="W1827" s="86"/>
      <c r="X1827" s="86"/>
      <c r="Y1827" s="86"/>
      <c r="Z1827" s="86"/>
      <c r="AA1827" s="86"/>
      <c r="AB1827" s="86"/>
      <c r="AC1827" s="86"/>
      <c r="AD1827" s="190"/>
      <c r="AE1827" s="188"/>
      <c r="AF1827" s="190"/>
      <c r="AG1827" s="188"/>
      <c r="AH1827" s="190"/>
      <c r="AI1827" s="188"/>
      <c r="AJ1827" s="190"/>
      <c r="AK1827" s="188"/>
      <c r="AL1827" s="190"/>
      <c r="AM1827" s="188"/>
      <c r="AN1827" s="190"/>
      <c r="AO1827" s="188"/>
      <c r="AP1827" s="51"/>
      <c r="AQ1827" s="97"/>
    </row>
    <row r="1828" spans="1:43" x14ac:dyDescent="0.2">
      <c r="A1828" s="86"/>
      <c r="F1828" s="86"/>
      <c r="G1828" s="86"/>
      <c r="H1828" s="86"/>
      <c r="I1828" s="86"/>
      <c r="J1828" s="86"/>
      <c r="K1828" s="86"/>
      <c r="L1828" s="86"/>
      <c r="M1828" s="86"/>
      <c r="N1828" s="86"/>
      <c r="O1828" s="86"/>
      <c r="P1828" s="86"/>
      <c r="Q1828" s="86"/>
      <c r="R1828" s="86"/>
      <c r="S1828" s="86"/>
      <c r="T1828" s="86"/>
      <c r="U1828" s="86"/>
      <c r="V1828" s="86"/>
      <c r="W1828" s="86"/>
      <c r="X1828" s="86"/>
      <c r="Y1828" s="86"/>
      <c r="Z1828" s="86"/>
      <c r="AA1828" s="86"/>
      <c r="AB1828" s="86"/>
      <c r="AC1828" s="86"/>
      <c r="AD1828" s="190"/>
      <c r="AE1828" s="188"/>
      <c r="AF1828" s="190"/>
      <c r="AG1828" s="188"/>
      <c r="AH1828" s="190"/>
      <c r="AI1828" s="188"/>
      <c r="AJ1828" s="190"/>
      <c r="AK1828" s="188"/>
      <c r="AL1828" s="190"/>
      <c r="AM1828" s="188"/>
      <c r="AN1828" s="190"/>
      <c r="AO1828" s="188"/>
      <c r="AP1828" s="51"/>
      <c r="AQ1828" s="97"/>
    </row>
    <row r="1829" spans="1:43" x14ac:dyDescent="0.2">
      <c r="A1829" s="86"/>
      <c r="F1829" s="86"/>
      <c r="G1829" s="86"/>
      <c r="H1829" s="86"/>
      <c r="I1829" s="86"/>
      <c r="J1829" s="86"/>
      <c r="K1829" s="86"/>
      <c r="L1829" s="86"/>
      <c r="M1829" s="86"/>
      <c r="N1829" s="86"/>
      <c r="O1829" s="86"/>
      <c r="P1829" s="86"/>
      <c r="Q1829" s="86"/>
      <c r="R1829" s="86"/>
      <c r="S1829" s="86"/>
      <c r="T1829" s="86"/>
      <c r="U1829" s="86"/>
      <c r="V1829" s="86"/>
      <c r="W1829" s="86"/>
      <c r="X1829" s="86"/>
      <c r="Y1829" s="86"/>
      <c r="Z1829" s="86"/>
      <c r="AA1829" s="86"/>
      <c r="AB1829" s="86"/>
      <c r="AC1829" s="86"/>
      <c r="AD1829" s="190"/>
      <c r="AE1829" s="188"/>
      <c r="AF1829" s="190"/>
      <c r="AG1829" s="188"/>
      <c r="AH1829" s="190"/>
      <c r="AI1829" s="188"/>
      <c r="AJ1829" s="190"/>
      <c r="AK1829" s="188"/>
      <c r="AL1829" s="190"/>
      <c r="AM1829" s="188"/>
      <c r="AN1829" s="190"/>
      <c r="AO1829" s="188"/>
      <c r="AP1829" s="51"/>
      <c r="AQ1829" s="97"/>
    </row>
    <row r="1830" spans="1:43" x14ac:dyDescent="0.2">
      <c r="A1830" s="86"/>
      <c r="F1830" s="86"/>
      <c r="G1830" s="86"/>
      <c r="H1830" s="86"/>
      <c r="I1830" s="86"/>
      <c r="J1830" s="86"/>
      <c r="K1830" s="86"/>
      <c r="L1830" s="86"/>
      <c r="M1830" s="86"/>
      <c r="N1830" s="86"/>
      <c r="O1830" s="86"/>
      <c r="P1830" s="86"/>
      <c r="Q1830" s="86"/>
      <c r="R1830" s="86"/>
      <c r="S1830" s="86"/>
      <c r="T1830" s="86"/>
      <c r="U1830" s="86"/>
      <c r="V1830" s="86"/>
      <c r="W1830" s="86"/>
      <c r="X1830" s="86"/>
      <c r="Y1830" s="86"/>
      <c r="Z1830" s="86"/>
      <c r="AA1830" s="86"/>
      <c r="AB1830" s="86"/>
      <c r="AC1830" s="86"/>
      <c r="AD1830" s="190"/>
      <c r="AE1830" s="188"/>
      <c r="AF1830" s="190"/>
      <c r="AG1830" s="188"/>
      <c r="AH1830" s="190"/>
      <c r="AI1830" s="188"/>
      <c r="AJ1830" s="190"/>
      <c r="AK1830" s="188"/>
      <c r="AL1830" s="190"/>
      <c r="AM1830" s="188"/>
      <c r="AN1830" s="190"/>
      <c r="AO1830" s="188"/>
      <c r="AP1830" s="51"/>
      <c r="AQ1830" s="97"/>
    </row>
    <row r="1831" spans="1:43" x14ac:dyDescent="0.2">
      <c r="A1831" s="86"/>
      <c r="F1831" s="86"/>
      <c r="G1831" s="86"/>
      <c r="H1831" s="86"/>
      <c r="I1831" s="86"/>
      <c r="J1831" s="86"/>
      <c r="K1831" s="86"/>
      <c r="L1831" s="86"/>
      <c r="M1831" s="86"/>
      <c r="N1831" s="86"/>
      <c r="O1831" s="86"/>
      <c r="P1831" s="86"/>
      <c r="Q1831" s="86"/>
      <c r="R1831" s="86"/>
      <c r="S1831" s="86"/>
      <c r="T1831" s="86"/>
      <c r="U1831" s="86"/>
      <c r="V1831" s="86"/>
      <c r="W1831" s="86"/>
      <c r="X1831" s="86"/>
      <c r="Y1831" s="86"/>
      <c r="Z1831" s="86"/>
      <c r="AA1831" s="86"/>
      <c r="AB1831" s="86"/>
      <c r="AC1831" s="86"/>
      <c r="AD1831" s="190"/>
      <c r="AE1831" s="188"/>
      <c r="AF1831" s="190"/>
      <c r="AG1831" s="188"/>
      <c r="AH1831" s="190"/>
      <c r="AI1831" s="188"/>
      <c r="AJ1831" s="190"/>
      <c r="AK1831" s="188"/>
      <c r="AL1831" s="190"/>
      <c r="AM1831" s="188"/>
      <c r="AN1831" s="190"/>
      <c r="AO1831" s="188"/>
      <c r="AP1831" s="51"/>
      <c r="AQ1831" s="97"/>
    </row>
    <row r="1832" spans="1:43" x14ac:dyDescent="0.2">
      <c r="A1832" s="86"/>
      <c r="F1832" s="86"/>
      <c r="G1832" s="86"/>
      <c r="H1832" s="86"/>
      <c r="I1832" s="86"/>
      <c r="J1832" s="86"/>
      <c r="K1832" s="86"/>
      <c r="L1832" s="86"/>
      <c r="M1832" s="86"/>
      <c r="N1832" s="86"/>
      <c r="O1832" s="86"/>
      <c r="P1832" s="86"/>
      <c r="Q1832" s="86"/>
      <c r="R1832" s="86"/>
      <c r="S1832" s="86"/>
      <c r="T1832" s="86"/>
      <c r="U1832" s="86"/>
      <c r="V1832" s="86"/>
      <c r="W1832" s="86"/>
      <c r="X1832" s="86"/>
      <c r="Y1832" s="86"/>
      <c r="Z1832" s="86"/>
      <c r="AA1832" s="86"/>
      <c r="AB1832" s="86"/>
      <c r="AC1832" s="86"/>
      <c r="AD1832" s="190"/>
      <c r="AE1832" s="188"/>
      <c r="AF1832" s="190"/>
      <c r="AG1832" s="188"/>
      <c r="AH1832" s="190"/>
      <c r="AI1832" s="188"/>
      <c r="AJ1832" s="190"/>
      <c r="AK1832" s="188"/>
      <c r="AL1832" s="190"/>
      <c r="AM1832" s="188"/>
      <c r="AN1832" s="190"/>
      <c r="AO1832" s="188"/>
      <c r="AP1832" s="51"/>
      <c r="AQ1832" s="97"/>
    </row>
    <row r="1833" spans="1:43" x14ac:dyDescent="0.2">
      <c r="A1833" s="86"/>
      <c r="F1833" s="86"/>
      <c r="G1833" s="86"/>
      <c r="H1833" s="86"/>
      <c r="I1833" s="86"/>
      <c r="J1833" s="86"/>
      <c r="K1833" s="86"/>
      <c r="L1833" s="86"/>
      <c r="M1833" s="86"/>
      <c r="N1833" s="86"/>
      <c r="O1833" s="86"/>
      <c r="P1833" s="86"/>
      <c r="Q1833" s="86"/>
      <c r="R1833" s="86"/>
      <c r="S1833" s="86"/>
      <c r="T1833" s="86"/>
      <c r="U1833" s="86"/>
      <c r="V1833" s="86"/>
      <c r="W1833" s="86"/>
      <c r="X1833" s="86"/>
      <c r="Y1833" s="86"/>
      <c r="Z1833" s="86"/>
      <c r="AA1833" s="86"/>
      <c r="AB1833" s="86"/>
      <c r="AC1833" s="86"/>
      <c r="AD1833" s="190"/>
      <c r="AE1833" s="188"/>
      <c r="AF1833" s="190"/>
      <c r="AG1833" s="188"/>
      <c r="AH1833" s="190"/>
      <c r="AI1833" s="188"/>
      <c r="AJ1833" s="190"/>
      <c r="AK1833" s="188"/>
      <c r="AL1833" s="190"/>
      <c r="AM1833" s="188"/>
      <c r="AN1833" s="190"/>
      <c r="AO1833" s="188"/>
      <c r="AP1833" s="51"/>
      <c r="AQ1833" s="97"/>
    </row>
    <row r="1834" spans="1:43" x14ac:dyDescent="0.2">
      <c r="A1834" s="86"/>
      <c r="F1834" s="86"/>
      <c r="G1834" s="86"/>
      <c r="H1834" s="86"/>
      <c r="I1834" s="86"/>
      <c r="J1834" s="86"/>
      <c r="K1834" s="86"/>
      <c r="L1834" s="86"/>
      <c r="M1834" s="86"/>
      <c r="N1834" s="86"/>
      <c r="O1834" s="86"/>
      <c r="P1834" s="86"/>
      <c r="Q1834" s="86"/>
      <c r="R1834" s="86"/>
      <c r="S1834" s="86"/>
      <c r="T1834" s="86"/>
      <c r="U1834" s="86"/>
      <c r="V1834" s="86"/>
      <c r="W1834" s="86"/>
      <c r="X1834" s="86"/>
      <c r="Y1834" s="86"/>
      <c r="Z1834" s="86"/>
      <c r="AA1834" s="86"/>
      <c r="AB1834" s="86"/>
      <c r="AC1834" s="86"/>
      <c r="AD1834" s="190"/>
      <c r="AE1834" s="188"/>
      <c r="AF1834" s="190"/>
      <c r="AG1834" s="188"/>
      <c r="AH1834" s="190"/>
      <c r="AI1834" s="188"/>
      <c r="AJ1834" s="190"/>
      <c r="AK1834" s="188"/>
      <c r="AL1834" s="190"/>
      <c r="AM1834" s="188"/>
      <c r="AN1834" s="190"/>
      <c r="AO1834" s="188"/>
      <c r="AP1834" s="51"/>
      <c r="AQ1834" s="97"/>
    </row>
    <row r="1835" spans="1:43" x14ac:dyDescent="0.2">
      <c r="A1835" s="86"/>
      <c r="F1835" s="86"/>
      <c r="G1835" s="86"/>
      <c r="H1835" s="86"/>
      <c r="I1835" s="86"/>
      <c r="J1835" s="86"/>
      <c r="K1835" s="86"/>
      <c r="L1835" s="86"/>
      <c r="M1835" s="86"/>
      <c r="N1835" s="86"/>
      <c r="O1835" s="86"/>
      <c r="P1835" s="86"/>
      <c r="Q1835" s="86"/>
      <c r="R1835" s="86"/>
      <c r="S1835" s="86"/>
      <c r="T1835" s="86"/>
      <c r="U1835" s="86"/>
      <c r="V1835" s="86"/>
      <c r="W1835" s="86"/>
      <c r="X1835" s="86"/>
      <c r="Y1835" s="86"/>
      <c r="Z1835" s="86"/>
      <c r="AA1835" s="86"/>
      <c r="AB1835" s="86"/>
      <c r="AC1835" s="86"/>
      <c r="AD1835" s="190"/>
      <c r="AE1835" s="188"/>
      <c r="AF1835" s="190"/>
      <c r="AG1835" s="188"/>
      <c r="AH1835" s="190"/>
      <c r="AI1835" s="188"/>
      <c r="AJ1835" s="190"/>
      <c r="AK1835" s="188"/>
      <c r="AL1835" s="190"/>
      <c r="AM1835" s="188"/>
      <c r="AN1835" s="190"/>
      <c r="AO1835" s="188"/>
      <c r="AP1835" s="51"/>
      <c r="AQ1835" s="97"/>
    </row>
    <row r="1836" spans="1:43" x14ac:dyDescent="0.2">
      <c r="A1836" s="86"/>
      <c r="F1836" s="86"/>
      <c r="G1836" s="86"/>
      <c r="H1836" s="86"/>
      <c r="I1836" s="86"/>
      <c r="J1836" s="86"/>
      <c r="K1836" s="86"/>
      <c r="L1836" s="86"/>
      <c r="M1836" s="86"/>
      <c r="N1836" s="86"/>
      <c r="O1836" s="86"/>
      <c r="P1836" s="86"/>
      <c r="Q1836" s="86"/>
      <c r="R1836" s="86"/>
      <c r="S1836" s="86"/>
      <c r="T1836" s="86"/>
      <c r="U1836" s="86"/>
      <c r="V1836" s="86"/>
      <c r="W1836" s="86"/>
      <c r="X1836" s="86"/>
      <c r="Y1836" s="86"/>
      <c r="Z1836" s="86"/>
      <c r="AA1836" s="86"/>
      <c r="AB1836" s="86"/>
      <c r="AC1836" s="86"/>
      <c r="AD1836" s="190"/>
      <c r="AE1836" s="188"/>
      <c r="AF1836" s="190"/>
      <c r="AG1836" s="188"/>
      <c r="AH1836" s="190"/>
      <c r="AI1836" s="188"/>
      <c r="AJ1836" s="190"/>
      <c r="AK1836" s="188"/>
      <c r="AL1836" s="190"/>
      <c r="AM1836" s="188"/>
      <c r="AN1836" s="190"/>
      <c r="AO1836" s="188"/>
      <c r="AP1836" s="51"/>
      <c r="AQ1836" s="97"/>
    </row>
    <row r="1837" spans="1:43" x14ac:dyDescent="0.2">
      <c r="A1837" s="86"/>
      <c r="F1837" s="86"/>
      <c r="G1837" s="86"/>
      <c r="H1837" s="86"/>
      <c r="I1837" s="86"/>
      <c r="J1837" s="86"/>
      <c r="K1837" s="86"/>
      <c r="L1837" s="86"/>
      <c r="M1837" s="86"/>
      <c r="N1837" s="86"/>
      <c r="O1837" s="86"/>
      <c r="P1837" s="86"/>
      <c r="Q1837" s="86"/>
      <c r="R1837" s="86"/>
      <c r="S1837" s="86"/>
      <c r="T1837" s="86"/>
      <c r="U1837" s="86"/>
      <c r="V1837" s="86"/>
      <c r="W1837" s="86"/>
      <c r="X1837" s="86"/>
      <c r="Y1837" s="86"/>
      <c r="Z1837" s="86"/>
      <c r="AA1837" s="86"/>
      <c r="AB1837" s="86"/>
      <c r="AC1837" s="86"/>
      <c r="AD1837" s="190"/>
      <c r="AE1837" s="188"/>
      <c r="AF1837" s="190"/>
      <c r="AG1837" s="188"/>
      <c r="AH1837" s="190"/>
      <c r="AI1837" s="188"/>
      <c r="AJ1837" s="190"/>
      <c r="AK1837" s="188"/>
      <c r="AL1837" s="190"/>
      <c r="AM1837" s="188"/>
      <c r="AN1837" s="190"/>
      <c r="AO1837" s="188"/>
      <c r="AP1837" s="51"/>
      <c r="AQ1837" s="97"/>
    </row>
    <row r="1838" spans="1:43" x14ac:dyDescent="0.2">
      <c r="A1838" s="86"/>
      <c r="F1838" s="86"/>
      <c r="G1838" s="86"/>
      <c r="H1838" s="86"/>
      <c r="I1838" s="86"/>
      <c r="J1838" s="86"/>
      <c r="K1838" s="86"/>
      <c r="L1838" s="86"/>
      <c r="M1838" s="86"/>
      <c r="N1838" s="86"/>
      <c r="O1838" s="86"/>
      <c r="P1838" s="86"/>
      <c r="Q1838" s="86"/>
      <c r="R1838" s="86"/>
      <c r="S1838" s="86"/>
      <c r="T1838" s="86"/>
      <c r="U1838" s="86"/>
      <c r="V1838" s="86"/>
      <c r="W1838" s="86"/>
      <c r="X1838" s="86"/>
      <c r="Y1838" s="86"/>
      <c r="Z1838" s="86"/>
      <c r="AA1838" s="86"/>
      <c r="AB1838" s="86"/>
      <c r="AC1838" s="86"/>
      <c r="AD1838" s="190"/>
      <c r="AE1838" s="188"/>
      <c r="AF1838" s="190"/>
      <c r="AG1838" s="188"/>
      <c r="AH1838" s="190"/>
      <c r="AI1838" s="188"/>
      <c r="AJ1838" s="190"/>
      <c r="AK1838" s="188"/>
      <c r="AL1838" s="190"/>
      <c r="AM1838" s="188"/>
      <c r="AN1838" s="190"/>
      <c r="AO1838" s="188"/>
      <c r="AP1838" s="51"/>
      <c r="AQ1838" s="97"/>
    </row>
    <row r="1839" spans="1:43" x14ac:dyDescent="0.2">
      <c r="A1839" s="86"/>
      <c r="F1839" s="86"/>
      <c r="G1839" s="86"/>
      <c r="H1839" s="86"/>
      <c r="I1839" s="86"/>
      <c r="J1839" s="86"/>
      <c r="K1839" s="86"/>
      <c r="L1839" s="86"/>
      <c r="M1839" s="86"/>
      <c r="N1839" s="86"/>
      <c r="O1839" s="86"/>
      <c r="P1839" s="86"/>
      <c r="Q1839" s="86"/>
      <c r="R1839" s="86"/>
      <c r="S1839" s="86"/>
      <c r="T1839" s="86"/>
      <c r="U1839" s="86"/>
      <c r="V1839" s="86"/>
      <c r="W1839" s="86"/>
      <c r="X1839" s="86"/>
      <c r="Y1839" s="86"/>
      <c r="Z1839" s="86"/>
      <c r="AA1839" s="86"/>
      <c r="AB1839" s="86"/>
      <c r="AC1839" s="86"/>
      <c r="AD1839" s="190"/>
      <c r="AE1839" s="188"/>
      <c r="AF1839" s="190"/>
      <c r="AG1839" s="188"/>
      <c r="AH1839" s="190"/>
      <c r="AI1839" s="188"/>
      <c r="AJ1839" s="190"/>
      <c r="AK1839" s="188"/>
      <c r="AL1839" s="190"/>
      <c r="AM1839" s="188"/>
      <c r="AN1839" s="190"/>
      <c r="AO1839" s="188"/>
      <c r="AP1839" s="51"/>
      <c r="AQ1839" s="97"/>
    </row>
    <row r="1840" spans="1:43" x14ac:dyDescent="0.2">
      <c r="A1840" s="86"/>
      <c r="F1840" s="86"/>
      <c r="G1840" s="86"/>
      <c r="H1840" s="86"/>
      <c r="I1840" s="86"/>
      <c r="J1840" s="86"/>
      <c r="K1840" s="86"/>
      <c r="L1840" s="86"/>
      <c r="M1840" s="86"/>
      <c r="N1840" s="86"/>
      <c r="O1840" s="86"/>
      <c r="P1840" s="86"/>
      <c r="Q1840" s="86"/>
      <c r="R1840" s="86"/>
      <c r="S1840" s="86"/>
      <c r="T1840" s="86"/>
      <c r="U1840" s="86"/>
      <c r="V1840" s="86"/>
      <c r="W1840" s="86"/>
      <c r="X1840" s="86"/>
      <c r="Y1840" s="86"/>
      <c r="Z1840" s="86"/>
      <c r="AA1840" s="86"/>
      <c r="AB1840" s="86"/>
      <c r="AC1840" s="86"/>
      <c r="AD1840" s="190"/>
      <c r="AE1840" s="188"/>
      <c r="AF1840" s="190"/>
      <c r="AG1840" s="188"/>
      <c r="AH1840" s="190"/>
      <c r="AI1840" s="188"/>
      <c r="AJ1840" s="190"/>
      <c r="AK1840" s="188"/>
      <c r="AL1840" s="190"/>
      <c r="AM1840" s="188"/>
      <c r="AN1840" s="190"/>
      <c r="AO1840" s="188"/>
      <c r="AP1840" s="51"/>
      <c r="AQ1840" s="97"/>
    </row>
    <row r="1841" spans="1:43" x14ac:dyDescent="0.2">
      <c r="A1841" s="86"/>
      <c r="F1841" s="86"/>
      <c r="G1841" s="86"/>
      <c r="H1841" s="86"/>
      <c r="I1841" s="86"/>
      <c r="J1841" s="86"/>
      <c r="K1841" s="86"/>
      <c r="L1841" s="86"/>
      <c r="M1841" s="86"/>
      <c r="N1841" s="86"/>
      <c r="O1841" s="86"/>
      <c r="P1841" s="86"/>
      <c r="Q1841" s="86"/>
      <c r="R1841" s="86"/>
      <c r="S1841" s="86"/>
      <c r="T1841" s="86"/>
      <c r="U1841" s="86"/>
      <c r="V1841" s="86"/>
      <c r="W1841" s="86"/>
      <c r="X1841" s="86"/>
      <c r="Y1841" s="86"/>
      <c r="Z1841" s="86"/>
      <c r="AA1841" s="86"/>
      <c r="AB1841" s="86"/>
      <c r="AC1841" s="86"/>
      <c r="AD1841" s="190"/>
      <c r="AE1841" s="188"/>
      <c r="AF1841" s="190"/>
      <c r="AG1841" s="188"/>
      <c r="AH1841" s="190"/>
      <c r="AI1841" s="188"/>
      <c r="AJ1841" s="190"/>
      <c r="AK1841" s="188"/>
      <c r="AL1841" s="190"/>
      <c r="AM1841" s="188"/>
      <c r="AN1841" s="190"/>
      <c r="AO1841" s="188"/>
      <c r="AP1841" s="51"/>
      <c r="AQ1841" s="97"/>
    </row>
    <row r="1842" spans="1:43" x14ac:dyDescent="0.2">
      <c r="A1842" s="86"/>
      <c r="F1842" s="86"/>
      <c r="G1842" s="86"/>
      <c r="H1842" s="86"/>
      <c r="I1842" s="86"/>
      <c r="J1842" s="86"/>
      <c r="K1842" s="86"/>
      <c r="L1842" s="86"/>
      <c r="M1842" s="86"/>
      <c r="N1842" s="86"/>
      <c r="O1842" s="86"/>
      <c r="P1842" s="86"/>
      <c r="Q1842" s="86"/>
      <c r="R1842" s="86"/>
      <c r="S1842" s="86"/>
      <c r="T1842" s="86"/>
      <c r="U1842" s="86"/>
      <c r="V1842" s="86"/>
      <c r="W1842" s="86"/>
      <c r="X1842" s="86"/>
      <c r="Y1842" s="86"/>
      <c r="Z1842" s="86"/>
      <c r="AA1842" s="86"/>
      <c r="AB1842" s="86"/>
      <c r="AC1842" s="86"/>
      <c r="AD1842" s="190"/>
      <c r="AE1842" s="188"/>
      <c r="AF1842" s="190"/>
      <c r="AG1842" s="188"/>
      <c r="AH1842" s="190"/>
      <c r="AI1842" s="188"/>
      <c r="AJ1842" s="190"/>
      <c r="AK1842" s="188"/>
      <c r="AL1842" s="190"/>
      <c r="AM1842" s="188"/>
      <c r="AN1842" s="190"/>
      <c r="AO1842" s="188"/>
      <c r="AP1842" s="51"/>
      <c r="AQ1842" s="97"/>
    </row>
    <row r="1843" spans="1:43" x14ac:dyDescent="0.2">
      <c r="A1843" s="86"/>
      <c r="F1843" s="86"/>
      <c r="G1843" s="86"/>
      <c r="H1843" s="86"/>
      <c r="I1843" s="86"/>
      <c r="J1843" s="86"/>
      <c r="K1843" s="86"/>
      <c r="L1843" s="86"/>
      <c r="M1843" s="86"/>
      <c r="N1843" s="86"/>
      <c r="O1843" s="86"/>
      <c r="P1843" s="86"/>
      <c r="Q1843" s="86"/>
      <c r="R1843" s="86"/>
      <c r="S1843" s="86"/>
      <c r="T1843" s="86"/>
      <c r="U1843" s="86"/>
      <c r="V1843" s="86"/>
      <c r="W1843" s="86"/>
      <c r="X1843" s="86"/>
      <c r="Y1843" s="86"/>
      <c r="Z1843" s="86"/>
      <c r="AA1843" s="86"/>
      <c r="AB1843" s="86"/>
      <c r="AC1843" s="86"/>
      <c r="AD1843" s="190"/>
      <c r="AE1843" s="188"/>
      <c r="AF1843" s="190"/>
      <c r="AG1843" s="188"/>
      <c r="AH1843" s="190"/>
      <c r="AI1843" s="188"/>
      <c r="AJ1843" s="190"/>
      <c r="AK1843" s="188"/>
      <c r="AL1843" s="190"/>
      <c r="AM1843" s="188"/>
      <c r="AN1843" s="190"/>
      <c r="AO1843" s="188"/>
      <c r="AP1843" s="51"/>
      <c r="AQ1843" s="97"/>
    </row>
    <row r="1844" spans="1:43" x14ac:dyDescent="0.2">
      <c r="A1844" s="86"/>
      <c r="F1844" s="86"/>
      <c r="G1844" s="86"/>
      <c r="H1844" s="86"/>
      <c r="I1844" s="86"/>
      <c r="J1844" s="86"/>
      <c r="K1844" s="86"/>
      <c r="L1844" s="86"/>
      <c r="M1844" s="86"/>
      <c r="N1844" s="86"/>
      <c r="O1844" s="86"/>
      <c r="P1844" s="86"/>
      <c r="Q1844" s="86"/>
      <c r="R1844" s="86"/>
      <c r="S1844" s="86"/>
      <c r="T1844" s="86"/>
      <c r="U1844" s="86"/>
      <c r="V1844" s="86"/>
      <c r="W1844" s="86"/>
      <c r="X1844" s="86"/>
      <c r="Y1844" s="86"/>
      <c r="Z1844" s="86"/>
      <c r="AA1844" s="86"/>
      <c r="AB1844" s="86"/>
      <c r="AC1844" s="86"/>
      <c r="AD1844" s="190"/>
      <c r="AE1844" s="188"/>
      <c r="AF1844" s="190"/>
      <c r="AG1844" s="188"/>
      <c r="AH1844" s="190"/>
      <c r="AI1844" s="188"/>
      <c r="AJ1844" s="190"/>
      <c r="AK1844" s="188"/>
      <c r="AL1844" s="190"/>
      <c r="AM1844" s="188"/>
      <c r="AN1844" s="190"/>
      <c r="AO1844" s="188"/>
      <c r="AP1844" s="51"/>
      <c r="AQ1844" s="97"/>
    </row>
    <row r="1845" spans="1:43" x14ac:dyDescent="0.2">
      <c r="A1845" s="86"/>
      <c r="F1845" s="86"/>
      <c r="G1845" s="86"/>
      <c r="H1845" s="86"/>
      <c r="I1845" s="86"/>
      <c r="J1845" s="86"/>
      <c r="K1845" s="86"/>
      <c r="L1845" s="86"/>
      <c r="M1845" s="86"/>
      <c r="N1845" s="86"/>
      <c r="O1845" s="86"/>
      <c r="P1845" s="86"/>
      <c r="Q1845" s="86"/>
      <c r="R1845" s="86"/>
      <c r="S1845" s="86"/>
      <c r="T1845" s="86"/>
      <c r="U1845" s="86"/>
      <c r="V1845" s="86"/>
      <c r="W1845" s="86"/>
      <c r="X1845" s="86"/>
      <c r="Y1845" s="86"/>
      <c r="Z1845" s="86"/>
      <c r="AA1845" s="86"/>
      <c r="AB1845" s="86"/>
      <c r="AC1845" s="86"/>
      <c r="AD1845" s="190"/>
      <c r="AE1845" s="188"/>
      <c r="AF1845" s="190"/>
      <c r="AG1845" s="188"/>
      <c r="AH1845" s="190"/>
      <c r="AI1845" s="188"/>
      <c r="AJ1845" s="190"/>
      <c r="AK1845" s="188"/>
      <c r="AL1845" s="190"/>
      <c r="AM1845" s="188"/>
      <c r="AN1845" s="190"/>
      <c r="AO1845" s="188"/>
      <c r="AP1845" s="51"/>
      <c r="AQ1845" s="97"/>
    </row>
    <row r="1846" spans="1:43" x14ac:dyDescent="0.2">
      <c r="A1846" s="86"/>
      <c r="F1846" s="86"/>
      <c r="G1846" s="86"/>
      <c r="H1846" s="86"/>
      <c r="I1846" s="86"/>
      <c r="J1846" s="86"/>
      <c r="K1846" s="86"/>
      <c r="L1846" s="86"/>
      <c r="M1846" s="86"/>
      <c r="N1846" s="86"/>
      <c r="O1846" s="86"/>
      <c r="P1846" s="86"/>
      <c r="Q1846" s="86"/>
      <c r="R1846" s="86"/>
      <c r="S1846" s="86"/>
      <c r="T1846" s="86"/>
      <c r="U1846" s="86"/>
      <c r="V1846" s="86"/>
      <c r="W1846" s="86"/>
      <c r="X1846" s="86"/>
      <c r="Y1846" s="86"/>
      <c r="Z1846" s="86"/>
      <c r="AA1846" s="86"/>
      <c r="AB1846" s="86"/>
      <c r="AC1846" s="86"/>
      <c r="AD1846" s="190"/>
      <c r="AE1846" s="188"/>
      <c r="AF1846" s="190"/>
      <c r="AG1846" s="188"/>
      <c r="AH1846" s="190"/>
      <c r="AI1846" s="188"/>
      <c r="AJ1846" s="190"/>
      <c r="AK1846" s="188"/>
      <c r="AL1846" s="190"/>
      <c r="AM1846" s="188"/>
      <c r="AN1846" s="190"/>
      <c r="AO1846" s="188"/>
      <c r="AP1846" s="51"/>
      <c r="AQ1846" s="97"/>
    </row>
    <row r="1847" spans="1:43" x14ac:dyDescent="0.2">
      <c r="A1847" s="86"/>
      <c r="F1847" s="86"/>
      <c r="G1847" s="86"/>
      <c r="H1847" s="86"/>
      <c r="I1847" s="86"/>
      <c r="J1847" s="86"/>
      <c r="K1847" s="86"/>
      <c r="L1847" s="86"/>
      <c r="M1847" s="86"/>
      <c r="N1847" s="86"/>
      <c r="O1847" s="86"/>
      <c r="P1847" s="86"/>
      <c r="Q1847" s="86"/>
      <c r="R1847" s="86"/>
      <c r="S1847" s="86"/>
      <c r="T1847" s="86"/>
      <c r="U1847" s="86"/>
      <c r="V1847" s="86"/>
      <c r="W1847" s="86"/>
      <c r="X1847" s="86"/>
      <c r="Y1847" s="86"/>
      <c r="Z1847" s="86"/>
      <c r="AA1847" s="86"/>
      <c r="AB1847" s="86"/>
      <c r="AC1847" s="86"/>
      <c r="AD1847" s="190"/>
      <c r="AE1847" s="188"/>
      <c r="AF1847" s="190"/>
      <c r="AG1847" s="188"/>
      <c r="AH1847" s="190"/>
      <c r="AI1847" s="188"/>
      <c r="AJ1847" s="190"/>
      <c r="AK1847" s="188"/>
      <c r="AL1847" s="190"/>
      <c r="AM1847" s="188"/>
      <c r="AN1847" s="190"/>
      <c r="AO1847" s="188"/>
      <c r="AP1847" s="51"/>
      <c r="AQ1847" s="97"/>
    </row>
    <row r="1848" spans="1:43" x14ac:dyDescent="0.2">
      <c r="A1848" s="86"/>
      <c r="F1848" s="86"/>
      <c r="G1848" s="86"/>
      <c r="H1848" s="86"/>
      <c r="I1848" s="86"/>
      <c r="J1848" s="86"/>
      <c r="K1848" s="86"/>
      <c r="L1848" s="86"/>
      <c r="M1848" s="86"/>
      <c r="N1848" s="86"/>
      <c r="O1848" s="86"/>
      <c r="P1848" s="86"/>
      <c r="Q1848" s="86"/>
      <c r="R1848" s="86"/>
      <c r="S1848" s="86"/>
      <c r="T1848" s="86"/>
      <c r="U1848" s="86"/>
      <c r="V1848" s="86"/>
      <c r="W1848" s="86"/>
      <c r="X1848" s="86"/>
      <c r="Y1848" s="86"/>
      <c r="Z1848" s="86"/>
      <c r="AA1848" s="86"/>
      <c r="AB1848" s="86"/>
      <c r="AC1848" s="86"/>
      <c r="AD1848" s="190"/>
      <c r="AE1848" s="188"/>
      <c r="AF1848" s="190"/>
      <c r="AG1848" s="188"/>
      <c r="AH1848" s="190"/>
      <c r="AI1848" s="188"/>
      <c r="AJ1848" s="190"/>
      <c r="AK1848" s="188"/>
      <c r="AL1848" s="190"/>
      <c r="AM1848" s="188"/>
      <c r="AN1848" s="190"/>
      <c r="AO1848" s="188"/>
      <c r="AP1848" s="51"/>
      <c r="AQ1848" s="97"/>
    </row>
    <row r="1849" spans="1:43" x14ac:dyDescent="0.2">
      <c r="A1849" s="86"/>
      <c r="F1849" s="86"/>
      <c r="G1849" s="86"/>
      <c r="H1849" s="86"/>
      <c r="I1849" s="86"/>
      <c r="J1849" s="86"/>
      <c r="K1849" s="86"/>
      <c r="L1849" s="86"/>
      <c r="M1849" s="86"/>
      <c r="N1849" s="86"/>
      <c r="O1849" s="86"/>
      <c r="P1849" s="86"/>
      <c r="Q1849" s="86"/>
      <c r="R1849" s="86"/>
      <c r="S1849" s="86"/>
      <c r="T1849" s="86"/>
      <c r="U1849" s="86"/>
      <c r="V1849" s="86"/>
      <c r="W1849" s="86"/>
      <c r="X1849" s="86"/>
      <c r="Y1849" s="86"/>
      <c r="Z1849" s="86"/>
      <c r="AA1849" s="86"/>
      <c r="AB1849" s="86"/>
      <c r="AC1849" s="86"/>
      <c r="AD1849" s="190"/>
      <c r="AE1849" s="188"/>
      <c r="AF1849" s="190"/>
      <c r="AG1849" s="188"/>
      <c r="AH1849" s="190"/>
      <c r="AI1849" s="188"/>
      <c r="AJ1849" s="190"/>
      <c r="AK1849" s="188"/>
      <c r="AL1849" s="190"/>
      <c r="AM1849" s="188"/>
      <c r="AN1849" s="190"/>
      <c r="AO1849" s="188"/>
      <c r="AP1849" s="51"/>
      <c r="AQ1849" s="97"/>
    </row>
    <row r="1850" spans="1:43" x14ac:dyDescent="0.2">
      <c r="A1850" s="86"/>
      <c r="F1850" s="86"/>
      <c r="G1850" s="86"/>
      <c r="H1850" s="86"/>
      <c r="I1850" s="86"/>
      <c r="J1850" s="86"/>
      <c r="K1850" s="86"/>
      <c r="L1850" s="86"/>
      <c r="M1850" s="86"/>
      <c r="N1850" s="86"/>
      <c r="O1850" s="86"/>
      <c r="P1850" s="86"/>
      <c r="Q1850" s="86"/>
      <c r="R1850" s="86"/>
      <c r="S1850" s="86"/>
      <c r="T1850" s="86"/>
      <c r="U1850" s="86"/>
      <c r="V1850" s="86"/>
      <c r="W1850" s="86"/>
      <c r="X1850" s="86"/>
      <c r="Y1850" s="86"/>
      <c r="Z1850" s="86"/>
      <c r="AA1850" s="86"/>
      <c r="AB1850" s="86"/>
      <c r="AC1850" s="86"/>
      <c r="AD1850" s="190"/>
      <c r="AE1850" s="188"/>
      <c r="AF1850" s="190"/>
      <c r="AG1850" s="188"/>
      <c r="AH1850" s="190"/>
      <c r="AI1850" s="188"/>
      <c r="AJ1850" s="190"/>
      <c r="AK1850" s="188"/>
      <c r="AL1850" s="190"/>
      <c r="AM1850" s="188"/>
      <c r="AN1850" s="190"/>
      <c r="AO1850" s="188"/>
      <c r="AP1850" s="51"/>
      <c r="AQ1850" s="97"/>
    </row>
    <row r="1851" spans="1:43" x14ac:dyDescent="0.2">
      <c r="A1851" s="86"/>
      <c r="F1851" s="86"/>
      <c r="G1851" s="86"/>
      <c r="H1851" s="86"/>
      <c r="I1851" s="86"/>
      <c r="J1851" s="86"/>
      <c r="K1851" s="86"/>
      <c r="L1851" s="86"/>
      <c r="M1851" s="86"/>
      <c r="N1851" s="86"/>
      <c r="O1851" s="86"/>
      <c r="P1851" s="86"/>
      <c r="Q1851" s="86"/>
      <c r="R1851" s="86"/>
      <c r="S1851" s="86"/>
      <c r="T1851" s="86"/>
      <c r="U1851" s="86"/>
      <c r="V1851" s="86"/>
      <c r="W1851" s="86"/>
      <c r="X1851" s="86"/>
      <c r="Y1851" s="86"/>
      <c r="Z1851" s="86"/>
      <c r="AA1851" s="86"/>
      <c r="AB1851" s="86"/>
      <c r="AC1851" s="86"/>
      <c r="AD1851" s="190"/>
      <c r="AE1851" s="188"/>
      <c r="AF1851" s="190"/>
      <c r="AG1851" s="188"/>
      <c r="AH1851" s="190"/>
      <c r="AI1851" s="188"/>
      <c r="AJ1851" s="190"/>
      <c r="AK1851" s="188"/>
      <c r="AL1851" s="190"/>
      <c r="AM1851" s="188"/>
      <c r="AN1851" s="190"/>
      <c r="AO1851" s="188"/>
      <c r="AP1851" s="51"/>
      <c r="AQ1851" s="97"/>
    </row>
    <row r="1852" spans="1:43" x14ac:dyDescent="0.2">
      <c r="A1852" s="86"/>
      <c r="F1852" s="86"/>
      <c r="G1852" s="86"/>
      <c r="H1852" s="86"/>
      <c r="I1852" s="86"/>
      <c r="J1852" s="86"/>
      <c r="K1852" s="86"/>
      <c r="L1852" s="86"/>
      <c r="M1852" s="86"/>
      <c r="N1852" s="86"/>
      <c r="O1852" s="86"/>
      <c r="P1852" s="86"/>
      <c r="Q1852" s="86"/>
      <c r="R1852" s="86"/>
      <c r="S1852" s="86"/>
      <c r="T1852" s="86"/>
      <c r="U1852" s="86"/>
      <c r="V1852" s="86"/>
      <c r="W1852" s="86"/>
      <c r="X1852" s="86"/>
      <c r="Y1852" s="86"/>
      <c r="Z1852" s="86"/>
      <c r="AA1852" s="86"/>
      <c r="AB1852" s="86"/>
      <c r="AC1852" s="86"/>
      <c r="AD1852" s="190"/>
      <c r="AE1852" s="188"/>
      <c r="AF1852" s="190"/>
      <c r="AG1852" s="188"/>
      <c r="AH1852" s="190"/>
      <c r="AI1852" s="188"/>
      <c r="AJ1852" s="190"/>
      <c r="AK1852" s="188"/>
      <c r="AL1852" s="190"/>
      <c r="AM1852" s="188"/>
      <c r="AN1852" s="190"/>
      <c r="AO1852" s="188"/>
      <c r="AP1852" s="51"/>
      <c r="AQ1852" s="97"/>
    </row>
    <row r="1853" spans="1:43" x14ac:dyDescent="0.2">
      <c r="A1853" s="86"/>
      <c r="F1853" s="86"/>
      <c r="G1853" s="86"/>
      <c r="H1853" s="86"/>
      <c r="I1853" s="86"/>
      <c r="J1853" s="86"/>
      <c r="K1853" s="86"/>
      <c r="L1853" s="86"/>
      <c r="M1853" s="86"/>
      <c r="N1853" s="86"/>
      <c r="O1853" s="86"/>
      <c r="P1853" s="86"/>
      <c r="Q1853" s="86"/>
      <c r="R1853" s="86"/>
      <c r="S1853" s="86"/>
      <c r="T1853" s="86"/>
      <c r="U1853" s="86"/>
      <c r="V1853" s="86"/>
      <c r="W1853" s="86"/>
      <c r="X1853" s="86"/>
      <c r="Y1853" s="86"/>
      <c r="Z1853" s="86"/>
      <c r="AA1853" s="86"/>
      <c r="AB1853" s="86"/>
      <c r="AC1853" s="86"/>
      <c r="AD1853" s="190"/>
      <c r="AE1853" s="188"/>
      <c r="AF1853" s="190"/>
      <c r="AG1853" s="188"/>
      <c r="AH1853" s="190"/>
      <c r="AI1853" s="188"/>
      <c r="AJ1853" s="190"/>
      <c r="AK1853" s="188"/>
      <c r="AL1853" s="190"/>
      <c r="AM1853" s="188"/>
      <c r="AN1853" s="190"/>
      <c r="AO1853" s="188"/>
      <c r="AP1853" s="51"/>
      <c r="AQ1853" s="97"/>
    </row>
    <row r="1854" spans="1:43" x14ac:dyDescent="0.2">
      <c r="A1854" s="86"/>
      <c r="F1854" s="86"/>
      <c r="G1854" s="86"/>
      <c r="H1854" s="86"/>
      <c r="I1854" s="86"/>
      <c r="J1854" s="86"/>
      <c r="K1854" s="86"/>
      <c r="L1854" s="86"/>
      <c r="M1854" s="86"/>
      <c r="N1854" s="86"/>
      <c r="O1854" s="86"/>
      <c r="P1854" s="86"/>
      <c r="Q1854" s="86"/>
      <c r="R1854" s="86"/>
      <c r="S1854" s="86"/>
      <c r="T1854" s="86"/>
      <c r="U1854" s="86"/>
      <c r="V1854" s="86"/>
      <c r="W1854" s="86"/>
      <c r="X1854" s="86"/>
      <c r="Y1854" s="86"/>
      <c r="Z1854" s="86"/>
      <c r="AA1854" s="86"/>
      <c r="AB1854" s="86"/>
      <c r="AC1854" s="86"/>
      <c r="AD1854" s="190"/>
      <c r="AE1854" s="188"/>
      <c r="AF1854" s="190"/>
      <c r="AG1854" s="188"/>
      <c r="AH1854" s="190"/>
      <c r="AI1854" s="188"/>
      <c r="AJ1854" s="190"/>
      <c r="AK1854" s="188"/>
      <c r="AL1854" s="190"/>
      <c r="AM1854" s="188"/>
      <c r="AN1854" s="190"/>
      <c r="AO1854" s="188"/>
      <c r="AP1854" s="51"/>
      <c r="AQ1854" s="97"/>
    </row>
    <row r="1855" spans="1:43" x14ac:dyDescent="0.2">
      <c r="A1855" s="86"/>
      <c r="F1855" s="86"/>
      <c r="G1855" s="86"/>
      <c r="H1855" s="86"/>
      <c r="I1855" s="86"/>
      <c r="J1855" s="86"/>
      <c r="K1855" s="86"/>
      <c r="L1855" s="86"/>
      <c r="M1855" s="86"/>
      <c r="N1855" s="86"/>
      <c r="O1855" s="86"/>
      <c r="P1855" s="86"/>
      <c r="Q1855" s="86"/>
      <c r="R1855" s="86"/>
      <c r="S1855" s="86"/>
      <c r="T1855" s="86"/>
      <c r="U1855" s="86"/>
      <c r="V1855" s="86"/>
      <c r="W1855" s="86"/>
      <c r="X1855" s="86"/>
      <c r="Y1855" s="86"/>
      <c r="Z1855" s="86"/>
      <c r="AA1855" s="86"/>
      <c r="AB1855" s="86"/>
      <c r="AC1855" s="86"/>
      <c r="AD1855" s="190"/>
      <c r="AE1855" s="188"/>
      <c r="AF1855" s="190"/>
      <c r="AG1855" s="188"/>
      <c r="AH1855" s="190"/>
      <c r="AI1855" s="188"/>
      <c r="AJ1855" s="190"/>
      <c r="AK1855" s="188"/>
      <c r="AL1855" s="190"/>
      <c r="AM1855" s="188"/>
      <c r="AN1855" s="190"/>
      <c r="AO1855" s="188"/>
      <c r="AP1855" s="51"/>
      <c r="AQ1855" s="97"/>
    </row>
    <row r="1856" spans="1:43" x14ac:dyDescent="0.2">
      <c r="A1856" s="86"/>
      <c r="F1856" s="86"/>
      <c r="G1856" s="86"/>
      <c r="H1856" s="86"/>
      <c r="I1856" s="86"/>
      <c r="J1856" s="86"/>
      <c r="K1856" s="86"/>
      <c r="L1856" s="86"/>
      <c r="M1856" s="86"/>
      <c r="N1856" s="86"/>
      <c r="O1856" s="86"/>
      <c r="P1856" s="86"/>
      <c r="Q1856" s="86"/>
      <c r="R1856" s="86"/>
      <c r="S1856" s="86"/>
      <c r="T1856" s="86"/>
      <c r="U1856" s="86"/>
      <c r="V1856" s="86"/>
      <c r="W1856" s="86"/>
      <c r="X1856" s="86"/>
      <c r="Y1856" s="86"/>
      <c r="Z1856" s="86"/>
      <c r="AA1856" s="86"/>
      <c r="AB1856" s="86"/>
      <c r="AC1856" s="86"/>
      <c r="AD1856" s="190"/>
      <c r="AE1856" s="188"/>
      <c r="AF1856" s="190"/>
      <c r="AG1856" s="188"/>
      <c r="AH1856" s="190"/>
      <c r="AI1856" s="188"/>
      <c r="AJ1856" s="190"/>
      <c r="AK1856" s="188"/>
      <c r="AL1856" s="190"/>
      <c r="AM1856" s="188"/>
      <c r="AN1856" s="190"/>
      <c r="AO1856" s="188"/>
      <c r="AP1856" s="51"/>
      <c r="AQ1856" s="97"/>
    </row>
    <row r="1857" spans="1:43" x14ac:dyDescent="0.2">
      <c r="A1857" s="86"/>
      <c r="F1857" s="86"/>
      <c r="G1857" s="86"/>
      <c r="H1857" s="86"/>
      <c r="I1857" s="86"/>
      <c r="J1857" s="86"/>
      <c r="K1857" s="86"/>
      <c r="L1857" s="86"/>
      <c r="M1857" s="86"/>
      <c r="N1857" s="86"/>
      <c r="O1857" s="86"/>
      <c r="P1857" s="86"/>
      <c r="Q1857" s="86"/>
      <c r="R1857" s="86"/>
      <c r="S1857" s="86"/>
      <c r="T1857" s="86"/>
      <c r="U1857" s="86"/>
      <c r="V1857" s="86"/>
      <c r="W1857" s="86"/>
      <c r="X1857" s="86"/>
      <c r="Y1857" s="86"/>
      <c r="Z1857" s="86"/>
      <c r="AA1857" s="86"/>
      <c r="AB1857" s="86"/>
      <c r="AC1857" s="86"/>
      <c r="AD1857" s="190"/>
      <c r="AE1857" s="188"/>
      <c r="AF1857" s="190"/>
      <c r="AG1857" s="188"/>
      <c r="AH1857" s="190"/>
      <c r="AI1857" s="188"/>
      <c r="AJ1857" s="190"/>
      <c r="AK1857" s="188"/>
      <c r="AL1857" s="190"/>
      <c r="AM1857" s="188"/>
      <c r="AN1857" s="190"/>
      <c r="AO1857" s="188"/>
      <c r="AP1857" s="51"/>
      <c r="AQ1857" s="97"/>
    </row>
    <row r="1858" spans="1:43" x14ac:dyDescent="0.2">
      <c r="A1858" s="86"/>
      <c r="F1858" s="86"/>
      <c r="G1858" s="86"/>
      <c r="H1858" s="86"/>
      <c r="I1858" s="86"/>
      <c r="J1858" s="86"/>
      <c r="K1858" s="86"/>
      <c r="L1858" s="86"/>
      <c r="M1858" s="86"/>
      <c r="N1858" s="86"/>
      <c r="O1858" s="86"/>
      <c r="P1858" s="86"/>
      <c r="Q1858" s="86"/>
      <c r="R1858" s="86"/>
      <c r="S1858" s="86"/>
      <c r="T1858" s="86"/>
      <c r="U1858" s="86"/>
      <c r="V1858" s="86"/>
      <c r="W1858" s="86"/>
      <c r="X1858" s="86"/>
      <c r="Y1858" s="86"/>
      <c r="Z1858" s="86"/>
      <c r="AA1858" s="86"/>
      <c r="AB1858" s="86"/>
      <c r="AC1858" s="86"/>
      <c r="AD1858" s="190"/>
      <c r="AE1858" s="188"/>
      <c r="AF1858" s="190"/>
      <c r="AG1858" s="188"/>
      <c r="AH1858" s="190"/>
      <c r="AI1858" s="188"/>
      <c r="AJ1858" s="190"/>
      <c r="AK1858" s="188"/>
      <c r="AL1858" s="190"/>
      <c r="AM1858" s="188"/>
      <c r="AN1858" s="190"/>
      <c r="AO1858" s="188"/>
      <c r="AP1858" s="51"/>
      <c r="AQ1858" s="97"/>
    </row>
    <row r="1859" spans="1:43" x14ac:dyDescent="0.2">
      <c r="A1859" s="86"/>
      <c r="F1859" s="86"/>
      <c r="G1859" s="86"/>
      <c r="H1859" s="86"/>
      <c r="I1859" s="86"/>
      <c r="J1859" s="86"/>
      <c r="K1859" s="86"/>
      <c r="L1859" s="86"/>
      <c r="M1859" s="86"/>
      <c r="N1859" s="86"/>
      <c r="O1859" s="86"/>
      <c r="P1859" s="86"/>
      <c r="Q1859" s="86"/>
      <c r="R1859" s="86"/>
      <c r="S1859" s="86"/>
      <c r="T1859" s="86"/>
      <c r="U1859" s="86"/>
      <c r="V1859" s="86"/>
      <c r="W1859" s="86"/>
      <c r="X1859" s="86"/>
      <c r="Y1859" s="86"/>
      <c r="Z1859" s="86"/>
      <c r="AA1859" s="86"/>
      <c r="AB1859" s="86"/>
      <c r="AC1859" s="86"/>
      <c r="AD1859" s="190"/>
      <c r="AE1859" s="188"/>
      <c r="AF1859" s="190"/>
      <c r="AG1859" s="188"/>
      <c r="AH1859" s="190"/>
      <c r="AI1859" s="188"/>
      <c r="AJ1859" s="190"/>
      <c r="AK1859" s="188"/>
      <c r="AL1859" s="190"/>
      <c r="AM1859" s="188"/>
      <c r="AN1859" s="190"/>
      <c r="AO1859" s="188"/>
      <c r="AP1859" s="51"/>
      <c r="AQ1859" s="97"/>
    </row>
    <row r="1860" spans="1:43" x14ac:dyDescent="0.2">
      <c r="A1860" s="86"/>
      <c r="F1860" s="86"/>
      <c r="G1860" s="86"/>
      <c r="H1860" s="86"/>
      <c r="I1860" s="86"/>
      <c r="J1860" s="86"/>
      <c r="K1860" s="86"/>
      <c r="L1860" s="86"/>
      <c r="M1860" s="86"/>
      <c r="N1860" s="86"/>
      <c r="O1860" s="86"/>
      <c r="P1860" s="86"/>
      <c r="Q1860" s="86"/>
      <c r="R1860" s="86"/>
      <c r="S1860" s="86"/>
      <c r="T1860" s="86"/>
      <c r="U1860" s="86"/>
      <c r="V1860" s="86"/>
      <c r="W1860" s="86"/>
      <c r="X1860" s="86"/>
      <c r="Y1860" s="86"/>
      <c r="Z1860" s="86"/>
      <c r="AA1860" s="86"/>
      <c r="AB1860" s="86"/>
      <c r="AC1860" s="86"/>
      <c r="AD1860" s="190"/>
      <c r="AE1860" s="188"/>
      <c r="AF1860" s="190"/>
      <c r="AG1860" s="188"/>
      <c r="AH1860" s="190"/>
      <c r="AI1860" s="188"/>
      <c r="AJ1860" s="190"/>
      <c r="AK1860" s="188"/>
      <c r="AL1860" s="190"/>
      <c r="AM1860" s="188"/>
      <c r="AN1860" s="190"/>
      <c r="AO1860" s="188"/>
      <c r="AP1860" s="51"/>
      <c r="AQ1860" s="97"/>
    </row>
    <row r="1861" spans="1:43" x14ac:dyDescent="0.2">
      <c r="A1861" s="86"/>
      <c r="F1861" s="86"/>
      <c r="G1861" s="86"/>
      <c r="H1861" s="86"/>
      <c r="I1861" s="86"/>
      <c r="J1861" s="86"/>
      <c r="K1861" s="86"/>
      <c r="L1861" s="86"/>
      <c r="M1861" s="86"/>
      <c r="N1861" s="86"/>
      <c r="O1861" s="86"/>
      <c r="P1861" s="86"/>
      <c r="Q1861" s="86"/>
      <c r="R1861" s="86"/>
      <c r="S1861" s="86"/>
      <c r="T1861" s="86"/>
      <c r="U1861" s="86"/>
      <c r="V1861" s="86"/>
      <c r="W1861" s="86"/>
      <c r="X1861" s="86"/>
      <c r="Y1861" s="86"/>
      <c r="Z1861" s="86"/>
      <c r="AA1861" s="86"/>
      <c r="AB1861" s="86"/>
      <c r="AC1861" s="86"/>
      <c r="AD1861" s="190"/>
      <c r="AE1861" s="188"/>
      <c r="AF1861" s="190"/>
      <c r="AG1861" s="188"/>
      <c r="AH1861" s="190"/>
      <c r="AI1861" s="188"/>
      <c r="AJ1861" s="190"/>
      <c r="AK1861" s="188"/>
      <c r="AL1861" s="190"/>
      <c r="AM1861" s="188"/>
      <c r="AN1861" s="190"/>
      <c r="AO1861" s="188"/>
      <c r="AP1861" s="51"/>
      <c r="AQ1861" s="97"/>
    </row>
    <row r="1862" spans="1:43" x14ac:dyDescent="0.2">
      <c r="A1862" s="86"/>
      <c r="F1862" s="86"/>
      <c r="G1862" s="86"/>
      <c r="H1862" s="86"/>
      <c r="I1862" s="86"/>
      <c r="J1862" s="86"/>
      <c r="K1862" s="86"/>
      <c r="L1862" s="86"/>
      <c r="M1862" s="86"/>
      <c r="N1862" s="86"/>
      <c r="O1862" s="86"/>
      <c r="P1862" s="86"/>
      <c r="Q1862" s="86"/>
      <c r="R1862" s="86"/>
      <c r="S1862" s="86"/>
      <c r="T1862" s="86"/>
      <c r="U1862" s="86"/>
      <c r="V1862" s="86"/>
      <c r="W1862" s="86"/>
      <c r="X1862" s="86"/>
      <c r="Y1862" s="86"/>
      <c r="Z1862" s="86"/>
      <c r="AA1862" s="86"/>
      <c r="AB1862" s="86"/>
      <c r="AC1862" s="86"/>
      <c r="AD1862" s="190"/>
      <c r="AE1862" s="188"/>
      <c r="AF1862" s="190"/>
      <c r="AG1862" s="188"/>
      <c r="AH1862" s="190"/>
      <c r="AI1862" s="188"/>
      <c r="AJ1862" s="190"/>
      <c r="AK1862" s="188"/>
      <c r="AL1862" s="190"/>
      <c r="AM1862" s="188"/>
      <c r="AN1862" s="190"/>
      <c r="AO1862" s="188"/>
      <c r="AP1862" s="51"/>
      <c r="AQ1862" s="97"/>
    </row>
    <row r="1863" spans="1:43" x14ac:dyDescent="0.2">
      <c r="A1863" s="86"/>
      <c r="F1863" s="86"/>
      <c r="G1863" s="86"/>
      <c r="H1863" s="86"/>
      <c r="I1863" s="86"/>
      <c r="J1863" s="86"/>
      <c r="K1863" s="86"/>
      <c r="L1863" s="86"/>
      <c r="M1863" s="86"/>
      <c r="N1863" s="86"/>
      <c r="O1863" s="86"/>
      <c r="P1863" s="86"/>
      <c r="Q1863" s="86"/>
      <c r="R1863" s="86"/>
      <c r="S1863" s="86"/>
      <c r="T1863" s="86"/>
      <c r="U1863" s="86"/>
      <c r="V1863" s="86"/>
      <c r="W1863" s="86"/>
      <c r="X1863" s="86"/>
      <c r="Y1863" s="86"/>
      <c r="Z1863" s="86"/>
      <c r="AA1863" s="86"/>
      <c r="AB1863" s="86"/>
      <c r="AC1863" s="86"/>
      <c r="AD1863" s="190"/>
      <c r="AE1863" s="188"/>
      <c r="AF1863" s="190"/>
      <c r="AG1863" s="188"/>
      <c r="AH1863" s="190"/>
      <c r="AI1863" s="188"/>
      <c r="AJ1863" s="190"/>
      <c r="AK1863" s="188"/>
      <c r="AL1863" s="190"/>
      <c r="AM1863" s="188"/>
      <c r="AN1863" s="190"/>
      <c r="AO1863" s="188"/>
      <c r="AP1863" s="51"/>
      <c r="AQ1863" s="97"/>
    </row>
    <row r="1864" spans="1:43" x14ac:dyDescent="0.2">
      <c r="A1864" s="86"/>
      <c r="F1864" s="86"/>
      <c r="G1864" s="86"/>
      <c r="H1864" s="86"/>
      <c r="I1864" s="86"/>
      <c r="J1864" s="86"/>
      <c r="K1864" s="86"/>
      <c r="L1864" s="86"/>
      <c r="M1864" s="86"/>
      <c r="N1864" s="86"/>
      <c r="O1864" s="86"/>
      <c r="P1864" s="86"/>
      <c r="Q1864" s="86"/>
      <c r="R1864" s="86"/>
      <c r="S1864" s="86"/>
      <c r="T1864" s="86"/>
      <c r="U1864" s="86"/>
      <c r="V1864" s="86"/>
      <c r="W1864" s="86"/>
      <c r="X1864" s="86"/>
      <c r="Y1864" s="86"/>
      <c r="Z1864" s="86"/>
      <c r="AA1864" s="86"/>
      <c r="AB1864" s="86"/>
      <c r="AC1864" s="86"/>
      <c r="AD1864" s="190"/>
      <c r="AE1864" s="188"/>
      <c r="AF1864" s="190"/>
      <c r="AG1864" s="188"/>
      <c r="AH1864" s="190"/>
      <c r="AI1864" s="188"/>
      <c r="AJ1864" s="190"/>
      <c r="AK1864" s="188"/>
      <c r="AL1864" s="190"/>
      <c r="AM1864" s="188"/>
      <c r="AN1864" s="190"/>
      <c r="AO1864" s="188"/>
      <c r="AP1864" s="51"/>
      <c r="AQ1864" s="97"/>
    </row>
    <row r="1865" spans="1:43" x14ac:dyDescent="0.2">
      <c r="A1865" s="86"/>
      <c r="F1865" s="86"/>
      <c r="G1865" s="86"/>
      <c r="H1865" s="86"/>
      <c r="I1865" s="86"/>
      <c r="J1865" s="86"/>
      <c r="K1865" s="86"/>
      <c r="L1865" s="86"/>
      <c r="M1865" s="86"/>
      <c r="N1865" s="86"/>
      <c r="O1865" s="86"/>
      <c r="P1865" s="86"/>
      <c r="Q1865" s="86"/>
      <c r="R1865" s="86"/>
      <c r="S1865" s="86"/>
      <c r="T1865" s="86"/>
      <c r="U1865" s="86"/>
      <c r="V1865" s="86"/>
      <c r="W1865" s="86"/>
      <c r="X1865" s="86"/>
      <c r="Y1865" s="86"/>
      <c r="Z1865" s="86"/>
      <c r="AA1865" s="86"/>
      <c r="AB1865" s="86"/>
      <c r="AC1865" s="86"/>
      <c r="AD1865" s="190"/>
      <c r="AE1865" s="188"/>
      <c r="AF1865" s="190"/>
      <c r="AG1865" s="188"/>
      <c r="AH1865" s="190"/>
      <c r="AI1865" s="188"/>
      <c r="AJ1865" s="190"/>
      <c r="AK1865" s="188"/>
      <c r="AL1865" s="190"/>
      <c r="AM1865" s="188"/>
      <c r="AN1865" s="190"/>
      <c r="AO1865" s="188"/>
      <c r="AP1865" s="51"/>
      <c r="AQ1865" s="97"/>
    </row>
    <row r="1866" spans="1:43" x14ac:dyDescent="0.2">
      <c r="A1866" s="86"/>
      <c r="F1866" s="86"/>
      <c r="G1866" s="86"/>
      <c r="H1866" s="86"/>
      <c r="I1866" s="86"/>
      <c r="J1866" s="86"/>
      <c r="K1866" s="86"/>
      <c r="L1866" s="86"/>
      <c r="M1866" s="86"/>
      <c r="N1866" s="86"/>
      <c r="O1866" s="86"/>
      <c r="P1866" s="86"/>
      <c r="Q1866" s="86"/>
      <c r="R1866" s="86"/>
      <c r="S1866" s="86"/>
      <c r="T1866" s="86"/>
      <c r="U1866" s="86"/>
      <c r="V1866" s="86"/>
      <c r="W1866" s="86"/>
      <c r="X1866" s="86"/>
      <c r="Y1866" s="86"/>
      <c r="Z1866" s="86"/>
      <c r="AA1866" s="86"/>
      <c r="AB1866" s="86"/>
      <c r="AC1866" s="86"/>
      <c r="AD1866" s="190"/>
      <c r="AE1866" s="188"/>
      <c r="AF1866" s="190"/>
      <c r="AG1866" s="188"/>
      <c r="AH1866" s="190"/>
      <c r="AI1866" s="188"/>
      <c r="AJ1866" s="190"/>
      <c r="AK1866" s="188"/>
      <c r="AL1866" s="190"/>
      <c r="AM1866" s="188"/>
      <c r="AN1866" s="190"/>
      <c r="AO1866" s="188"/>
      <c r="AP1866" s="51"/>
      <c r="AQ1866" s="97"/>
    </row>
    <row r="1867" spans="1:43" x14ac:dyDescent="0.2">
      <c r="A1867" s="86"/>
      <c r="F1867" s="86"/>
      <c r="G1867" s="86"/>
      <c r="H1867" s="86"/>
      <c r="I1867" s="86"/>
      <c r="J1867" s="86"/>
      <c r="K1867" s="86"/>
      <c r="L1867" s="86"/>
      <c r="M1867" s="86"/>
      <c r="N1867" s="86"/>
      <c r="O1867" s="86"/>
      <c r="P1867" s="86"/>
      <c r="Q1867" s="86"/>
      <c r="R1867" s="86"/>
      <c r="S1867" s="86"/>
      <c r="T1867" s="86"/>
      <c r="U1867" s="86"/>
      <c r="V1867" s="86"/>
      <c r="W1867" s="86"/>
      <c r="X1867" s="86"/>
      <c r="Y1867" s="86"/>
      <c r="Z1867" s="86"/>
      <c r="AA1867" s="86"/>
      <c r="AB1867" s="86"/>
      <c r="AC1867" s="86"/>
      <c r="AD1867" s="190"/>
      <c r="AE1867" s="188"/>
      <c r="AF1867" s="190"/>
      <c r="AG1867" s="188"/>
      <c r="AH1867" s="190"/>
      <c r="AI1867" s="188"/>
      <c r="AJ1867" s="190"/>
      <c r="AK1867" s="188"/>
      <c r="AL1867" s="190"/>
      <c r="AM1867" s="188"/>
      <c r="AN1867" s="190"/>
      <c r="AO1867" s="188"/>
      <c r="AP1867" s="51"/>
      <c r="AQ1867" s="97"/>
    </row>
    <row r="1868" spans="1:43" x14ac:dyDescent="0.2">
      <c r="A1868" s="86"/>
      <c r="F1868" s="86"/>
      <c r="G1868" s="86"/>
      <c r="H1868" s="86"/>
      <c r="I1868" s="86"/>
      <c r="J1868" s="86"/>
      <c r="K1868" s="86"/>
      <c r="L1868" s="86"/>
      <c r="M1868" s="86"/>
      <c r="N1868" s="86"/>
      <c r="O1868" s="86"/>
      <c r="P1868" s="86"/>
      <c r="Q1868" s="86"/>
      <c r="R1868" s="86"/>
      <c r="S1868" s="86"/>
      <c r="T1868" s="86"/>
      <c r="U1868" s="86"/>
      <c r="V1868" s="86"/>
      <c r="W1868" s="86"/>
      <c r="X1868" s="86"/>
      <c r="Y1868" s="86"/>
      <c r="Z1868" s="86"/>
      <c r="AA1868" s="86"/>
      <c r="AB1868" s="86"/>
      <c r="AC1868" s="86"/>
      <c r="AD1868" s="190"/>
      <c r="AE1868" s="188"/>
      <c r="AF1868" s="190"/>
      <c r="AG1868" s="188"/>
      <c r="AH1868" s="190"/>
      <c r="AI1868" s="188"/>
      <c r="AJ1868" s="190"/>
      <c r="AK1868" s="188"/>
      <c r="AL1868" s="190"/>
      <c r="AM1868" s="188"/>
      <c r="AN1868" s="190"/>
      <c r="AO1868" s="188"/>
      <c r="AP1868" s="51"/>
      <c r="AQ1868" s="97"/>
    </row>
    <row r="1869" spans="1:43" x14ac:dyDescent="0.2">
      <c r="A1869" s="86"/>
      <c r="F1869" s="86"/>
      <c r="G1869" s="86"/>
      <c r="H1869" s="86"/>
      <c r="I1869" s="86"/>
      <c r="J1869" s="86"/>
      <c r="K1869" s="86"/>
      <c r="L1869" s="86"/>
      <c r="M1869" s="86"/>
      <c r="N1869" s="86"/>
      <c r="O1869" s="86"/>
      <c r="P1869" s="86"/>
      <c r="Q1869" s="86"/>
      <c r="R1869" s="86"/>
      <c r="S1869" s="86"/>
      <c r="T1869" s="86"/>
      <c r="U1869" s="86"/>
      <c r="V1869" s="86"/>
      <c r="W1869" s="86"/>
      <c r="X1869" s="86"/>
      <c r="Y1869" s="86"/>
      <c r="Z1869" s="86"/>
      <c r="AA1869" s="86"/>
      <c r="AB1869" s="86"/>
      <c r="AC1869" s="86"/>
      <c r="AD1869" s="190"/>
      <c r="AE1869" s="188"/>
      <c r="AF1869" s="190"/>
      <c r="AG1869" s="188"/>
      <c r="AH1869" s="190"/>
      <c r="AI1869" s="188"/>
      <c r="AJ1869" s="190"/>
      <c r="AK1869" s="188"/>
      <c r="AL1869" s="190"/>
      <c r="AM1869" s="188"/>
      <c r="AN1869" s="190"/>
      <c r="AO1869" s="188"/>
      <c r="AP1869" s="51"/>
      <c r="AQ1869" s="97"/>
    </row>
    <row r="1870" spans="1:43" x14ac:dyDescent="0.2">
      <c r="A1870" s="86"/>
      <c r="F1870" s="86"/>
      <c r="G1870" s="86"/>
      <c r="H1870" s="86"/>
      <c r="I1870" s="86"/>
      <c r="J1870" s="86"/>
      <c r="K1870" s="86"/>
      <c r="L1870" s="86"/>
      <c r="M1870" s="86"/>
      <c r="N1870" s="86"/>
      <c r="O1870" s="86"/>
      <c r="P1870" s="86"/>
      <c r="Q1870" s="86"/>
      <c r="R1870" s="86"/>
      <c r="S1870" s="86"/>
      <c r="T1870" s="86"/>
      <c r="U1870" s="86"/>
      <c r="V1870" s="86"/>
      <c r="W1870" s="86"/>
      <c r="X1870" s="86"/>
      <c r="Y1870" s="86"/>
      <c r="Z1870" s="86"/>
      <c r="AA1870" s="86"/>
      <c r="AB1870" s="86"/>
      <c r="AC1870" s="86"/>
      <c r="AD1870" s="190"/>
      <c r="AE1870" s="188"/>
      <c r="AF1870" s="190"/>
      <c r="AG1870" s="188"/>
      <c r="AH1870" s="190"/>
      <c r="AI1870" s="188"/>
      <c r="AJ1870" s="190"/>
      <c r="AK1870" s="188"/>
      <c r="AL1870" s="190"/>
      <c r="AM1870" s="188"/>
      <c r="AN1870" s="190"/>
      <c r="AO1870" s="188"/>
      <c r="AP1870" s="51"/>
      <c r="AQ1870" s="97"/>
    </row>
    <row r="1871" spans="1:43" x14ac:dyDescent="0.2">
      <c r="A1871" s="86"/>
      <c r="F1871" s="86"/>
      <c r="G1871" s="86"/>
      <c r="H1871" s="86"/>
      <c r="I1871" s="86"/>
      <c r="J1871" s="86"/>
      <c r="K1871" s="86"/>
      <c r="L1871" s="86"/>
      <c r="M1871" s="86"/>
      <c r="N1871" s="86"/>
      <c r="O1871" s="86"/>
      <c r="P1871" s="86"/>
      <c r="Q1871" s="86"/>
      <c r="R1871" s="86"/>
      <c r="S1871" s="86"/>
      <c r="T1871" s="86"/>
      <c r="U1871" s="86"/>
      <c r="V1871" s="86"/>
      <c r="W1871" s="86"/>
      <c r="X1871" s="86"/>
      <c r="Y1871" s="86"/>
      <c r="Z1871" s="86"/>
      <c r="AA1871" s="86"/>
      <c r="AB1871" s="86"/>
      <c r="AC1871" s="86"/>
      <c r="AD1871" s="190"/>
      <c r="AE1871" s="188"/>
      <c r="AF1871" s="190"/>
      <c r="AG1871" s="188"/>
      <c r="AH1871" s="190"/>
      <c r="AI1871" s="188"/>
      <c r="AJ1871" s="190"/>
      <c r="AK1871" s="188"/>
      <c r="AL1871" s="190"/>
      <c r="AM1871" s="188"/>
      <c r="AN1871" s="190"/>
      <c r="AO1871" s="188"/>
      <c r="AP1871" s="51"/>
      <c r="AQ1871" s="97"/>
    </row>
    <row r="1872" spans="1:43" x14ac:dyDescent="0.2">
      <c r="A1872" s="86"/>
      <c r="F1872" s="86"/>
      <c r="G1872" s="86"/>
      <c r="H1872" s="86"/>
      <c r="I1872" s="86"/>
      <c r="J1872" s="86"/>
      <c r="K1872" s="86"/>
      <c r="L1872" s="86"/>
      <c r="M1872" s="86"/>
      <c r="N1872" s="86"/>
      <c r="O1872" s="86"/>
      <c r="P1872" s="86"/>
      <c r="Q1872" s="86"/>
      <c r="R1872" s="86"/>
      <c r="S1872" s="86"/>
      <c r="T1872" s="86"/>
      <c r="U1872" s="86"/>
      <c r="V1872" s="86"/>
      <c r="W1872" s="86"/>
      <c r="X1872" s="86"/>
      <c r="Y1872" s="86"/>
      <c r="Z1872" s="86"/>
      <c r="AA1872" s="86"/>
      <c r="AB1872" s="86"/>
      <c r="AC1872" s="86"/>
      <c r="AD1872" s="190"/>
      <c r="AE1872" s="188"/>
      <c r="AF1872" s="190"/>
      <c r="AG1872" s="188"/>
      <c r="AH1872" s="190"/>
      <c r="AI1872" s="188"/>
      <c r="AJ1872" s="190"/>
      <c r="AK1872" s="188"/>
      <c r="AL1872" s="190"/>
      <c r="AM1872" s="188"/>
      <c r="AN1872" s="190"/>
      <c r="AO1872" s="188"/>
      <c r="AP1872" s="51"/>
      <c r="AQ1872" s="97"/>
    </row>
    <row r="1873" spans="1:43" x14ac:dyDescent="0.2">
      <c r="A1873" s="86"/>
      <c r="F1873" s="86"/>
      <c r="G1873" s="86"/>
      <c r="H1873" s="86"/>
      <c r="I1873" s="86"/>
      <c r="J1873" s="86"/>
      <c r="K1873" s="86"/>
      <c r="L1873" s="86"/>
      <c r="M1873" s="86"/>
      <c r="N1873" s="86"/>
      <c r="O1873" s="86"/>
      <c r="P1873" s="86"/>
      <c r="Q1873" s="86"/>
      <c r="R1873" s="86"/>
      <c r="S1873" s="86"/>
      <c r="T1873" s="86"/>
      <c r="U1873" s="86"/>
      <c r="V1873" s="86"/>
      <c r="W1873" s="86"/>
      <c r="X1873" s="86"/>
      <c r="Y1873" s="86"/>
      <c r="Z1873" s="86"/>
      <c r="AA1873" s="86"/>
      <c r="AB1873" s="86"/>
      <c r="AC1873" s="86"/>
      <c r="AD1873" s="190"/>
      <c r="AE1873" s="188"/>
      <c r="AF1873" s="190"/>
      <c r="AG1873" s="188"/>
      <c r="AH1873" s="190"/>
      <c r="AI1873" s="188"/>
      <c r="AJ1873" s="190"/>
      <c r="AK1873" s="188"/>
      <c r="AL1873" s="190"/>
      <c r="AM1873" s="188"/>
      <c r="AN1873" s="190"/>
      <c r="AO1873" s="188"/>
      <c r="AP1873" s="51"/>
      <c r="AQ1873" s="97"/>
    </row>
    <row r="1874" spans="1:43" x14ac:dyDescent="0.2">
      <c r="A1874" s="86"/>
      <c r="F1874" s="86"/>
      <c r="G1874" s="86"/>
      <c r="H1874" s="86"/>
      <c r="I1874" s="86"/>
      <c r="J1874" s="86"/>
      <c r="K1874" s="86"/>
      <c r="L1874" s="86"/>
      <c r="M1874" s="86"/>
      <c r="N1874" s="86"/>
      <c r="O1874" s="86"/>
      <c r="P1874" s="86"/>
      <c r="Q1874" s="86"/>
      <c r="R1874" s="86"/>
      <c r="S1874" s="86"/>
      <c r="T1874" s="86"/>
      <c r="U1874" s="86"/>
      <c r="V1874" s="86"/>
      <c r="W1874" s="86"/>
      <c r="X1874" s="86"/>
      <c r="Y1874" s="86"/>
      <c r="Z1874" s="86"/>
      <c r="AA1874" s="86"/>
      <c r="AB1874" s="86"/>
      <c r="AC1874" s="86"/>
      <c r="AD1874" s="190"/>
      <c r="AE1874" s="188"/>
      <c r="AF1874" s="190"/>
      <c r="AG1874" s="188"/>
      <c r="AH1874" s="190"/>
      <c r="AI1874" s="188"/>
      <c r="AJ1874" s="190"/>
      <c r="AK1874" s="188"/>
      <c r="AL1874" s="190"/>
      <c r="AM1874" s="188"/>
      <c r="AN1874" s="190"/>
      <c r="AO1874" s="188"/>
      <c r="AP1874" s="51"/>
      <c r="AQ1874" s="97"/>
    </row>
    <row r="1875" spans="1:43" x14ac:dyDescent="0.2">
      <c r="A1875" s="86"/>
      <c r="F1875" s="86"/>
      <c r="G1875" s="86"/>
      <c r="H1875" s="86"/>
      <c r="I1875" s="86"/>
      <c r="J1875" s="86"/>
      <c r="K1875" s="86"/>
      <c r="L1875" s="86"/>
      <c r="M1875" s="86"/>
      <c r="N1875" s="86"/>
      <c r="O1875" s="86"/>
      <c r="P1875" s="86"/>
      <c r="Q1875" s="86"/>
      <c r="R1875" s="86"/>
      <c r="S1875" s="86"/>
      <c r="T1875" s="86"/>
      <c r="U1875" s="86"/>
      <c r="V1875" s="86"/>
      <c r="W1875" s="86"/>
      <c r="X1875" s="86"/>
      <c r="Y1875" s="86"/>
      <c r="Z1875" s="86"/>
      <c r="AA1875" s="86"/>
      <c r="AB1875" s="86"/>
      <c r="AC1875" s="86"/>
      <c r="AD1875" s="190"/>
      <c r="AE1875" s="188"/>
      <c r="AF1875" s="190"/>
      <c r="AG1875" s="188"/>
      <c r="AH1875" s="190"/>
      <c r="AI1875" s="188"/>
      <c r="AJ1875" s="190"/>
      <c r="AK1875" s="188"/>
      <c r="AL1875" s="190"/>
      <c r="AM1875" s="188"/>
      <c r="AN1875" s="190"/>
      <c r="AO1875" s="188"/>
      <c r="AP1875" s="51"/>
      <c r="AQ1875" s="97"/>
    </row>
    <row r="1876" spans="1:43" x14ac:dyDescent="0.2">
      <c r="A1876" s="86"/>
      <c r="F1876" s="86"/>
      <c r="G1876" s="86"/>
      <c r="H1876" s="86"/>
      <c r="I1876" s="86"/>
      <c r="J1876" s="86"/>
      <c r="K1876" s="86"/>
      <c r="L1876" s="86"/>
      <c r="M1876" s="86"/>
      <c r="N1876" s="86"/>
      <c r="O1876" s="86"/>
      <c r="P1876" s="86"/>
      <c r="Q1876" s="86"/>
      <c r="R1876" s="86"/>
      <c r="S1876" s="86"/>
      <c r="T1876" s="86"/>
      <c r="U1876" s="86"/>
      <c r="V1876" s="86"/>
      <c r="W1876" s="86"/>
      <c r="X1876" s="86"/>
      <c r="Y1876" s="86"/>
      <c r="Z1876" s="86"/>
      <c r="AA1876" s="86"/>
      <c r="AB1876" s="86"/>
      <c r="AC1876" s="86"/>
      <c r="AD1876" s="190"/>
      <c r="AE1876" s="188"/>
      <c r="AF1876" s="190"/>
      <c r="AG1876" s="188"/>
      <c r="AH1876" s="190"/>
      <c r="AI1876" s="188"/>
      <c r="AJ1876" s="190"/>
      <c r="AK1876" s="188"/>
      <c r="AL1876" s="190"/>
      <c r="AM1876" s="188"/>
      <c r="AN1876" s="190"/>
      <c r="AO1876" s="188"/>
      <c r="AP1876" s="51"/>
      <c r="AQ1876" s="97"/>
    </row>
    <row r="1877" spans="1:43" x14ac:dyDescent="0.2">
      <c r="A1877" s="86"/>
      <c r="F1877" s="86"/>
      <c r="G1877" s="86"/>
      <c r="H1877" s="86"/>
      <c r="I1877" s="86"/>
      <c r="J1877" s="86"/>
      <c r="K1877" s="86"/>
      <c r="L1877" s="86"/>
      <c r="M1877" s="86"/>
      <c r="N1877" s="86"/>
      <c r="O1877" s="86"/>
      <c r="P1877" s="86"/>
      <c r="Q1877" s="86"/>
      <c r="R1877" s="86"/>
      <c r="S1877" s="86"/>
      <c r="T1877" s="86"/>
      <c r="U1877" s="86"/>
      <c r="V1877" s="86"/>
      <c r="W1877" s="86"/>
      <c r="X1877" s="86"/>
      <c r="Y1877" s="86"/>
      <c r="Z1877" s="86"/>
      <c r="AA1877" s="86"/>
      <c r="AB1877" s="86"/>
      <c r="AC1877" s="86"/>
      <c r="AD1877" s="190"/>
      <c r="AE1877" s="188"/>
      <c r="AF1877" s="190"/>
      <c r="AG1877" s="188"/>
      <c r="AH1877" s="190"/>
      <c r="AI1877" s="188"/>
      <c r="AJ1877" s="190"/>
      <c r="AK1877" s="188"/>
      <c r="AL1877" s="190"/>
      <c r="AM1877" s="188"/>
      <c r="AN1877" s="190"/>
      <c r="AO1877" s="188"/>
      <c r="AP1877" s="51"/>
      <c r="AQ1877" s="97"/>
    </row>
    <row r="1878" spans="1:43" x14ac:dyDescent="0.2">
      <c r="A1878" s="86"/>
      <c r="F1878" s="86"/>
      <c r="G1878" s="86"/>
      <c r="H1878" s="86"/>
      <c r="I1878" s="86"/>
      <c r="J1878" s="86"/>
      <c r="K1878" s="86"/>
      <c r="L1878" s="86"/>
      <c r="M1878" s="86"/>
      <c r="N1878" s="86"/>
      <c r="O1878" s="86"/>
      <c r="P1878" s="86"/>
      <c r="Q1878" s="86"/>
      <c r="R1878" s="86"/>
      <c r="S1878" s="86"/>
      <c r="T1878" s="86"/>
      <c r="U1878" s="86"/>
      <c r="V1878" s="86"/>
      <c r="W1878" s="86"/>
      <c r="X1878" s="86"/>
      <c r="Y1878" s="86"/>
      <c r="Z1878" s="86"/>
      <c r="AA1878" s="86"/>
      <c r="AB1878" s="86"/>
      <c r="AC1878" s="86"/>
      <c r="AD1878" s="190"/>
      <c r="AE1878" s="188"/>
      <c r="AF1878" s="190"/>
      <c r="AG1878" s="188"/>
      <c r="AH1878" s="190"/>
      <c r="AI1878" s="188"/>
      <c r="AJ1878" s="190"/>
      <c r="AK1878" s="188"/>
      <c r="AL1878" s="190"/>
      <c r="AM1878" s="188"/>
      <c r="AN1878" s="190"/>
      <c r="AO1878" s="188"/>
      <c r="AP1878" s="51"/>
      <c r="AQ1878" s="97"/>
    </row>
    <row r="1879" spans="1:43" x14ac:dyDescent="0.2">
      <c r="A1879" s="86"/>
      <c r="F1879" s="86"/>
      <c r="G1879" s="86"/>
      <c r="H1879" s="86"/>
      <c r="I1879" s="86"/>
      <c r="J1879" s="86"/>
      <c r="K1879" s="86"/>
      <c r="L1879" s="86"/>
      <c r="M1879" s="86"/>
      <c r="N1879" s="86"/>
      <c r="O1879" s="86"/>
      <c r="P1879" s="86"/>
      <c r="Q1879" s="86"/>
      <c r="R1879" s="86"/>
      <c r="S1879" s="86"/>
      <c r="T1879" s="86"/>
      <c r="U1879" s="86"/>
      <c r="V1879" s="86"/>
      <c r="W1879" s="86"/>
      <c r="X1879" s="86"/>
      <c r="Y1879" s="86"/>
      <c r="Z1879" s="86"/>
      <c r="AA1879" s="86"/>
      <c r="AB1879" s="86"/>
      <c r="AC1879" s="86"/>
      <c r="AD1879" s="190"/>
      <c r="AE1879" s="188"/>
      <c r="AF1879" s="190"/>
      <c r="AG1879" s="188"/>
      <c r="AH1879" s="190"/>
      <c r="AI1879" s="188"/>
      <c r="AJ1879" s="190"/>
      <c r="AK1879" s="188"/>
      <c r="AL1879" s="190"/>
      <c r="AM1879" s="188"/>
      <c r="AN1879" s="190"/>
      <c r="AO1879" s="188"/>
      <c r="AP1879" s="51"/>
      <c r="AQ1879" s="97"/>
    </row>
    <row r="1880" spans="1:43" x14ac:dyDescent="0.2">
      <c r="A1880" s="86"/>
      <c r="F1880" s="86"/>
      <c r="G1880" s="86"/>
      <c r="H1880" s="86"/>
      <c r="I1880" s="86"/>
      <c r="J1880" s="86"/>
      <c r="K1880" s="86"/>
      <c r="L1880" s="86"/>
      <c r="M1880" s="86"/>
      <c r="N1880" s="86"/>
      <c r="O1880" s="86"/>
      <c r="P1880" s="86"/>
      <c r="Q1880" s="86"/>
      <c r="R1880" s="86"/>
      <c r="S1880" s="86"/>
      <c r="T1880" s="86"/>
      <c r="U1880" s="86"/>
      <c r="V1880" s="86"/>
      <c r="W1880" s="86"/>
      <c r="X1880" s="86"/>
      <c r="Y1880" s="86"/>
      <c r="Z1880" s="86"/>
      <c r="AA1880" s="86"/>
      <c r="AB1880" s="86"/>
      <c r="AC1880" s="86"/>
      <c r="AD1880" s="190"/>
      <c r="AE1880" s="188"/>
      <c r="AF1880" s="190"/>
      <c r="AG1880" s="188"/>
      <c r="AH1880" s="190"/>
      <c r="AI1880" s="188"/>
      <c r="AJ1880" s="190"/>
      <c r="AK1880" s="188"/>
      <c r="AL1880" s="190"/>
      <c r="AM1880" s="188"/>
      <c r="AN1880" s="190"/>
      <c r="AO1880" s="188"/>
      <c r="AP1880" s="51"/>
      <c r="AQ1880" s="97"/>
    </row>
    <row r="1881" spans="1:43" x14ac:dyDescent="0.2">
      <c r="A1881" s="86"/>
      <c r="F1881" s="86"/>
      <c r="G1881" s="86"/>
      <c r="H1881" s="86"/>
      <c r="I1881" s="86"/>
      <c r="J1881" s="86"/>
      <c r="K1881" s="86"/>
      <c r="L1881" s="86"/>
      <c r="M1881" s="86"/>
      <c r="N1881" s="86"/>
      <c r="O1881" s="86"/>
      <c r="P1881" s="86"/>
      <c r="Q1881" s="86"/>
      <c r="R1881" s="86"/>
      <c r="S1881" s="86"/>
      <c r="T1881" s="86"/>
      <c r="U1881" s="86"/>
      <c r="V1881" s="86"/>
      <c r="W1881" s="86"/>
      <c r="X1881" s="86"/>
      <c r="Y1881" s="86"/>
      <c r="Z1881" s="86"/>
      <c r="AA1881" s="86"/>
      <c r="AB1881" s="86"/>
      <c r="AC1881" s="86"/>
      <c r="AD1881" s="190"/>
      <c r="AE1881" s="188"/>
      <c r="AF1881" s="190"/>
      <c r="AG1881" s="188"/>
      <c r="AH1881" s="190"/>
      <c r="AI1881" s="188"/>
      <c r="AJ1881" s="190"/>
      <c r="AK1881" s="188"/>
      <c r="AL1881" s="190"/>
      <c r="AM1881" s="188"/>
      <c r="AN1881" s="190"/>
      <c r="AO1881" s="188"/>
      <c r="AP1881" s="51"/>
      <c r="AQ1881" s="97"/>
    </row>
    <row r="1882" spans="1:43" x14ac:dyDescent="0.2">
      <c r="A1882" s="86"/>
      <c r="F1882" s="86"/>
      <c r="G1882" s="86"/>
      <c r="H1882" s="86"/>
      <c r="I1882" s="86"/>
      <c r="J1882" s="86"/>
      <c r="K1882" s="86"/>
      <c r="L1882" s="86"/>
      <c r="M1882" s="86"/>
      <c r="N1882" s="86"/>
      <c r="O1882" s="86"/>
      <c r="P1882" s="86"/>
      <c r="Q1882" s="86"/>
      <c r="R1882" s="86"/>
      <c r="S1882" s="86"/>
      <c r="T1882" s="86"/>
      <c r="U1882" s="86"/>
      <c r="V1882" s="86"/>
      <c r="W1882" s="86"/>
      <c r="X1882" s="86"/>
      <c r="Y1882" s="86"/>
      <c r="Z1882" s="86"/>
      <c r="AA1882" s="86"/>
      <c r="AB1882" s="86"/>
      <c r="AC1882" s="86"/>
      <c r="AD1882" s="190"/>
      <c r="AE1882" s="188"/>
      <c r="AF1882" s="190"/>
      <c r="AG1882" s="188"/>
      <c r="AH1882" s="190"/>
      <c r="AI1882" s="188"/>
      <c r="AJ1882" s="190"/>
      <c r="AK1882" s="188"/>
      <c r="AL1882" s="190"/>
      <c r="AM1882" s="188"/>
      <c r="AN1882" s="190"/>
      <c r="AO1882" s="188"/>
      <c r="AP1882" s="51"/>
      <c r="AQ1882" s="97"/>
    </row>
    <row r="1883" spans="1:43" x14ac:dyDescent="0.2">
      <c r="A1883" s="86"/>
      <c r="F1883" s="86"/>
      <c r="G1883" s="86"/>
      <c r="H1883" s="86"/>
      <c r="I1883" s="86"/>
      <c r="J1883" s="86"/>
      <c r="K1883" s="86"/>
      <c r="L1883" s="86"/>
      <c r="M1883" s="86"/>
      <c r="N1883" s="86"/>
      <c r="O1883" s="86"/>
      <c r="P1883" s="86"/>
      <c r="Q1883" s="86"/>
      <c r="R1883" s="86"/>
      <c r="S1883" s="86"/>
      <c r="T1883" s="86"/>
      <c r="U1883" s="86"/>
      <c r="V1883" s="86"/>
      <c r="W1883" s="86"/>
      <c r="X1883" s="86"/>
      <c r="Y1883" s="86"/>
      <c r="Z1883" s="86"/>
      <c r="AA1883" s="86"/>
      <c r="AB1883" s="86"/>
      <c r="AC1883" s="86"/>
      <c r="AD1883" s="190"/>
      <c r="AE1883" s="188"/>
      <c r="AF1883" s="190"/>
      <c r="AG1883" s="188"/>
      <c r="AH1883" s="190"/>
      <c r="AI1883" s="188"/>
      <c r="AJ1883" s="190"/>
      <c r="AK1883" s="188"/>
      <c r="AL1883" s="190"/>
      <c r="AM1883" s="188"/>
      <c r="AN1883" s="190"/>
      <c r="AO1883" s="188"/>
      <c r="AP1883" s="51"/>
      <c r="AQ1883" s="97"/>
    </row>
    <row r="1884" spans="1:43" x14ac:dyDescent="0.2">
      <c r="A1884" s="86"/>
      <c r="F1884" s="86"/>
      <c r="G1884" s="86"/>
      <c r="H1884" s="86"/>
      <c r="I1884" s="86"/>
      <c r="J1884" s="86"/>
      <c r="K1884" s="86"/>
      <c r="L1884" s="86"/>
      <c r="M1884" s="86"/>
      <c r="N1884" s="86"/>
      <c r="O1884" s="86"/>
      <c r="P1884" s="86"/>
      <c r="Q1884" s="86"/>
      <c r="R1884" s="86"/>
      <c r="S1884" s="86"/>
      <c r="T1884" s="86"/>
      <c r="U1884" s="86"/>
      <c r="V1884" s="86"/>
      <c r="W1884" s="86"/>
      <c r="X1884" s="86"/>
      <c r="Y1884" s="86"/>
      <c r="Z1884" s="86"/>
      <c r="AA1884" s="86"/>
      <c r="AB1884" s="86"/>
      <c r="AC1884" s="86"/>
      <c r="AD1884" s="190"/>
      <c r="AE1884" s="188"/>
      <c r="AF1884" s="190"/>
      <c r="AG1884" s="188"/>
      <c r="AH1884" s="190"/>
      <c r="AI1884" s="188"/>
      <c r="AJ1884" s="190"/>
      <c r="AK1884" s="188"/>
      <c r="AL1884" s="190"/>
      <c r="AM1884" s="188"/>
      <c r="AN1884" s="190"/>
      <c r="AO1884" s="188"/>
      <c r="AP1884" s="51"/>
      <c r="AQ1884" s="97"/>
    </row>
    <row r="1885" spans="1:43" x14ac:dyDescent="0.2">
      <c r="A1885" s="86"/>
      <c r="F1885" s="86"/>
      <c r="G1885" s="86"/>
      <c r="H1885" s="86"/>
      <c r="I1885" s="86"/>
      <c r="J1885" s="86"/>
      <c r="K1885" s="86"/>
      <c r="L1885" s="86"/>
      <c r="M1885" s="86"/>
      <c r="N1885" s="86"/>
      <c r="O1885" s="86"/>
      <c r="P1885" s="86"/>
      <c r="Q1885" s="86"/>
      <c r="R1885" s="86"/>
      <c r="S1885" s="86"/>
      <c r="T1885" s="86"/>
      <c r="U1885" s="86"/>
      <c r="V1885" s="86"/>
      <c r="W1885" s="86"/>
      <c r="X1885" s="86"/>
      <c r="Y1885" s="86"/>
      <c r="Z1885" s="86"/>
      <c r="AA1885" s="86"/>
      <c r="AB1885" s="86"/>
      <c r="AC1885" s="86"/>
      <c r="AD1885" s="190"/>
      <c r="AE1885" s="188"/>
      <c r="AF1885" s="190"/>
      <c r="AG1885" s="188"/>
      <c r="AH1885" s="190"/>
      <c r="AI1885" s="188"/>
      <c r="AJ1885" s="190"/>
      <c r="AK1885" s="188"/>
      <c r="AL1885" s="190"/>
      <c r="AM1885" s="188"/>
      <c r="AN1885" s="190"/>
      <c r="AO1885" s="188"/>
      <c r="AP1885" s="51"/>
      <c r="AQ1885" s="97"/>
    </row>
    <row r="1886" spans="1:43" x14ac:dyDescent="0.2">
      <c r="A1886" s="86"/>
      <c r="F1886" s="86"/>
      <c r="G1886" s="86"/>
      <c r="H1886" s="86"/>
      <c r="I1886" s="86"/>
      <c r="J1886" s="86"/>
      <c r="K1886" s="86"/>
      <c r="L1886" s="86"/>
      <c r="M1886" s="86"/>
      <c r="N1886" s="86"/>
      <c r="O1886" s="86"/>
      <c r="P1886" s="86"/>
      <c r="Q1886" s="86"/>
      <c r="R1886" s="86"/>
      <c r="S1886" s="86"/>
      <c r="T1886" s="86"/>
      <c r="U1886" s="86"/>
      <c r="V1886" s="86"/>
      <c r="W1886" s="86"/>
      <c r="X1886" s="86"/>
      <c r="Y1886" s="86"/>
      <c r="Z1886" s="86"/>
      <c r="AA1886" s="86"/>
      <c r="AB1886" s="86"/>
      <c r="AC1886" s="86"/>
      <c r="AD1886" s="190"/>
      <c r="AE1886" s="188"/>
      <c r="AF1886" s="190"/>
      <c r="AG1886" s="188"/>
      <c r="AH1886" s="190"/>
      <c r="AI1886" s="188"/>
      <c r="AJ1886" s="190"/>
      <c r="AK1886" s="188"/>
      <c r="AL1886" s="190"/>
      <c r="AM1886" s="188"/>
      <c r="AN1886" s="190"/>
      <c r="AO1886" s="188"/>
      <c r="AP1886" s="51"/>
      <c r="AQ1886" s="97"/>
    </row>
    <row r="1887" spans="1:43" x14ac:dyDescent="0.2">
      <c r="A1887" s="86"/>
      <c r="F1887" s="86"/>
      <c r="G1887" s="86"/>
      <c r="H1887" s="86"/>
      <c r="I1887" s="86"/>
      <c r="J1887" s="86"/>
      <c r="K1887" s="86"/>
      <c r="L1887" s="86"/>
      <c r="M1887" s="86"/>
      <c r="N1887" s="86"/>
      <c r="O1887" s="86"/>
      <c r="P1887" s="86"/>
      <c r="Q1887" s="86"/>
      <c r="R1887" s="86"/>
      <c r="S1887" s="86"/>
      <c r="T1887" s="86"/>
      <c r="U1887" s="86"/>
      <c r="V1887" s="86"/>
      <c r="W1887" s="86"/>
      <c r="X1887" s="86"/>
      <c r="Y1887" s="86"/>
      <c r="Z1887" s="86"/>
      <c r="AA1887" s="86"/>
      <c r="AB1887" s="86"/>
      <c r="AC1887" s="86"/>
      <c r="AD1887" s="190"/>
      <c r="AE1887" s="188"/>
      <c r="AF1887" s="190"/>
      <c r="AG1887" s="188"/>
      <c r="AH1887" s="190"/>
      <c r="AI1887" s="188"/>
      <c r="AJ1887" s="190"/>
      <c r="AK1887" s="188"/>
      <c r="AL1887" s="190"/>
      <c r="AM1887" s="188"/>
      <c r="AN1887" s="190"/>
      <c r="AO1887" s="188"/>
      <c r="AP1887" s="51"/>
      <c r="AQ1887" s="97"/>
    </row>
    <row r="1888" spans="1:43" x14ac:dyDescent="0.2">
      <c r="A1888" s="86"/>
      <c r="F1888" s="86"/>
      <c r="G1888" s="86"/>
      <c r="H1888" s="86"/>
      <c r="I1888" s="86"/>
      <c r="J1888" s="86"/>
      <c r="K1888" s="86"/>
      <c r="L1888" s="86"/>
      <c r="M1888" s="86"/>
      <c r="N1888" s="86"/>
      <c r="O1888" s="86"/>
      <c r="P1888" s="86"/>
      <c r="Q1888" s="86"/>
      <c r="R1888" s="86"/>
      <c r="S1888" s="86"/>
      <c r="T1888" s="86"/>
      <c r="U1888" s="86"/>
      <c r="V1888" s="86"/>
      <c r="W1888" s="86"/>
      <c r="X1888" s="86"/>
      <c r="Y1888" s="86"/>
      <c r="Z1888" s="86"/>
      <c r="AA1888" s="86"/>
      <c r="AB1888" s="86"/>
      <c r="AC1888" s="86"/>
      <c r="AD1888" s="190"/>
      <c r="AE1888" s="188"/>
      <c r="AF1888" s="190"/>
      <c r="AG1888" s="188"/>
      <c r="AH1888" s="190"/>
      <c r="AI1888" s="188"/>
      <c r="AJ1888" s="190"/>
      <c r="AK1888" s="188"/>
      <c r="AL1888" s="190"/>
      <c r="AM1888" s="188"/>
      <c r="AN1888" s="190"/>
      <c r="AO1888" s="188"/>
      <c r="AP1888" s="51"/>
      <c r="AQ1888" s="97"/>
    </row>
    <row r="1889" spans="1:43" x14ac:dyDescent="0.2">
      <c r="A1889" s="86"/>
      <c r="F1889" s="86"/>
      <c r="G1889" s="86"/>
      <c r="H1889" s="86"/>
      <c r="I1889" s="86"/>
      <c r="J1889" s="86"/>
      <c r="K1889" s="86"/>
      <c r="L1889" s="86"/>
      <c r="M1889" s="86"/>
      <c r="N1889" s="86"/>
      <c r="O1889" s="86"/>
      <c r="P1889" s="86"/>
      <c r="Q1889" s="86"/>
      <c r="R1889" s="86"/>
      <c r="S1889" s="86"/>
      <c r="T1889" s="86"/>
      <c r="U1889" s="86"/>
      <c r="V1889" s="86"/>
      <c r="W1889" s="86"/>
      <c r="X1889" s="86"/>
      <c r="Y1889" s="86"/>
      <c r="Z1889" s="86"/>
      <c r="AA1889" s="86"/>
      <c r="AB1889" s="86"/>
      <c r="AC1889" s="86"/>
      <c r="AD1889" s="190"/>
      <c r="AE1889" s="188"/>
      <c r="AF1889" s="190"/>
      <c r="AG1889" s="188"/>
      <c r="AH1889" s="190"/>
      <c r="AI1889" s="188"/>
      <c r="AJ1889" s="190"/>
      <c r="AK1889" s="188"/>
      <c r="AL1889" s="190"/>
      <c r="AM1889" s="188"/>
      <c r="AN1889" s="190"/>
      <c r="AO1889" s="188"/>
      <c r="AP1889" s="51"/>
      <c r="AQ1889" s="97"/>
    </row>
    <row r="1890" spans="1:43" x14ac:dyDescent="0.2">
      <c r="A1890" s="86"/>
      <c r="F1890" s="86"/>
      <c r="G1890" s="86"/>
      <c r="H1890" s="86"/>
      <c r="I1890" s="86"/>
      <c r="J1890" s="86"/>
      <c r="K1890" s="86"/>
      <c r="L1890" s="86"/>
      <c r="M1890" s="86"/>
      <c r="N1890" s="86"/>
      <c r="O1890" s="86"/>
      <c r="P1890" s="86"/>
      <c r="Q1890" s="86"/>
      <c r="R1890" s="86"/>
      <c r="S1890" s="86"/>
      <c r="T1890" s="86"/>
      <c r="U1890" s="86"/>
      <c r="V1890" s="86"/>
      <c r="W1890" s="86"/>
      <c r="X1890" s="86"/>
      <c r="Y1890" s="86"/>
      <c r="Z1890" s="86"/>
      <c r="AA1890" s="86"/>
      <c r="AB1890" s="86"/>
      <c r="AC1890" s="86"/>
      <c r="AD1890" s="190"/>
      <c r="AE1890" s="188"/>
      <c r="AF1890" s="190"/>
      <c r="AG1890" s="188"/>
      <c r="AH1890" s="190"/>
      <c r="AI1890" s="188"/>
      <c r="AJ1890" s="190"/>
      <c r="AK1890" s="188"/>
      <c r="AL1890" s="190"/>
      <c r="AM1890" s="188"/>
      <c r="AN1890" s="190"/>
      <c r="AO1890" s="188"/>
      <c r="AP1890" s="51"/>
      <c r="AQ1890" s="97"/>
    </row>
    <row r="1891" spans="1:43" x14ac:dyDescent="0.2">
      <c r="A1891" s="86"/>
      <c r="F1891" s="86"/>
      <c r="G1891" s="86"/>
      <c r="H1891" s="86"/>
      <c r="I1891" s="86"/>
      <c r="J1891" s="86"/>
      <c r="K1891" s="86"/>
      <c r="L1891" s="86"/>
      <c r="M1891" s="86"/>
      <c r="N1891" s="86"/>
      <c r="O1891" s="86"/>
      <c r="P1891" s="86"/>
      <c r="Q1891" s="86"/>
      <c r="R1891" s="86"/>
      <c r="S1891" s="86"/>
      <c r="T1891" s="86"/>
      <c r="U1891" s="86"/>
      <c r="V1891" s="86"/>
      <c r="W1891" s="86"/>
      <c r="X1891" s="86"/>
      <c r="Y1891" s="86"/>
      <c r="Z1891" s="86"/>
      <c r="AA1891" s="86"/>
      <c r="AB1891" s="86"/>
      <c r="AC1891" s="86"/>
      <c r="AD1891" s="190"/>
      <c r="AE1891" s="188"/>
      <c r="AF1891" s="190"/>
      <c r="AG1891" s="188"/>
      <c r="AH1891" s="190"/>
      <c r="AI1891" s="188"/>
      <c r="AJ1891" s="190"/>
      <c r="AK1891" s="188"/>
      <c r="AL1891" s="190"/>
      <c r="AM1891" s="188"/>
      <c r="AN1891" s="190"/>
      <c r="AO1891" s="188"/>
      <c r="AP1891" s="51"/>
      <c r="AQ1891" s="97"/>
    </row>
    <row r="1892" spans="1:43" x14ac:dyDescent="0.2">
      <c r="A1892" s="86"/>
      <c r="F1892" s="86"/>
      <c r="G1892" s="86"/>
      <c r="H1892" s="86"/>
      <c r="I1892" s="86"/>
      <c r="J1892" s="86"/>
      <c r="K1892" s="86"/>
      <c r="L1892" s="86"/>
      <c r="M1892" s="86"/>
      <c r="N1892" s="86"/>
      <c r="O1892" s="86"/>
      <c r="P1892" s="86"/>
      <c r="Q1892" s="86"/>
      <c r="R1892" s="86"/>
      <c r="S1892" s="86"/>
      <c r="T1892" s="86"/>
      <c r="U1892" s="86"/>
      <c r="V1892" s="86"/>
      <c r="W1892" s="86"/>
      <c r="X1892" s="86"/>
      <c r="Y1892" s="86"/>
      <c r="Z1892" s="86"/>
      <c r="AA1892" s="86"/>
      <c r="AB1892" s="86"/>
      <c r="AC1892" s="86"/>
      <c r="AD1892" s="190"/>
      <c r="AE1892" s="188"/>
      <c r="AF1892" s="190"/>
      <c r="AG1892" s="188"/>
      <c r="AH1892" s="190"/>
      <c r="AI1892" s="188"/>
      <c r="AJ1892" s="190"/>
      <c r="AK1892" s="188"/>
      <c r="AL1892" s="190"/>
      <c r="AM1892" s="188"/>
      <c r="AN1892" s="190"/>
      <c r="AO1892" s="188"/>
      <c r="AP1892" s="51"/>
      <c r="AQ1892" s="97"/>
    </row>
    <row r="1893" spans="1:43" x14ac:dyDescent="0.2">
      <c r="A1893" s="86"/>
      <c r="F1893" s="86"/>
      <c r="G1893" s="86"/>
      <c r="H1893" s="86"/>
      <c r="I1893" s="86"/>
      <c r="J1893" s="86"/>
      <c r="K1893" s="86"/>
      <c r="L1893" s="86"/>
      <c r="M1893" s="86"/>
      <c r="N1893" s="86"/>
      <c r="O1893" s="86"/>
      <c r="P1893" s="86"/>
      <c r="Q1893" s="86"/>
      <c r="R1893" s="86"/>
      <c r="S1893" s="86"/>
      <c r="T1893" s="86"/>
      <c r="U1893" s="86"/>
      <c r="V1893" s="86"/>
      <c r="W1893" s="86"/>
      <c r="X1893" s="86"/>
      <c r="Y1893" s="86"/>
      <c r="Z1893" s="86"/>
      <c r="AA1893" s="86"/>
      <c r="AB1893" s="86"/>
      <c r="AC1893" s="86"/>
      <c r="AD1893" s="190"/>
      <c r="AE1893" s="188"/>
      <c r="AF1893" s="190"/>
      <c r="AG1893" s="188"/>
      <c r="AH1893" s="190"/>
      <c r="AI1893" s="188"/>
      <c r="AJ1893" s="190"/>
      <c r="AK1893" s="188"/>
      <c r="AL1893" s="190"/>
      <c r="AM1893" s="188"/>
      <c r="AN1893" s="190"/>
      <c r="AO1893" s="188"/>
      <c r="AP1893" s="51"/>
      <c r="AQ1893" s="97"/>
    </row>
    <row r="1894" spans="1:43" x14ac:dyDescent="0.2">
      <c r="A1894" s="86"/>
      <c r="F1894" s="86"/>
      <c r="G1894" s="86"/>
      <c r="H1894" s="86"/>
      <c r="I1894" s="86"/>
      <c r="J1894" s="86"/>
      <c r="K1894" s="86"/>
      <c r="L1894" s="86"/>
      <c r="M1894" s="86"/>
      <c r="N1894" s="86"/>
      <c r="O1894" s="86"/>
      <c r="P1894" s="86"/>
      <c r="Q1894" s="86"/>
      <c r="R1894" s="86"/>
      <c r="S1894" s="86"/>
      <c r="T1894" s="86"/>
      <c r="U1894" s="86"/>
      <c r="V1894" s="86"/>
      <c r="W1894" s="86"/>
      <c r="X1894" s="86"/>
      <c r="Y1894" s="86"/>
      <c r="Z1894" s="86"/>
      <c r="AA1894" s="86"/>
      <c r="AB1894" s="86"/>
      <c r="AC1894" s="86"/>
      <c r="AD1894" s="190"/>
      <c r="AE1894" s="188"/>
      <c r="AF1894" s="190"/>
      <c r="AG1894" s="188"/>
      <c r="AH1894" s="190"/>
      <c r="AI1894" s="188"/>
      <c r="AJ1894" s="190"/>
      <c r="AK1894" s="188"/>
      <c r="AL1894" s="190"/>
      <c r="AM1894" s="188"/>
      <c r="AN1894" s="190"/>
      <c r="AO1894" s="188"/>
      <c r="AP1894" s="51"/>
      <c r="AQ1894" s="97"/>
    </row>
    <row r="1895" spans="1:43" x14ac:dyDescent="0.2">
      <c r="A1895" s="86"/>
      <c r="F1895" s="86"/>
      <c r="G1895" s="86"/>
      <c r="H1895" s="86"/>
      <c r="I1895" s="86"/>
      <c r="J1895" s="86"/>
      <c r="K1895" s="86"/>
      <c r="L1895" s="86"/>
      <c r="M1895" s="86"/>
      <c r="N1895" s="86"/>
      <c r="O1895" s="86"/>
      <c r="P1895" s="86"/>
      <c r="Q1895" s="86"/>
      <c r="R1895" s="86"/>
      <c r="S1895" s="86"/>
      <c r="T1895" s="86"/>
      <c r="U1895" s="86"/>
      <c r="V1895" s="86"/>
      <c r="W1895" s="86"/>
      <c r="X1895" s="86"/>
      <c r="Y1895" s="86"/>
      <c r="Z1895" s="86"/>
      <c r="AA1895" s="86"/>
      <c r="AB1895" s="86"/>
      <c r="AC1895" s="86"/>
      <c r="AD1895" s="190"/>
      <c r="AE1895" s="188"/>
      <c r="AF1895" s="190"/>
      <c r="AG1895" s="188"/>
      <c r="AH1895" s="190"/>
      <c r="AI1895" s="188"/>
      <c r="AJ1895" s="190"/>
      <c r="AK1895" s="188"/>
      <c r="AL1895" s="190"/>
      <c r="AM1895" s="188"/>
      <c r="AN1895" s="190"/>
      <c r="AO1895" s="188"/>
      <c r="AP1895" s="51"/>
      <c r="AQ1895" s="97"/>
    </row>
    <row r="1896" spans="1:43" x14ac:dyDescent="0.2">
      <c r="A1896" s="86"/>
      <c r="F1896" s="86"/>
      <c r="G1896" s="86"/>
      <c r="H1896" s="86"/>
      <c r="I1896" s="86"/>
      <c r="J1896" s="86"/>
      <c r="K1896" s="86"/>
      <c r="L1896" s="86"/>
      <c r="M1896" s="86"/>
      <c r="N1896" s="86"/>
      <c r="O1896" s="86"/>
      <c r="P1896" s="86"/>
      <c r="Q1896" s="86"/>
      <c r="R1896" s="86"/>
      <c r="S1896" s="86"/>
      <c r="T1896" s="86"/>
      <c r="U1896" s="86"/>
      <c r="V1896" s="86"/>
      <c r="W1896" s="86"/>
      <c r="X1896" s="86"/>
      <c r="Y1896" s="86"/>
      <c r="Z1896" s="86"/>
      <c r="AA1896" s="86"/>
      <c r="AB1896" s="86"/>
      <c r="AC1896" s="86"/>
      <c r="AD1896" s="190"/>
      <c r="AE1896" s="188"/>
      <c r="AF1896" s="190"/>
      <c r="AG1896" s="188"/>
      <c r="AH1896" s="190"/>
      <c r="AI1896" s="188"/>
      <c r="AJ1896" s="190"/>
      <c r="AK1896" s="188"/>
      <c r="AL1896" s="190"/>
      <c r="AM1896" s="188"/>
      <c r="AN1896" s="190"/>
      <c r="AO1896" s="188"/>
      <c r="AP1896" s="51"/>
      <c r="AQ1896" s="97"/>
    </row>
    <row r="1897" spans="1:43" x14ac:dyDescent="0.2">
      <c r="A1897" s="86"/>
      <c r="F1897" s="86"/>
      <c r="G1897" s="86"/>
      <c r="H1897" s="86"/>
      <c r="I1897" s="86"/>
      <c r="J1897" s="86"/>
      <c r="K1897" s="86"/>
      <c r="L1897" s="86"/>
      <c r="M1897" s="86"/>
      <c r="N1897" s="86"/>
      <c r="O1897" s="86"/>
      <c r="P1897" s="86"/>
      <c r="Q1897" s="86"/>
      <c r="R1897" s="86"/>
      <c r="S1897" s="86"/>
      <c r="T1897" s="86"/>
      <c r="U1897" s="86"/>
      <c r="V1897" s="86"/>
      <c r="W1897" s="86"/>
      <c r="X1897" s="86"/>
      <c r="Y1897" s="86"/>
      <c r="Z1897" s="86"/>
      <c r="AA1897" s="86"/>
      <c r="AB1897" s="86"/>
      <c r="AC1897" s="86"/>
      <c r="AD1897" s="190"/>
      <c r="AE1897" s="188"/>
      <c r="AF1897" s="190"/>
      <c r="AG1897" s="188"/>
      <c r="AH1897" s="190"/>
      <c r="AI1897" s="188"/>
      <c r="AJ1897" s="190"/>
      <c r="AK1897" s="188"/>
      <c r="AL1897" s="190"/>
      <c r="AM1897" s="188"/>
      <c r="AN1897" s="190"/>
      <c r="AO1897" s="188"/>
      <c r="AP1897" s="51"/>
      <c r="AQ1897" s="97"/>
    </row>
    <row r="1898" spans="1:43" x14ac:dyDescent="0.2">
      <c r="A1898" s="86"/>
      <c r="F1898" s="86"/>
      <c r="G1898" s="86"/>
      <c r="H1898" s="86"/>
      <c r="I1898" s="86"/>
      <c r="J1898" s="86"/>
      <c r="K1898" s="86"/>
      <c r="L1898" s="86"/>
      <c r="M1898" s="86"/>
      <c r="N1898" s="86"/>
      <c r="O1898" s="86"/>
      <c r="P1898" s="86"/>
      <c r="Q1898" s="86"/>
      <c r="R1898" s="86"/>
      <c r="S1898" s="86"/>
      <c r="T1898" s="86"/>
      <c r="U1898" s="86"/>
      <c r="V1898" s="86"/>
      <c r="W1898" s="86"/>
      <c r="X1898" s="86"/>
      <c r="Y1898" s="86"/>
      <c r="Z1898" s="86"/>
      <c r="AA1898" s="86"/>
      <c r="AB1898" s="86"/>
      <c r="AC1898" s="86"/>
      <c r="AD1898" s="190"/>
      <c r="AE1898" s="188"/>
      <c r="AF1898" s="190"/>
      <c r="AG1898" s="188"/>
      <c r="AH1898" s="190"/>
      <c r="AI1898" s="188"/>
      <c r="AJ1898" s="190"/>
      <c r="AK1898" s="188"/>
      <c r="AL1898" s="190"/>
      <c r="AM1898" s="188"/>
      <c r="AN1898" s="190"/>
      <c r="AO1898" s="188"/>
      <c r="AP1898" s="51"/>
      <c r="AQ1898" s="97"/>
    </row>
    <row r="1899" spans="1:43" x14ac:dyDescent="0.2">
      <c r="A1899" s="86"/>
      <c r="F1899" s="86"/>
      <c r="G1899" s="86"/>
      <c r="H1899" s="86"/>
      <c r="I1899" s="86"/>
      <c r="J1899" s="86"/>
      <c r="K1899" s="86"/>
      <c r="L1899" s="86"/>
      <c r="M1899" s="86"/>
      <c r="N1899" s="86"/>
      <c r="O1899" s="86"/>
      <c r="P1899" s="86"/>
      <c r="Q1899" s="86"/>
      <c r="R1899" s="86"/>
      <c r="S1899" s="86"/>
      <c r="T1899" s="86"/>
      <c r="U1899" s="86"/>
      <c r="V1899" s="86"/>
      <c r="W1899" s="86"/>
      <c r="X1899" s="86"/>
      <c r="Y1899" s="86"/>
      <c r="Z1899" s="86"/>
      <c r="AA1899" s="86"/>
      <c r="AB1899" s="86"/>
      <c r="AC1899" s="86"/>
      <c r="AD1899" s="190"/>
      <c r="AE1899" s="188"/>
      <c r="AF1899" s="190"/>
      <c r="AG1899" s="188"/>
      <c r="AH1899" s="190"/>
      <c r="AI1899" s="188"/>
      <c r="AJ1899" s="190"/>
      <c r="AK1899" s="188"/>
      <c r="AL1899" s="190"/>
      <c r="AM1899" s="188"/>
      <c r="AN1899" s="190"/>
      <c r="AO1899" s="188"/>
      <c r="AP1899" s="51"/>
      <c r="AQ1899" s="97"/>
    </row>
    <row r="1900" spans="1:43" x14ac:dyDescent="0.2">
      <c r="A1900" s="86"/>
      <c r="F1900" s="86"/>
      <c r="G1900" s="86"/>
      <c r="H1900" s="86"/>
      <c r="I1900" s="86"/>
      <c r="J1900" s="86"/>
      <c r="K1900" s="86"/>
      <c r="L1900" s="86"/>
      <c r="M1900" s="86"/>
      <c r="N1900" s="86"/>
      <c r="O1900" s="86"/>
      <c r="P1900" s="86"/>
      <c r="Q1900" s="86"/>
      <c r="R1900" s="86"/>
      <c r="S1900" s="86"/>
      <c r="T1900" s="86"/>
      <c r="U1900" s="86"/>
      <c r="V1900" s="86"/>
      <c r="W1900" s="86"/>
      <c r="X1900" s="86"/>
      <c r="Y1900" s="86"/>
      <c r="Z1900" s="86"/>
      <c r="AA1900" s="86"/>
      <c r="AB1900" s="86"/>
      <c r="AC1900" s="86"/>
      <c r="AD1900" s="190"/>
      <c r="AE1900" s="188"/>
      <c r="AF1900" s="190"/>
      <c r="AG1900" s="188"/>
      <c r="AH1900" s="190"/>
      <c r="AI1900" s="188"/>
      <c r="AJ1900" s="190"/>
      <c r="AK1900" s="188"/>
      <c r="AL1900" s="190"/>
      <c r="AM1900" s="188"/>
      <c r="AN1900" s="190"/>
      <c r="AO1900" s="188"/>
      <c r="AP1900" s="51"/>
      <c r="AQ1900" s="97"/>
    </row>
    <row r="1901" spans="1:43" x14ac:dyDescent="0.2">
      <c r="A1901" s="86"/>
      <c r="F1901" s="86"/>
      <c r="G1901" s="86"/>
      <c r="H1901" s="86"/>
      <c r="I1901" s="86"/>
      <c r="J1901" s="86"/>
      <c r="K1901" s="86"/>
      <c r="L1901" s="86"/>
      <c r="M1901" s="86"/>
      <c r="N1901" s="86"/>
      <c r="O1901" s="86"/>
      <c r="P1901" s="86"/>
      <c r="Q1901" s="86"/>
      <c r="R1901" s="86"/>
      <c r="S1901" s="86"/>
      <c r="T1901" s="86"/>
      <c r="U1901" s="86"/>
      <c r="V1901" s="86"/>
      <c r="W1901" s="86"/>
      <c r="X1901" s="86"/>
      <c r="Y1901" s="86"/>
      <c r="Z1901" s="86"/>
      <c r="AA1901" s="86"/>
      <c r="AB1901" s="86"/>
      <c r="AC1901" s="86"/>
      <c r="AD1901" s="190"/>
      <c r="AE1901" s="188"/>
      <c r="AF1901" s="190"/>
      <c r="AG1901" s="188"/>
      <c r="AH1901" s="190"/>
      <c r="AI1901" s="188"/>
      <c r="AJ1901" s="190"/>
      <c r="AK1901" s="188"/>
      <c r="AL1901" s="190"/>
      <c r="AM1901" s="188"/>
      <c r="AN1901" s="190"/>
      <c r="AO1901" s="188"/>
      <c r="AP1901" s="51"/>
      <c r="AQ1901" s="97"/>
    </row>
    <row r="1902" spans="1:43" x14ac:dyDescent="0.2">
      <c r="A1902" s="86"/>
      <c r="F1902" s="86"/>
      <c r="G1902" s="86"/>
      <c r="H1902" s="86"/>
      <c r="I1902" s="86"/>
      <c r="J1902" s="86"/>
      <c r="K1902" s="86"/>
      <c r="L1902" s="86"/>
      <c r="M1902" s="86"/>
      <c r="N1902" s="86"/>
      <c r="O1902" s="86"/>
      <c r="P1902" s="86"/>
      <c r="Q1902" s="86"/>
      <c r="R1902" s="86"/>
      <c r="S1902" s="86"/>
      <c r="T1902" s="86"/>
      <c r="U1902" s="86"/>
      <c r="V1902" s="86"/>
      <c r="W1902" s="86"/>
      <c r="X1902" s="86"/>
      <c r="Y1902" s="86"/>
      <c r="Z1902" s="86"/>
      <c r="AA1902" s="86"/>
      <c r="AB1902" s="86"/>
      <c r="AC1902" s="86"/>
      <c r="AD1902" s="190"/>
      <c r="AE1902" s="188"/>
      <c r="AF1902" s="190"/>
      <c r="AG1902" s="188"/>
      <c r="AH1902" s="190"/>
      <c r="AI1902" s="188"/>
      <c r="AJ1902" s="190"/>
      <c r="AK1902" s="188"/>
      <c r="AL1902" s="190"/>
      <c r="AM1902" s="188"/>
      <c r="AN1902" s="190"/>
      <c r="AO1902" s="188"/>
      <c r="AP1902" s="51"/>
      <c r="AQ1902" s="97"/>
    </row>
    <row r="1903" spans="1:43" x14ac:dyDescent="0.2">
      <c r="A1903" s="86"/>
      <c r="F1903" s="86"/>
      <c r="G1903" s="86"/>
      <c r="H1903" s="86"/>
      <c r="I1903" s="86"/>
      <c r="J1903" s="86"/>
      <c r="K1903" s="86"/>
      <c r="L1903" s="86"/>
      <c r="M1903" s="86"/>
      <c r="N1903" s="86"/>
      <c r="O1903" s="86"/>
      <c r="P1903" s="86"/>
      <c r="Q1903" s="86"/>
      <c r="R1903" s="86"/>
      <c r="S1903" s="86"/>
      <c r="T1903" s="86"/>
      <c r="U1903" s="86"/>
      <c r="V1903" s="86"/>
      <c r="W1903" s="86"/>
      <c r="X1903" s="86"/>
      <c r="Y1903" s="86"/>
      <c r="Z1903" s="86"/>
      <c r="AA1903" s="86"/>
      <c r="AB1903" s="86"/>
      <c r="AC1903" s="86"/>
      <c r="AD1903" s="190"/>
      <c r="AE1903" s="188"/>
      <c r="AF1903" s="190"/>
      <c r="AG1903" s="188"/>
      <c r="AH1903" s="190"/>
      <c r="AI1903" s="188"/>
      <c r="AJ1903" s="190"/>
      <c r="AK1903" s="188"/>
      <c r="AL1903" s="190"/>
      <c r="AM1903" s="188"/>
      <c r="AN1903" s="190"/>
      <c r="AO1903" s="188"/>
      <c r="AP1903" s="51"/>
      <c r="AQ1903" s="97"/>
    </row>
    <row r="1904" spans="1:43" x14ac:dyDescent="0.2">
      <c r="A1904" s="86"/>
      <c r="F1904" s="86"/>
      <c r="G1904" s="86"/>
      <c r="H1904" s="86"/>
      <c r="I1904" s="86"/>
      <c r="J1904" s="86"/>
      <c r="K1904" s="86"/>
      <c r="L1904" s="86"/>
      <c r="M1904" s="86"/>
      <c r="N1904" s="86"/>
      <c r="O1904" s="86"/>
      <c r="P1904" s="86"/>
      <c r="Q1904" s="86"/>
      <c r="R1904" s="86"/>
      <c r="S1904" s="86"/>
      <c r="T1904" s="86"/>
      <c r="U1904" s="86"/>
      <c r="V1904" s="86"/>
      <c r="W1904" s="86"/>
      <c r="X1904" s="86"/>
      <c r="Y1904" s="86"/>
      <c r="Z1904" s="86"/>
      <c r="AA1904" s="86"/>
      <c r="AB1904" s="86"/>
      <c r="AC1904" s="86"/>
      <c r="AD1904" s="190"/>
      <c r="AE1904" s="188"/>
      <c r="AF1904" s="190"/>
      <c r="AG1904" s="188"/>
      <c r="AH1904" s="190"/>
      <c r="AI1904" s="188"/>
      <c r="AJ1904" s="190"/>
      <c r="AK1904" s="188"/>
      <c r="AL1904" s="190"/>
      <c r="AM1904" s="188"/>
      <c r="AN1904" s="190"/>
      <c r="AO1904" s="188"/>
      <c r="AP1904" s="51"/>
      <c r="AQ1904" s="97"/>
    </row>
    <row r="1905" spans="1:43" x14ac:dyDescent="0.2">
      <c r="A1905" s="86"/>
      <c r="F1905" s="86"/>
      <c r="G1905" s="86"/>
      <c r="H1905" s="86"/>
      <c r="I1905" s="86"/>
      <c r="J1905" s="86"/>
      <c r="K1905" s="86"/>
      <c r="L1905" s="86"/>
      <c r="M1905" s="86"/>
      <c r="N1905" s="86"/>
      <c r="O1905" s="86"/>
      <c r="P1905" s="86"/>
      <c r="Q1905" s="86"/>
      <c r="R1905" s="86"/>
      <c r="S1905" s="86"/>
      <c r="T1905" s="86"/>
      <c r="U1905" s="86"/>
      <c r="V1905" s="86"/>
      <c r="W1905" s="86"/>
      <c r="X1905" s="86"/>
      <c r="Y1905" s="86"/>
      <c r="Z1905" s="86"/>
      <c r="AA1905" s="86"/>
      <c r="AB1905" s="86"/>
      <c r="AC1905" s="86"/>
      <c r="AD1905" s="190"/>
      <c r="AE1905" s="188"/>
      <c r="AF1905" s="190"/>
      <c r="AG1905" s="188"/>
      <c r="AH1905" s="190"/>
      <c r="AI1905" s="188"/>
      <c r="AJ1905" s="190"/>
      <c r="AK1905" s="188"/>
      <c r="AL1905" s="190"/>
      <c r="AM1905" s="188"/>
      <c r="AN1905" s="190"/>
      <c r="AO1905" s="188"/>
      <c r="AP1905" s="51"/>
      <c r="AQ1905" s="97"/>
    </row>
    <row r="1906" spans="1:43" x14ac:dyDescent="0.2">
      <c r="A1906" s="86"/>
      <c r="F1906" s="86"/>
      <c r="G1906" s="86"/>
      <c r="H1906" s="86"/>
      <c r="I1906" s="86"/>
      <c r="J1906" s="86"/>
      <c r="K1906" s="86"/>
      <c r="L1906" s="86"/>
      <c r="M1906" s="86"/>
      <c r="N1906" s="86"/>
      <c r="O1906" s="86"/>
      <c r="P1906" s="86"/>
      <c r="Q1906" s="86"/>
      <c r="R1906" s="86"/>
      <c r="S1906" s="86"/>
      <c r="T1906" s="86"/>
      <c r="U1906" s="86"/>
      <c r="V1906" s="86"/>
      <c r="W1906" s="86"/>
      <c r="X1906" s="86"/>
      <c r="Y1906" s="86"/>
      <c r="Z1906" s="86"/>
      <c r="AA1906" s="86"/>
      <c r="AB1906" s="86"/>
      <c r="AC1906" s="86"/>
      <c r="AD1906" s="190"/>
      <c r="AE1906" s="188"/>
      <c r="AF1906" s="190"/>
      <c r="AG1906" s="188"/>
      <c r="AH1906" s="190"/>
      <c r="AI1906" s="188"/>
      <c r="AJ1906" s="190"/>
      <c r="AK1906" s="188"/>
      <c r="AL1906" s="190"/>
      <c r="AM1906" s="188"/>
      <c r="AN1906" s="190"/>
      <c r="AO1906" s="188"/>
      <c r="AP1906" s="51"/>
      <c r="AQ1906" s="97"/>
    </row>
    <row r="1907" spans="1:43" x14ac:dyDescent="0.2">
      <c r="A1907" s="86"/>
      <c r="F1907" s="86"/>
      <c r="G1907" s="86"/>
      <c r="H1907" s="86"/>
      <c r="I1907" s="86"/>
      <c r="J1907" s="86"/>
      <c r="K1907" s="86"/>
      <c r="L1907" s="86"/>
      <c r="M1907" s="86"/>
      <c r="N1907" s="86"/>
      <c r="O1907" s="86"/>
      <c r="P1907" s="86"/>
      <c r="Q1907" s="86"/>
      <c r="R1907" s="86"/>
      <c r="S1907" s="86"/>
      <c r="T1907" s="86"/>
      <c r="U1907" s="86"/>
      <c r="V1907" s="86"/>
      <c r="W1907" s="86"/>
      <c r="X1907" s="86"/>
      <c r="Y1907" s="86"/>
      <c r="Z1907" s="86"/>
      <c r="AA1907" s="86"/>
      <c r="AB1907" s="86"/>
      <c r="AC1907" s="86"/>
      <c r="AD1907" s="190"/>
      <c r="AE1907" s="188"/>
      <c r="AF1907" s="190"/>
      <c r="AG1907" s="188"/>
      <c r="AH1907" s="190"/>
      <c r="AI1907" s="188"/>
      <c r="AJ1907" s="190"/>
      <c r="AK1907" s="188"/>
      <c r="AL1907" s="190"/>
      <c r="AM1907" s="188"/>
      <c r="AN1907" s="190"/>
      <c r="AO1907" s="188"/>
      <c r="AP1907" s="51"/>
      <c r="AQ1907" s="97"/>
    </row>
    <row r="1908" spans="1:43" x14ac:dyDescent="0.2">
      <c r="A1908" s="86"/>
      <c r="F1908" s="86"/>
      <c r="G1908" s="86"/>
      <c r="H1908" s="86"/>
      <c r="I1908" s="86"/>
      <c r="J1908" s="86"/>
      <c r="K1908" s="86"/>
      <c r="L1908" s="86"/>
      <c r="M1908" s="86"/>
      <c r="N1908" s="86"/>
      <c r="O1908" s="86"/>
      <c r="P1908" s="86"/>
      <c r="Q1908" s="86"/>
      <c r="R1908" s="86"/>
      <c r="S1908" s="86"/>
      <c r="T1908" s="86"/>
      <c r="U1908" s="86"/>
      <c r="V1908" s="86"/>
      <c r="W1908" s="86"/>
      <c r="X1908" s="86"/>
      <c r="Y1908" s="86"/>
      <c r="Z1908" s="86"/>
      <c r="AA1908" s="86"/>
      <c r="AB1908" s="86"/>
      <c r="AC1908" s="86"/>
      <c r="AD1908" s="190"/>
      <c r="AE1908" s="188"/>
      <c r="AF1908" s="190"/>
      <c r="AG1908" s="188"/>
      <c r="AH1908" s="190"/>
      <c r="AI1908" s="188"/>
      <c r="AJ1908" s="190"/>
      <c r="AK1908" s="188"/>
      <c r="AL1908" s="190"/>
      <c r="AM1908" s="188"/>
      <c r="AN1908" s="190"/>
      <c r="AO1908" s="188"/>
      <c r="AP1908" s="51"/>
      <c r="AQ1908" s="97"/>
    </row>
    <row r="1909" spans="1:43" x14ac:dyDescent="0.2">
      <c r="A1909" s="86"/>
      <c r="F1909" s="86"/>
      <c r="G1909" s="86"/>
      <c r="H1909" s="86"/>
      <c r="I1909" s="86"/>
      <c r="J1909" s="86"/>
      <c r="K1909" s="86"/>
      <c r="L1909" s="86"/>
      <c r="M1909" s="86"/>
      <c r="N1909" s="86"/>
      <c r="O1909" s="86"/>
      <c r="P1909" s="86"/>
      <c r="Q1909" s="86"/>
      <c r="R1909" s="86"/>
      <c r="S1909" s="86"/>
      <c r="T1909" s="86"/>
      <c r="U1909" s="86"/>
      <c r="V1909" s="86"/>
      <c r="W1909" s="86"/>
      <c r="X1909" s="86"/>
      <c r="Y1909" s="86"/>
      <c r="Z1909" s="86"/>
      <c r="AA1909" s="86"/>
      <c r="AB1909" s="86"/>
      <c r="AC1909" s="86"/>
      <c r="AD1909" s="190"/>
      <c r="AE1909" s="188"/>
      <c r="AF1909" s="190"/>
      <c r="AG1909" s="188"/>
      <c r="AH1909" s="190"/>
      <c r="AI1909" s="188"/>
      <c r="AJ1909" s="190"/>
      <c r="AK1909" s="188"/>
      <c r="AL1909" s="190"/>
      <c r="AM1909" s="188"/>
      <c r="AN1909" s="190"/>
      <c r="AO1909" s="188"/>
      <c r="AP1909" s="51"/>
      <c r="AQ1909" s="97"/>
    </row>
    <row r="1910" spans="1:43" x14ac:dyDescent="0.2">
      <c r="A1910" s="86"/>
      <c r="F1910" s="86"/>
      <c r="G1910" s="86"/>
      <c r="H1910" s="86"/>
      <c r="I1910" s="86"/>
      <c r="J1910" s="86"/>
      <c r="K1910" s="86"/>
      <c r="L1910" s="86"/>
      <c r="M1910" s="86"/>
      <c r="N1910" s="86"/>
      <c r="O1910" s="86"/>
      <c r="P1910" s="86"/>
      <c r="Q1910" s="86"/>
      <c r="R1910" s="86"/>
      <c r="S1910" s="86"/>
      <c r="T1910" s="86"/>
      <c r="U1910" s="86"/>
      <c r="V1910" s="86"/>
      <c r="W1910" s="86"/>
      <c r="X1910" s="86"/>
      <c r="Y1910" s="86"/>
      <c r="Z1910" s="86"/>
      <c r="AA1910" s="86"/>
      <c r="AB1910" s="86"/>
      <c r="AC1910" s="86"/>
      <c r="AD1910" s="190"/>
      <c r="AE1910" s="188"/>
      <c r="AF1910" s="190"/>
      <c r="AG1910" s="188"/>
      <c r="AH1910" s="190"/>
      <c r="AI1910" s="188"/>
      <c r="AJ1910" s="190"/>
      <c r="AK1910" s="188"/>
      <c r="AL1910" s="190"/>
      <c r="AM1910" s="188"/>
      <c r="AN1910" s="190"/>
      <c r="AO1910" s="188"/>
      <c r="AP1910" s="51"/>
      <c r="AQ1910" s="97"/>
    </row>
    <row r="1911" spans="1:43" x14ac:dyDescent="0.2">
      <c r="A1911" s="86"/>
      <c r="F1911" s="86"/>
      <c r="G1911" s="86"/>
      <c r="H1911" s="86"/>
      <c r="I1911" s="86"/>
      <c r="J1911" s="86"/>
      <c r="K1911" s="86"/>
      <c r="L1911" s="86"/>
      <c r="M1911" s="86"/>
      <c r="N1911" s="86"/>
      <c r="O1911" s="86"/>
      <c r="P1911" s="86"/>
      <c r="Q1911" s="86"/>
      <c r="R1911" s="86"/>
      <c r="S1911" s="86"/>
      <c r="T1911" s="86"/>
      <c r="U1911" s="86"/>
      <c r="V1911" s="86"/>
      <c r="W1911" s="86"/>
      <c r="X1911" s="86"/>
      <c r="Y1911" s="86"/>
      <c r="Z1911" s="86"/>
      <c r="AA1911" s="86"/>
      <c r="AB1911" s="86"/>
      <c r="AC1911" s="86"/>
      <c r="AD1911" s="190"/>
      <c r="AE1911" s="188"/>
      <c r="AF1911" s="190"/>
      <c r="AG1911" s="188"/>
      <c r="AH1911" s="190"/>
      <c r="AI1911" s="188"/>
      <c r="AJ1911" s="190"/>
      <c r="AK1911" s="188"/>
      <c r="AL1911" s="190"/>
      <c r="AM1911" s="188"/>
      <c r="AN1911" s="190"/>
      <c r="AO1911" s="188"/>
      <c r="AP1911" s="51"/>
      <c r="AQ1911" s="97"/>
    </row>
    <row r="1912" spans="1:43" x14ac:dyDescent="0.2">
      <c r="A1912" s="86"/>
      <c r="F1912" s="86"/>
      <c r="G1912" s="86"/>
      <c r="H1912" s="86"/>
      <c r="I1912" s="86"/>
      <c r="J1912" s="86"/>
      <c r="K1912" s="86"/>
      <c r="L1912" s="86"/>
      <c r="M1912" s="86"/>
      <c r="N1912" s="86"/>
      <c r="O1912" s="86"/>
      <c r="P1912" s="86"/>
      <c r="Q1912" s="86"/>
      <c r="R1912" s="86"/>
      <c r="S1912" s="86"/>
      <c r="T1912" s="86"/>
      <c r="U1912" s="86"/>
      <c r="V1912" s="86"/>
      <c r="W1912" s="86"/>
      <c r="X1912" s="86"/>
      <c r="Y1912" s="86"/>
      <c r="Z1912" s="86"/>
      <c r="AA1912" s="86"/>
      <c r="AB1912" s="86"/>
      <c r="AC1912" s="86"/>
      <c r="AD1912" s="190"/>
      <c r="AE1912" s="188"/>
      <c r="AF1912" s="190"/>
      <c r="AG1912" s="188"/>
      <c r="AH1912" s="190"/>
      <c r="AI1912" s="188"/>
      <c r="AJ1912" s="190"/>
      <c r="AK1912" s="188"/>
      <c r="AL1912" s="190"/>
      <c r="AM1912" s="188"/>
      <c r="AN1912" s="190"/>
      <c r="AO1912" s="188"/>
      <c r="AP1912" s="51"/>
      <c r="AQ1912" s="97"/>
    </row>
    <row r="1913" spans="1:43" x14ac:dyDescent="0.2">
      <c r="A1913" s="86"/>
      <c r="F1913" s="86"/>
      <c r="G1913" s="86"/>
      <c r="H1913" s="86"/>
      <c r="I1913" s="86"/>
      <c r="J1913" s="86"/>
      <c r="K1913" s="86"/>
      <c r="L1913" s="86"/>
      <c r="M1913" s="86"/>
      <c r="N1913" s="86"/>
      <c r="O1913" s="86"/>
      <c r="P1913" s="86"/>
      <c r="Q1913" s="86"/>
      <c r="R1913" s="86"/>
      <c r="S1913" s="86"/>
      <c r="T1913" s="86"/>
      <c r="U1913" s="86"/>
      <c r="V1913" s="86"/>
      <c r="W1913" s="86"/>
      <c r="X1913" s="86"/>
      <c r="Y1913" s="86"/>
      <c r="Z1913" s="86"/>
      <c r="AA1913" s="86"/>
      <c r="AB1913" s="86"/>
      <c r="AC1913" s="86"/>
      <c r="AD1913" s="190"/>
      <c r="AE1913" s="188"/>
      <c r="AF1913" s="190"/>
      <c r="AG1913" s="188"/>
      <c r="AH1913" s="190"/>
      <c r="AI1913" s="188"/>
      <c r="AJ1913" s="190"/>
      <c r="AK1913" s="188"/>
      <c r="AL1913" s="190"/>
      <c r="AM1913" s="188"/>
      <c r="AN1913" s="190"/>
      <c r="AO1913" s="188"/>
      <c r="AP1913" s="51"/>
      <c r="AQ1913" s="97"/>
    </row>
    <row r="1914" spans="1:43" x14ac:dyDescent="0.2">
      <c r="A1914" s="86"/>
      <c r="F1914" s="86"/>
      <c r="G1914" s="86"/>
      <c r="H1914" s="86"/>
      <c r="I1914" s="86"/>
      <c r="J1914" s="86"/>
      <c r="K1914" s="86"/>
      <c r="L1914" s="86"/>
      <c r="M1914" s="86"/>
      <c r="N1914" s="86"/>
      <c r="O1914" s="86"/>
      <c r="P1914" s="86"/>
      <c r="Q1914" s="86"/>
      <c r="R1914" s="86"/>
      <c r="S1914" s="86"/>
      <c r="T1914" s="86"/>
      <c r="U1914" s="86"/>
      <c r="V1914" s="86"/>
      <c r="W1914" s="86"/>
      <c r="X1914" s="86"/>
      <c r="Y1914" s="86"/>
      <c r="Z1914" s="86"/>
      <c r="AA1914" s="86"/>
      <c r="AB1914" s="86"/>
      <c r="AC1914" s="86"/>
      <c r="AD1914" s="190"/>
      <c r="AE1914" s="188"/>
      <c r="AF1914" s="190"/>
      <c r="AG1914" s="188"/>
      <c r="AH1914" s="190"/>
      <c r="AI1914" s="188"/>
      <c r="AJ1914" s="190"/>
      <c r="AK1914" s="188"/>
      <c r="AL1914" s="190"/>
      <c r="AM1914" s="188"/>
      <c r="AN1914" s="190"/>
      <c r="AO1914" s="188"/>
      <c r="AP1914" s="51"/>
      <c r="AQ1914" s="97"/>
    </row>
    <row r="1915" spans="1:43" x14ac:dyDescent="0.2">
      <c r="A1915" s="86"/>
      <c r="F1915" s="86"/>
      <c r="G1915" s="86"/>
      <c r="H1915" s="86"/>
      <c r="I1915" s="86"/>
      <c r="J1915" s="86"/>
      <c r="K1915" s="86"/>
      <c r="L1915" s="86"/>
      <c r="M1915" s="86"/>
      <c r="N1915" s="86"/>
      <c r="O1915" s="86"/>
      <c r="P1915" s="86"/>
      <c r="Q1915" s="86"/>
      <c r="R1915" s="86"/>
      <c r="S1915" s="86"/>
      <c r="T1915" s="86"/>
      <c r="U1915" s="86"/>
      <c r="V1915" s="86"/>
      <c r="W1915" s="86"/>
      <c r="X1915" s="86"/>
      <c r="Y1915" s="86"/>
      <c r="Z1915" s="86"/>
      <c r="AA1915" s="86"/>
      <c r="AB1915" s="86"/>
      <c r="AC1915" s="86"/>
      <c r="AD1915" s="190"/>
      <c r="AE1915" s="188"/>
      <c r="AF1915" s="190"/>
      <c r="AG1915" s="188"/>
      <c r="AH1915" s="190"/>
      <c r="AI1915" s="188"/>
      <c r="AJ1915" s="190"/>
      <c r="AK1915" s="188"/>
      <c r="AL1915" s="190"/>
      <c r="AM1915" s="188"/>
      <c r="AN1915" s="190"/>
      <c r="AO1915" s="188"/>
      <c r="AP1915" s="51"/>
      <c r="AQ1915" s="97"/>
    </row>
    <row r="1916" spans="1:43" x14ac:dyDescent="0.2">
      <c r="A1916" s="86"/>
      <c r="F1916" s="86"/>
      <c r="G1916" s="86"/>
      <c r="H1916" s="86"/>
      <c r="I1916" s="86"/>
      <c r="J1916" s="86"/>
      <c r="K1916" s="86"/>
      <c r="L1916" s="86"/>
      <c r="M1916" s="86"/>
      <c r="N1916" s="86"/>
      <c r="O1916" s="86"/>
      <c r="P1916" s="86"/>
      <c r="Q1916" s="86"/>
      <c r="R1916" s="86"/>
      <c r="S1916" s="86"/>
      <c r="T1916" s="86"/>
      <c r="U1916" s="86"/>
      <c r="V1916" s="86"/>
      <c r="W1916" s="86"/>
      <c r="X1916" s="86"/>
      <c r="Y1916" s="86"/>
      <c r="Z1916" s="86"/>
      <c r="AA1916" s="86"/>
      <c r="AB1916" s="86"/>
      <c r="AC1916" s="86"/>
      <c r="AD1916" s="190"/>
      <c r="AE1916" s="188"/>
      <c r="AF1916" s="190"/>
      <c r="AG1916" s="188"/>
      <c r="AH1916" s="190"/>
      <c r="AI1916" s="188"/>
      <c r="AJ1916" s="190"/>
      <c r="AK1916" s="188"/>
      <c r="AL1916" s="190"/>
      <c r="AM1916" s="188"/>
      <c r="AN1916" s="190"/>
      <c r="AO1916" s="188"/>
      <c r="AP1916" s="51"/>
      <c r="AQ1916" s="97"/>
    </row>
    <row r="1917" spans="1:43" x14ac:dyDescent="0.2">
      <c r="A1917" s="86"/>
      <c r="F1917" s="86"/>
      <c r="G1917" s="86"/>
      <c r="H1917" s="86"/>
      <c r="I1917" s="86"/>
      <c r="J1917" s="86"/>
      <c r="K1917" s="86"/>
      <c r="L1917" s="86"/>
      <c r="M1917" s="86"/>
      <c r="N1917" s="86"/>
      <c r="O1917" s="86"/>
      <c r="P1917" s="86"/>
      <c r="Q1917" s="86"/>
      <c r="R1917" s="86"/>
      <c r="S1917" s="86"/>
      <c r="T1917" s="86"/>
      <c r="U1917" s="86"/>
      <c r="V1917" s="86"/>
      <c r="W1917" s="86"/>
      <c r="X1917" s="86"/>
      <c r="Y1917" s="86"/>
      <c r="Z1917" s="86"/>
      <c r="AA1917" s="86"/>
      <c r="AB1917" s="86"/>
      <c r="AC1917" s="86"/>
      <c r="AD1917" s="190"/>
      <c r="AE1917" s="188"/>
      <c r="AF1917" s="190"/>
      <c r="AG1917" s="188"/>
      <c r="AH1917" s="190"/>
      <c r="AI1917" s="188"/>
      <c r="AJ1917" s="190"/>
      <c r="AK1917" s="188"/>
      <c r="AL1917" s="190"/>
      <c r="AM1917" s="188"/>
      <c r="AN1917" s="190"/>
      <c r="AO1917" s="188"/>
      <c r="AP1917" s="51"/>
      <c r="AQ1917" s="97"/>
    </row>
    <row r="1918" spans="1:43" x14ac:dyDescent="0.2">
      <c r="A1918" s="86"/>
      <c r="F1918" s="86"/>
      <c r="G1918" s="86"/>
      <c r="H1918" s="86"/>
      <c r="I1918" s="86"/>
      <c r="J1918" s="86"/>
      <c r="K1918" s="86"/>
      <c r="L1918" s="86"/>
      <c r="M1918" s="86"/>
      <c r="N1918" s="86"/>
      <c r="O1918" s="86"/>
      <c r="P1918" s="86"/>
      <c r="Q1918" s="86"/>
      <c r="R1918" s="86"/>
      <c r="S1918" s="86"/>
      <c r="T1918" s="86"/>
      <c r="U1918" s="86"/>
      <c r="V1918" s="86"/>
      <c r="W1918" s="86"/>
      <c r="X1918" s="86"/>
      <c r="Y1918" s="86"/>
      <c r="Z1918" s="86"/>
      <c r="AA1918" s="86"/>
      <c r="AB1918" s="86"/>
      <c r="AC1918" s="86"/>
      <c r="AD1918" s="190"/>
      <c r="AE1918" s="188"/>
      <c r="AF1918" s="190"/>
      <c r="AG1918" s="188"/>
      <c r="AH1918" s="190"/>
      <c r="AI1918" s="188"/>
      <c r="AJ1918" s="190"/>
      <c r="AK1918" s="188"/>
      <c r="AL1918" s="190"/>
      <c r="AM1918" s="188"/>
      <c r="AN1918" s="190"/>
      <c r="AO1918" s="188"/>
      <c r="AP1918" s="51"/>
      <c r="AQ1918" s="97"/>
    </row>
    <row r="1919" spans="1:43" x14ac:dyDescent="0.2">
      <c r="A1919" s="86"/>
      <c r="F1919" s="86"/>
      <c r="G1919" s="86"/>
      <c r="H1919" s="86"/>
      <c r="I1919" s="86"/>
      <c r="J1919" s="86"/>
      <c r="K1919" s="86"/>
      <c r="L1919" s="86"/>
      <c r="M1919" s="86"/>
      <c r="N1919" s="86"/>
      <c r="O1919" s="86"/>
      <c r="P1919" s="86"/>
      <c r="Q1919" s="86"/>
      <c r="R1919" s="86"/>
      <c r="S1919" s="86"/>
      <c r="T1919" s="86"/>
      <c r="U1919" s="86"/>
      <c r="V1919" s="86"/>
      <c r="W1919" s="86"/>
      <c r="X1919" s="86"/>
      <c r="Y1919" s="86"/>
      <c r="Z1919" s="86"/>
      <c r="AA1919" s="86"/>
      <c r="AB1919" s="86"/>
      <c r="AC1919" s="86"/>
      <c r="AD1919" s="190"/>
      <c r="AE1919" s="188"/>
      <c r="AF1919" s="190"/>
      <c r="AG1919" s="188"/>
      <c r="AH1919" s="190"/>
      <c r="AI1919" s="188"/>
      <c r="AJ1919" s="190"/>
      <c r="AK1919" s="188"/>
      <c r="AL1919" s="190"/>
      <c r="AM1919" s="188"/>
      <c r="AN1919" s="190"/>
      <c r="AO1919" s="188"/>
      <c r="AP1919" s="51"/>
      <c r="AQ1919" s="97"/>
    </row>
    <row r="1920" spans="1:43" x14ac:dyDescent="0.2">
      <c r="A1920" s="86"/>
      <c r="F1920" s="86"/>
      <c r="G1920" s="86"/>
      <c r="H1920" s="86"/>
      <c r="I1920" s="86"/>
      <c r="J1920" s="86"/>
      <c r="K1920" s="86"/>
      <c r="L1920" s="86"/>
      <c r="M1920" s="86"/>
      <c r="N1920" s="86"/>
      <c r="O1920" s="86"/>
      <c r="P1920" s="86"/>
      <c r="Q1920" s="86"/>
      <c r="R1920" s="86"/>
      <c r="S1920" s="86"/>
      <c r="T1920" s="86"/>
      <c r="U1920" s="86"/>
      <c r="V1920" s="86"/>
      <c r="W1920" s="86"/>
      <c r="X1920" s="86"/>
      <c r="Y1920" s="86"/>
      <c r="Z1920" s="86"/>
      <c r="AA1920" s="86"/>
      <c r="AB1920" s="86"/>
      <c r="AC1920" s="86"/>
      <c r="AD1920" s="190"/>
      <c r="AE1920" s="188"/>
      <c r="AF1920" s="190"/>
      <c r="AG1920" s="188"/>
      <c r="AH1920" s="190"/>
      <c r="AI1920" s="188"/>
      <c r="AJ1920" s="190"/>
      <c r="AK1920" s="188"/>
      <c r="AL1920" s="190"/>
      <c r="AM1920" s="188"/>
      <c r="AN1920" s="190"/>
      <c r="AO1920" s="188"/>
      <c r="AP1920" s="51"/>
      <c r="AQ1920" s="97"/>
    </row>
    <row r="1921" spans="1:43" x14ac:dyDescent="0.2">
      <c r="A1921" s="86"/>
      <c r="F1921" s="86"/>
      <c r="G1921" s="86"/>
      <c r="H1921" s="86"/>
      <c r="I1921" s="86"/>
      <c r="J1921" s="86"/>
      <c r="K1921" s="86"/>
      <c r="L1921" s="86"/>
      <c r="M1921" s="86"/>
      <c r="N1921" s="86"/>
      <c r="O1921" s="86"/>
      <c r="P1921" s="86"/>
      <c r="Q1921" s="86"/>
      <c r="R1921" s="86"/>
      <c r="S1921" s="86"/>
      <c r="T1921" s="86"/>
      <c r="U1921" s="86"/>
      <c r="V1921" s="86"/>
      <c r="W1921" s="86"/>
      <c r="X1921" s="86"/>
      <c r="Y1921" s="86"/>
      <c r="Z1921" s="86"/>
      <c r="AA1921" s="86"/>
      <c r="AB1921" s="86"/>
      <c r="AC1921" s="86"/>
      <c r="AD1921" s="190"/>
      <c r="AE1921" s="188"/>
      <c r="AF1921" s="190"/>
      <c r="AG1921" s="188"/>
      <c r="AH1921" s="190"/>
      <c r="AI1921" s="188"/>
      <c r="AJ1921" s="190"/>
      <c r="AK1921" s="188"/>
      <c r="AL1921" s="190"/>
      <c r="AM1921" s="188"/>
      <c r="AN1921" s="190"/>
      <c r="AO1921" s="188"/>
      <c r="AP1921" s="51"/>
      <c r="AQ1921" s="97"/>
    </row>
    <row r="1922" spans="1:43" x14ac:dyDescent="0.2">
      <c r="A1922" s="86"/>
      <c r="F1922" s="86"/>
      <c r="G1922" s="86"/>
      <c r="H1922" s="86"/>
      <c r="I1922" s="86"/>
      <c r="J1922" s="86"/>
      <c r="K1922" s="86"/>
      <c r="L1922" s="86"/>
      <c r="M1922" s="86"/>
      <c r="N1922" s="86"/>
      <c r="O1922" s="86"/>
      <c r="P1922" s="86"/>
      <c r="Q1922" s="86"/>
      <c r="R1922" s="86"/>
      <c r="S1922" s="86"/>
      <c r="T1922" s="86"/>
      <c r="U1922" s="86"/>
      <c r="V1922" s="86"/>
      <c r="W1922" s="86"/>
      <c r="X1922" s="86"/>
      <c r="Y1922" s="86"/>
      <c r="Z1922" s="86"/>
      <c r="AA1922" s="86"/>
      <c r="AB1922" s="86"/>
      <c r="AC1922" s="86"/>
      <c r="AD1922" s="190"/>
      <c r="AE1922" s="188"/>
      <c r="AF1922" s="190"/>
      <c r="AG1922" s="188"/>
      <c r="AH1922" s="190"/>
      <c r="AI1922" s="188"/>
      <c r="AJ1922" s="190"/>
      <c r="AK1922" s="188"/>
      <c r="AL1922" s="190"/>
      <c r="AM1922" s="188"/>
      <c r="AN1922" s="190"/>
      <c r="AO1922" s="188"/>
      <c r="AP1922" s="51"/>
      <c r="AQ1922" s="97"/>
    </row>
    <row r="1923" spans="1:43" x14ac:dyDescent="0.2">
      <c r="A1923" s="86"/>
      <c r="F1923" s="86"/>
      <c r="G1923" s="86"/>
      <c r="H1923" s="86"/>
      <c r="I1923" s="86"/>
      <c r="J1923" s="86"/>
      <c r="K1923" s="86"/>
      <c r="L1923" s="86"/>
      <c r="M1923" s="86"/>
      <c r="N1923" s="86"/>
      <c r="O1923" s="86"/>
      <c r="P1923" s="86"/>
      <c r="Q1923" s="86"/>
      <c r="R1923" s="86"/>
      <c r="S1923" s="86"/>
      <c r="T1923" s="86"/>
      <c r="U1923" s="86"/>
      <c r="V1923" s="86"/>
      <c r="W1923" s="86"/>
      <c r="X1923" s="86"/>
      <c r="Y1923" s="86"/>
      <c r="Z1923" s="86"/>
      <c r="AA1923" s="86"/>
      <c r="AB1923" s="86"/>
      <c r="AC1923" s="86"/>
      <c r="AD1923" s="190"/>
      <c r="AE1923" s="188"/>
      <c r="AF1923" s="190"/>
      <c r="AG1923" s="188"/>
      <c r="AH1923" s="190"/>
      <c r="AI1923" s="188"/>
      <c r="AJ1923" s="190"/>
      <c r="AK1923" s="188"/>
      <c r="AL1923" s="190"/>
      <c r="AM1923" s="188"/>
      <c r="AN1923" s="190"/>
      <c r="AO1923" s="188"/>
      <c r="AP1923" s="51"/>
      <c r="AQ1923" s="97"/>
    </row>
    <row r="1924" spans="1:43" x14ac:dyDescent="0.2">
      <c r="A1924" s="86"/>
      <c r="F1924" s="86"/>
      <c r="G1924" s="86"/>
      <c r="H1924" s="86"/>
      <c r="I1924" s="86"/>
      <c r="J1924" s="86"/>
      <c r="K1924" s="86"/>
      <c r="L1924" s="86"/>
      <c r="M1924" s="86"/>
      <c r="N1924" s="86"/>
      <c r="O1924" s="86"/>
      <c r="P1924" s="86"/>
      <c r="Q1924" s="86"/>
      <c r="R1924" s="86"/>
      <c r="S1924" s="86"/>
      <c r="T1924" s="86"/>
      <c r="U1924" s="86"/>
      <c r="V1924" s="86"/>
      <c r="W1924" s="86"/>
      <c r="X1924" s="86"/>
      <c r="Y1924" s="86"/>
      <c r="Z1924" s="86"/>
      <c r="AA1924" s="86"/>
      <c r="AB1924" s="86"/>
      <c r="AC1924" s="86"/>
      <c r="AD1924" s="190"/>
      <c r="AE1924" s="188"/>
      <c r="AF1924" s="190"/>
      <c r="AG1924" s="188"/>
      <c r="AH1924" s="190"/>
      <c r="AI1924" s="188"/>
      <c r="AJ1924" s="190"/>
      <c r="AK1924" s="188"/>
      <c r="AL1924" s="190"/>
      <c r="AM1924" s="188"/>
      <c r="AN1924" s="190"/>
      <c r="AO1924" s="188"/>
      <c r="AP1924" s="51"/>
      <c r="AQ1924" s="97"/>
    </row>
    <row r="1925" spans="1:43" x14ac:dyDescent="0.2">
      <c r="A1925" s="86"/>
      <c r="F1925" s="86"/>
      <c r="G1925" s="86"/>
      <c r="H1925" s="86"/>
      <c r="I1925" s="86"/>
      <c r="J1925" s="86"/>
      <c r="K1925" s="86"/>
      <c r="L1925" s="86"/>
      <c r="M1925" s="86"/>
      <c r="N1925" s="86"/>
      <c r="O1925" s="86"/>
      <c r="P1925" s="86"/>
      <c r="Q1925" s="86"/>
      <c r="R1925" s="86"/>
      <c r="S1925" s="86"/>
      <c r="T1925" s="86"/>
      <c r="U1925" s="86"/>
      <c r="V1925" s="86"/>
      <c r="W1925" s="86"/>
      <c r="X1925" s="86"/>
      <c r="Y1925" s="86"/>
      <c r="Z1925" s="86"/>
      <c r="AA1925" s="86"/>
      <c r="AB1925" s="86"/>
      <c r="AC1925" s="86"/>
      <c r="AD1925" s="190"/>
      <c r="AE1925" s="188"/>
      <c r="AF1925" s="190"/>
      <c r="AG1925" s="188"/>
      <c r="AH1925" s="190"/>
      <c r="AI1925" s="188"/>
      <c r="AJ1925" s="190"/>
      <c r="AK1925" s="188"/>
      <c r="AL1925" s="190"/>
      <c r="AM1925" s="188"/>
      <c r="AN1925" s="190"/>
      <c r="AO1925" s="188"/>
      <c r="AP1925" s="51"/>
      <c r="AQ1925" s="97"/>
    </row>
    <row r="1926" spans="1:43" x14ac:dyDescent="0.2">
      <c r="A1926" s="86"/>
      <c r="F1926" s="86"/>
      <c r="G1926" s="86"/>
      <c r="H1926" s="86"/>
      <c r="I1926" s="86"/>
      <c r="J1926" s="86"/>
      <c r="K1926" s="86"/>
      <c r="L1926" s="86"/>
      <c r="M1926" s="86"/>
      <c r="N1926" s="86"/>
      <c r="O1926" s="86"/>
      <c r="P1926" s="86"/>
      <c r="Q1926" s="86"/>
      <c r="R1926" s="86"/>
      <c r="S1926" s="86"/>
      <c r="T1926" s="86"/>
      <c r="U1926" s="86"/>
      <c r="V1926" s="86"/>
      <c r="W1926" s="86"/>
      <c r="X1926" s="86"/>
      <c r="Y1926" s="86"/>
      <c r="Z1926" s="86"/>
      <c r="AA1926" s="86"/>
      <c r="AB1926" s="86"/>
      <c r="AC1926" s="86"/>
      <c r="AD1926" s="190"/>
      <c r="AE1926" s="188"/>
      <c r="AF1926" s="190"/>
      <c r="AG1926" s="188"/>
      <c r="AH1926" s="190"/>
      <c r="AI1926" s="188"/>
      <c r="AJ1926" s="190"/>
      <c r="AK1926" s="188"/>
      <c r="AL1926" s="190"/>
      <c r="AM1926" s="188"/>
      <c r="AN1926" s="190"/>
      <c r="AO1926" s="188"/>
      <c r="AP1926" s="51"/>
      <c r="AQ1926" s="97"/>
    </row>
    <row r="1927" spans="1:43" x14ac:dyDescent="0.2">
      <c r="A1927" s="86"/>
      <c r="F1927" s="86"/>
      <c r="G1927" s="86"/>
      <c r="H1927" s="86"/>
      <c r="I1927" s="86"/>
      <c r="J1927" s="86"/>
      <c r="K1927" s="86"/>
      <c r="L1927" s="86"/>
      <c r="M1927" s="86"/>
      <c r="N1927" s="86"/>
      <c r="O1927" s="86"/>
      <c r="P1927" s="86"/>
      <c r="Q1927" s="86"/>
      <c r="R1927" s="86"/>
      <c r="S1927" s="86"/>
      <c r="T1927" s="86"/>
      <c r="U1927" s="86"/>
      <c r="V1927" s="86"/>
      <c r="W1927" s="86"/>
      <c r="X1927" s="86"/>
      <c r="Y1927" s="86"/>
      <c r="Z1927" s="86"/>
      <c r="AA1927" s="86"/>
      <c r="AB1927" s="86"/>
      <c r="AC1927" s="86"/>
      <c r="AD1927" s="190"/>
      <c r="AE1927" s="188"/>
      <c r="AF1927" s="190"/>
      <c r="AG1927" s="188"/>
      <c r="AH1927" s="190"/>
      <c r="AI1927" s="188"/>
      <c r="AJ1927" s="190"/>
      <c r="AK1927" s="188"/>
      <c r="AL1927" s="190"/>
      <c r="AM1927" s="188"/>
      <c r="AN1927" s="190"/>
      <c r="AO1927" s="188"/>
      <c r="AP1927" s="51"/>
      <c r="AQ1927" s="97"/>
    </row>
    <row r="1928" spans="1:43" x14ac:dyDescent="0.2">
      <c r="A1928" s="86"/>
      <c r="F1928" s="86"/>
      <c r="G1928" s="86"/>
      <c r="H1928" s="86"/>
      <c r="I1928" s="86"/>
      <c r="J1928" s="86"/>
      <c r="K1928" s="86"/>
      <c r="L1928" s="86"/>
      <c r="M1928" s="86"/>
      <c r="N1928" s="86"/>
      <c r="O1928" s="86"/>
      <c r="P1928" s="86"/>
      <c r="Q1928" s="86"/>
      <c r="R1928" s="86"/>
      <c r="S1928" s="86"/>
      <c r="T1928" s="86"/>
      <c r="U1928" s="86"/>
      <c r="V1928" s="86"/>
      <c r="W1928" s="86"/>
      <c r="X1928" s="86"/>
      <c r="Y1928" s="86"/>
      <c r="Z1928" s="86"/>
      <c r="AA1928" s="86"/>
      <c r="AB1928" s="86"/>
      <c r="AC1928" s="86"/>
      <c r="AD1928" s="190"/>
      <c r="AE1928" s="188"/>
      <c r="AF1928" s="190"/>
      <c r="AG1928" s="188"/>
      <c r="AH1928" s="190"/>
      <c r="AI1928" s="188"/>
      <c r="AJ1928" s="190"/>
      <c r="AK1928" s="188"/>
      <c r="AL1928" s="190"/>
      <c r="AM1928" s="188"/>
      <c r="AN1928" s="190"/>
      <c r="AO1928" s="188"/>
      <c r="AP1928" s="51"/>
      <c r="AQ1928" s="97"/>
    </row>
    <row r="1929" spans="1:43" x14ac:dyDescent="0.2">
      <c r="A1929" s="86"/>
      <c r="F1929" s="86"/>
      <c r="G1929" s="86"/>
      <c r="H1929" s="86"/>
      <c r="I1929" s="86"/>
      <c r="J1929" s="86"/>
      <c r="K1929" s="86"/>
      <c r="L1929" s="86"/>
      <c r="M1929" s="86"/>
      <c r="N1929" s="86"/>
      <c r="O1929" s="86"/>
      <c r="P1929" s="86"/>
      <c r="Q1929" s="86"/>
      <c r="R1929" s="86"/>
      <c r="S1929" s="86"/>
      <c r="T1929" s="86"/>
      <c r="U1929" s="86"/>
      <c r="V1929" s="86"/>
      <c r="W1929" s="86"/>
      <c r="X1929" s="86"/>
      <c r="Y1929" s="86"/>
      <c r="Z1929" s="86"/>
      <c r="AA1929" s="86"/>
      <c r="AB1929" s="86"/>
      <c r="AC1929" s="86"/>
      <c r="AD1929" s="190"/>
      <c r="AE1929" s="188"/>
      <c r="AF1929" s="190"/>
      <c r="AG1929" s="188"/>
      <c r="AH1929" s="190"/>
      <c r="AI1929" s="188"/>
      <c r="AJ1929" s="190"/>
      <c r="AK1929" s="188"/>
      <c r="AL1929" s="190"/>
      <c r="AM1929" s="188"/>
      <c r="AN1929" s="190"/>
      <c r="AO1929" s="188"/>
      <c r="AP1929" s="51"/>
      <c r="AQ1929" s="97"/>
    </row>
    <row r="1930" spans="1:43" x14ac:dyDescent="0.2">
      <c r="A1930" s="86"/>
      <c r="F1930" s="86"/>
      <c r="G1930" s="86"/>
      <c r="H1930" s="86"/>
      <c r="I1930" s="86"/>
      <c r="J1930" s="86"/>
      <c r="K1930" s="86"/>
      <c r="L1930" s="86"/>
      <c r="M1930" s="86"/>
      <c r="N1930" s="86"/>
      <c r="O1930" s="86"/>
      <c r="P1930" s="86"/>
      <c r="Q1930" s="86"/>
      <c r="R1930" s="86"/>
      <c r="S1930" s="86"/>
      <c r="T1930" s="86"/>
      <c r="U1930" s="86"/>
      <c r="V1930" s="86"/>
      <c r="W1930" s="86"/>
      <c r="X1930" s="86"/>
      <c r="Y1930" s="86"/>
      <c r="Z1930" s="86"/>
      <c r="AA1930" s="86"/>
      <c r="AB1930" s="86"/>
      <c r="AC1930" s="86"/>
      <c r="AD1930" s="190"/>
      <c r="AE1930" s="188"/>
      <c r="AF1930" s="190"/>
      <c r="AG1930" s="188"/>
      <c r="AH1930" s="190"/>
      <c r="AI1930" s="188"/>
      <c r="AJ1930" s="190"/>
      <c r="AK1930" s="188"/>
      <c r="AL1930" s="190"/>
      <c r="AM1930" s="188"/>
      <c r="AN1930" s="190"/>
      <c r="AO1930" s="188"/>
      <c r="AP1930" s="51"/>
      <c r="AQ1930" s="97"/>
    </row>
    <row r="1931" spans="1:43" x14ac:dyDescent="0.2">
      <c r="A1931" s="86"/>
      <c r="F1931" s="86"/>
      <c r="G1931" s="86"/>
      <c r="H1931" s="86"/>
      <c r="I1931" s="86"/>
      <c r="J1931" s="86"/>
      <c r="K1931" s="86"/>
      <c r="L1931" s="86"/>
      <c r="M1931" s="86"/>
      <c r="N1931" s="86"/>
      <c r="O1931" s="86"/>
      <c r="P1931" s="86"/>
      <c r="Q1931" s="86"/>
      <c r="R1931" s="86"/>
      <c r="S1931" s="86"/>
      <c r="T1931" s="86"/>
      <c r="U1931" s="86"/>
      <c r="V1931" s="86"/>
      <c r="W1931" s="86"/>
      <c r="X1931" s="86"/>
      <c r="Y1931" s="86"/>
      <c r="Z1931" s="86"/>
      <c r="AA1931" s="86"/>
      <c r="AB1931" s="86"/>
      <c r="AC1931" s="86"/>
      <c r="AD1931" s="190"/>
      <c r="AE1931" s="188"/>
      <c r="AF1931" s="190"/>
      <c r="AG1931" s="188"/>
      <c r="AH1931" s="190"/>
      <c r="AI1931" s="188"/>
      <c r="AJ1931" s="190"/>
      <c r="AK1931" s="188"/>
      <c r="AL1931" s="190"/>
      <c r="AM1931" s="188"/>
      <c r="AN1931" s="190"/>
      <c r="AO1931" s="188"/>
      <c r="AP1931" s="51"/>
      <c r="AQ1931" s="97"/>
    </row>
    <row r="1932" spans="1:43" x14ac:dyDescent="0.2">
      <c r="A1932" s="86"/>
      <c r="F1932" s="86"/>
      <c r="G1932" s="86"/>
      <c r="H1932" s="86"/>
      <c r="I1932" s="86"/>
      <c r="J1932" s="86"/>
      <c r="K1932" s="86"/>
      <c r="L1932" s="86"/>
      <c r="M1932" s="86"/>
      <c r="N1932" s="86"/>
      <c r="O1932" s="86"/>
      <c r="P1932" s="86"/>
      <c r="Q1932" s="86"/>
      <c r="R1932" s="86"/>
      <c r="S1932" s="86"/>
      <c r="T1932" s="86"/>
      <c r="U1932" s="86"/>
      <c r="V1932" s="86"/>
      <c r="W1932" s="86"/>
      <c r="X1932" s="86"/>
      <c r="Y1932" s="86"/>
      <c r="Z1932" s="86"/>
      <c r="AA1932" s="86"/>
      <c r="AB1932" s="86"/>
      <c r="AC1932" s="86"/>
      <c r="AD1932" s="190"/>
      <c r="AE1932" s="188"/>
      <c r="AF1932" s="190"/>
      <c r="AG1932" s="188"/>
      <c r="AH1932" s="190"/>
      <c r="AI1932" s="188"/>
      <c r="AJ1932" s="190"/>
      <c r="AK1932" s="188"/>
      <c r="AL1932" s="190"/>
      <c r="AM1932" s="188"/>
      <c r="AN1932" s="190"/>
      <c r="AO1932" s="188"/>
      <c r="AP1932" s="51"/>
      <c r="AQ1932" s="97"/>
    </row>
    <row r="1933" spans="1:43" x14ac:dyDescent="0.2">
      <c r="A1933" s="86"/>
      <c r="F1933" s="86"/>
      <c r="G1933" s="86"/>
      <c r="H1933" s="86"/>
      <c r="I1933" s="86"/>
      <c r="J1933" s="86"/>
      <c r="K1933" s="86"/>
      <c r="L1933" s="86"/>
      <c r="M1933" s="86"/>
      <c r="N1933" s="86"/>
      <c r="O1933" s="86"/>
      <c r="P1933" s="86"/>
      <c r="Q1933" s="86"/>
      <c r="R1933" s="86"/>
      <c r="S1933" s="86"/>
      <c r="T1933" s="86"/>
      <c r="U1933" s="86"/>
      <c r="V1933" s="86"/>
      <c r="W1933" s="86"/>
      <c r="X1933" s="86"/>
      <c r="Y1933" s="86"/>
      <c r="Z1933" s="86"/>
      <c r="AA1933" s="86"/>
      <c r="AB1933" s="86"/>
      <c r="AC1933" s="86"/>
      <c r="AD1933" s="190"/>
      <c r="AE1933" s="188"/>
      <c r="AF1933" s="190"/>
      <c r="AG1933" s="188"/>
      <c r="AH1933" s="190"/>
      <c r="AI1933" s="188"/>
      <c r="AJ1933" s="190"/>
      <c r="AK1933" s="188"/>
      <c r="AL1933" s="190"/>
      <c r="AM1933" s="188"/>
      <c r="AN1933" s="190"/>
      <c r="AO1933" s="188"/>
      <c r="AP1933" s="51"/>
      <c r="AQ1933" s="97"/>
    </row>
    <row r="1934" spans="1:43" x14ac:dyDescent="0.2">
      <c r="A1934" s="86"/>
      <c r="F1934" s="86"/>
      <c r="G1934" s="86"/>
      <c r="H1934" s="86"/>
      <c r="I1934" s="86"/>
      <c r="J1934" s="86"/>
      <c r="K1934" s="86"/>
      <c r="L1934" s="86"/>
      <c r="M1934" s="86"/>
      <c r="N1934" s="86"/>
      <c r="O1934" s="86"/>
      <c r="P1934" s="86"/>
      <c r="Q1934" s="86"/>
      <c r="R1934" s="86"/>
      <c r="S1934" s="86"/>
      <c r="T1934" s="86"/>
      <c r="U1934" s="86"/>
      <c r="V1934" s="86"/>
      <c r="W1934" s="86"/>
      <c r="X1934" s="86"/>
      <c r="Y1934" s="86"/>
      <c r="Z1934" s="86"/>
      <c r="AA1934" s="86"/>
      <c r="AB1934" s="86"/>
      <c r="AC1934" s="86"/>
      <c r="AD1934" s="190"/>
      <c r="AE1934" s="188"/>
      <c r="AF1934" s="190"/>
      <c r="AG1934" s="188"/>
      <c r="AH1934" s="190"/>
      <c r="AI1934" s="188"/>
      <c r="AJ1934" s="190"/>
      <c r="AK1934" s="188"/>
      <c r="AL1934" s="190"/>
      <c r="AM1934" s="188"/>
      <c r="AN1934" s="190"/>
      <c r="AO1934" s="188"/>
      <c r="AP1934" s="51"/>
      <c r="AQ1934" s="97"/>
    </row>
    <row r="1935" spans="1:43" x14ac:dyDescent="0.2">
      <c r="A1935" s="86"/>
      <c r="F1935" s="86"/>
      <c r="G1935" s="86"/>
      <c r="H1935" s="86"/>
      <c r="I1935" s="86"/>
      <c r="J1935" s="86"/>
      <c r="K1935" s="86"/>
      <c r="L1935" s="86"/>
      <c r="M1935" s="86"/>
      <c r="N1935" s="86"/>
      <c r="O1935" s="86"/>
      <c r="P1935" s="86"/>
      <c r="Q1935" s="86"/>
      <c r="R1935" s="86"/>
      <c r="S1935" s="86"/>
      <c r="T1935" s="86"/>
      <c r="U1935" s="86"/>
      <c r="V1935" s="86"/>
      <c r="W1935" s="86"/>
      <c r="X1935" s="86"/>
      <c r="Y1935" s="86"/>
      <c r="Z1935" s="86"/>
      <c r="AA1935" s="86"/>
      <c r="AB1935" s="86"/>
      <c r="AC1935" s="86"/>
      <c r="AD1935" s="190"/>
      <c r="AE1935" s="188"/>
      <c r="AF1935" s="190"/>
      <c r="AG1935" s="188"/>
      <c r="AH1935" s="190"/>
      <c r="AI1935" s="188"/>
      <c r="AJ1935" s="190"/>
      <c r="AK1935" s="188"/>
      <c r="AL1935" s="190"/>
      <c r="AM1935" s="188"/>
      <c r="AN1935" s="190"/>
      <c r="AO1935" s="188"/>
      <c r="AP1935" s="51"/>
      <c r="AQ1935" s="97"/>
    </row>
    <row r="1936" spans="1:43" x14ac:dyDescent="0.2">
      <c r="A1936" s="86"/>
      <c r="F1936" s="86"/>
      <c r="G1936" s="86"/>
      <c r="H1936" s="86"/>
      <c r="I1936" s="86"/>
      <c r="J1936" s="86"/>
      <c r="K1936" s="86"/>
      <c r="L1936" s="86"/>
      <c r="M1936" s="86"/>
      <c r="N1936" s="86"/>
      <c r="O1936" s="86"/>
      <c r="P1936" s="86"/>
      <c r="Q1936" s="86"/>
      <c r="R1936" s="86"/>
      <c r="S1936" s="86"/>
      <c r="T1936" s="86"/>
      <c r="U1936" s="86"/>
      <c r="V1936" s="86"/>
      <c r="W1936" s="86"/>
      <c r="X1936" s="86"/>
      <c r="Y1936" s="86"/>
      <c r="Z1936" s="86"/>
      <c r="AA1936" s="86"/>
      <c r="AB1936" s="86"/>
      <c r="AC1936" s="86"/>
      <c r="AD1936" s="190"/>
      <c r="AE1936" s="188"/>
      <c r="AF1936" s="190"/>
      <c r="AG1936" s="188"/>
      <c r="AH1936" s="190"/>
      <c r="AI1936" s="188"/>
      <c r="AJ1936" s="190"/>
      <c r="AK1936" s="188"/>
      <c r="AL1936" s="190"/>
      <c r="AM1936" s="188"/>
      <c r="AN1936" s="190"/>
      <c r="AO1936" s="188"/>
      <c r="AP1936" s="51"/>
      <c r="AQ1936" s="97"/>
    </row>
    <row r="1937" spans="1:43" x14ac:dyDescent="0.2">
      <c r="A1937" s="86"/>
      <c r="F1937" s="86"/>
      <c r="G1937" s="86"/>
      <c r="H1937" s="86"/>
      <c r="I1937" s="86"/>
      <c r="J1937" s="86"/>
      <c r="K1937" s="86"/>
      <c r="L1937" s="86"/>
      <c r="M1937" s="86"/>
      <c r="N1937" s="86"/>
      <c r="O1937" s="86"/>
      <c r="P1937" s="86"/>
      <c r="Q1937" s="86"/>
      <c r="R1937" s="86"/>
      <c r="S1937" s="86"/>
      <c r="T1937" s="86"/>
      <c r="U1937" s="86"/>
      <c r="V1937" s="86"/>
      <c r="W1937" s="86"/>
      <c r="X1937" s="86"/>
      <c r="Y1937" s="86"/>
      <c r="Z1937" s="86"/>
      <c r="AA1937" s="86"/>
      <c r="AB1937" s="86"/>
      <c r="AC1937" s="86"/>
      <c r="AD1937" s="190"/>
      <c r="AE1937" s="188"/>
      <c r="AF1937" s="190"/>
      <c r="AG1937" s="188"/>
      <c r="AH1937" s="190"/>
      <c r="AI1937" s="188"/>
      <c r="AJ1937" s="190"/>
      <c r="AK1937" s="188"/>
      <c r="AL1937" s="190"/>
      <c r="AM1937" s="188"/>
      <c r="AN1937" s="190"/>
      <c r="AO1937" s="188"/>
      <c r="AP1937" s="51"/>
      <c r="AQ1937" s="97"/>
    </row>
    <row r="1938" spans="1:43" x14ac:dyDescent="0.2">
      <c r="A1938" s="86"/>
      <c r="F1938" s="86"/>
      <c r="G1938" s="86"/>
      <c r="H1938" s="86"/>
      <c r="I1938" s="86"/>
      <c r="J1938" s="86"/>
      <c r="K1938" s="86"/>
      <c r="L1938" s="86"/>
      <c r="M1938" s="86"/>
      <c r="N1938" s="86"/>
      <c r="O1938" s="86"/>
      <c r="P1938" s="86"/>
      <c r="Q1938" s="86"/>
      <c r="R1938" s="86"/>
      <c r="S1938" s="86"/>
      <c r="T1938" s="86"/>
      <c r="U1938" s="86"/>
      <c r="V1938" s="86"/>
      <c r="W1938" s="86"/>
      <c r="X1938" s="86"/>
      <c r="Y1938" s="86"/>
      <c r="Z1938" s="86"/>
      <c r="AA1938" s="86"/>
      <c r="AB1938" s="86"/>
      <c r="AC1938" s="86"/>
      <c r="AD1938" s="190"/>
      <c r="AE1938" s="188"/>
      <c r="AF1938" s="190"/>
      <c r="AG1938" s="188"/>
      <c r="AH1938" s="190"/>
      <c r="AI1938" s="188"/>
      <c r="AJ1938" s="190"/>
      <c r="AK1938" s="188"/>
      <c r="AL1938" s="190"/>
      <c r="AM1938" s="188"/>
      <c r="AN1938" s="190"/>
      <c r="AO1938" s="188"/>
      <c r="AP1938" s="51"/>
      <c r="AQ1938" s="97"/>
    </row>
    <row r="1939" spans="1:43" x14ac:dyDescent="0.2">
      <c r="A1939" s="86"/>
      <c r="F1939" s="86"/>
      <c r="G1939" s="86"/>
      <c r="H1939" s="86"/>
      <c r="I1939" s="86"/>
      <c r="J1939" s="86"/>
      <c r="K1939" s="86"/>
      <c r="L1939" s="86"/>
      <c r="M1939" s="86"/>
      <c r="N1939" s="86"/>
      <c r="O1939" s="86"/>
      <c r="P1939" s="86"/>
      <c r="Q1939" s="86"/>
      <c r="R1939" s="86"/>
      <c r="S1939" s="86"/>
      <c r="T1939" s="86"/>
      <c r="U1939" s="86"/>
      <c r="V1939" s="86"/>
      <c r="W1939" s="86"/>
      <c r="X1939" s="86"/>
      <c r="Y1939" s="86"/>
      <c r="Z1939" s="86"/>
      <c r="AA1939" s="86"/>
      <c r="AB1939" s="86"/>
      <c r="AC1939" s="86"/>
      <c r="AD1939" s="190"/>
      <c r="AE1939" s="188"/>
      <c r="AF1939" s="190"/>
      <c r="AG1939" s="188"/>
      <c r="AH1939" s="190"/>
      <c r="AI1939" s="188"/>
      <c r="AJ1939" s="190"/>
      <c r="AK1939" s="188"/>
      <c r="AL1939" s="190"/>
      <c r="AM1939" s="188"/>
      <c r="AN1939" s="190"/>
      <c r="AO1939" s="188"/>
      <c r="AP1939" s="51"/>
      <c r="AQ1939" s="97"/>
    </row>
    <row r="1940" spans="1:43" x14ac:dyDescent="0.2">
      <c r="A1940" s="86"/>
      <c r="F1940" s="86"/>
      <c r="G1940" s="86"/>
      <c r="H1940" s="86"/>
      <c r="I1940" s="86"/>
      <c r="J1940" s="86"/>
      <c r="K1940" s="86"/>
      <c r="L1940" s="86"/>
      <c r="M1940" s="86"/>
      <c r="N1940" s="86"/>
      <c r="O1940" s="86"/>
      <c r="P1940" s="86"/>
      <c r="Q1940" s="86"/>
      <c r="R1940" s="86"/>
      <c r="S1940" s="86"/>
      <c r="T1940" s="86"/>
      <c r="U1940" s="86"/>
      <c r="V1940" s="86"/>
      <c r="W1940" s="86"/>
      <c r="X1940" s="86"/>
      <c r="Y1940" s="86"/>
      <c r="Z1940" s="86"/>
      <c r="AA1940" s="86"/>
      <c r="AB1940" s="86"/>
      <c r="AC1940" s="86"/>
      <c r="AD1940" s="190"/>
      <c r="AE1940" s="188"/>
      <c r="AF1940" s="190"/>
      <c r="AG1940" s="188"/>
      <c r="AH1940" s="190"/>
      <c r="AI1940" s="188"/>
      <c r="AJ1940" s="190"/>
      <c r="AK1940" s="188"/>
      <c r="AL1940" s="190"/>
      <c r="AM1940" s="188"/>
      <c r="AN1940" s="190"/>
      <c r="AO1940" s="188"/>
      <c r="AP1940" s="51"/>
      <c r="AQ1940" s="97"/>
    </row>
    <row r="1941" spans="1:43" x14ac:dyDescent="0.2">
      <c r="A1941" s="86"/>
      <c r="F1941" s="86"/>
      <c r="G1941" s="86"/>
      <c r="H1941" s="86"/>
      <c r="I1941" s="86"/>
      <c r="J1941" s="86"/>
      <c r="K1941" s="86"/>
      <c r="L1941" s="86"/>
      <c r="M1941" s="86"/>
      <c r="N1941" s="86"/>
      <c r="O1941" s="86"/>
      <c r="P1941" s="86"/>
      <c r="Q1941" s="86"/>
      <c r="R1941" s="86"/>
      <c r="S1941" s="86"/>
      <c r="T1941" s="86"/>
      <c r="U1941" s="86"/>
      <c r="V1941" s="86"/>
      <c r="W1941" s="86"/>
      <c r="X1941" s="86"/>
      <c r="Y1941" s="86"/>
      <c r="Z1941" s="86"/>
      <c r="AA1941" s="86"/>
      <c r="AB1941" s="86"/>
      <c r="AC1941" s="86"/>
      <c r="AD1941" s="190"/>
      <c r="AE1941" s="188"/>
      <c r="AF1941" s="190"/>
      <c r="AG1941" s="188"/>
      <c r="AH1941" s="190"/>
      <c r="AI1941" s="188"/>
      <c r="AJ1941" s="190"/>
      <c r="AK1941" s="188"/>
      <c r="AL1941" s="190"/>
      <c r="AM1941" s="188"/>
      <c r="AN1941" s="190"/>
      <c r="AO1941" s="188"/>
      <c r="AP1941" s="51"/>
      <c r="AQ1941" s="97"/>
    </row>
    <row r="1942" spans="1:43" x14ac:dyDescent="0.2">
      <c r="A1942" s="86"/>
      <c r="F1942" s="86"/>
      <c r="G1942" s="86"/>
      <c r="H1942" s="86"/>
      <c r="I1942" s="86"/>
      <c r="J1942" s="86"/>
      <c r="K1942" s="86"/>
      <c r="L1942" s="86"/>
      <c r="M1942" s="86"/>
      <c r="N1942" s="86"/>
      <c r="O1942" s="86"/>
      <c r="P1942" s="86"/>
      <c r="Q1942" s="86"/>
      <c r="R1942" s="86"/>
      <c r="S1942" s="86"/>
      <c r="T1942" s="86"/>
      <c r="U1942" s="86"/>
      <c r="V1942" s="86"/>
      <c r="W1942" s="86"/>
      <c r="X1942" s="86"/>
      <c r="Y1942" s="86"/>
      <c r="Z1942" s="86"/>
      <c r="AA1942" s="86"/>
      <c r="AB1942" s="86"/>
      <c r="AC1942" s="86"/>
      <c r="AD1942" s="190"/>
      <c r="AE1942" s="188"/>
      <c r="AF1942" s="190"/>
      <c r="AG1942" s="188"/>
      <c r="AH1942" s="190"/>
      <c r="AI1942" s="188"/>
      <c r="AJ1942" s="190"/>
      <c r="AK1942" s="188"/>
      <c r="AL1942" s="190"/>
      <c r="AM1942" s="188"/>
      <c r="AN1942" s="190"/>
      <c r="AO1942" s="188"/>
      <c r="AP1942" s="51"/>
      <c r="AQ1942" s="97"/>
    </row>
    <row r="1943" spans="1:43" x14ac:dyDescent="0.2">
      <c r="A1943" s="86"/>
      <c r="F1943" s="86"/>
      <c r="G1943" s="86"/>
      <c r="H1943" s="86"/>
      <c r="I1943" s="86"/>
      <c r="J1943" s="86"/>
      <c r="K1943" s="86"/>
      <c r="L1943" s="86"/>
      <c r="M1943" s="86"/>
      <c r="N1943" s="86"/>
      <c r="O1943" s="86"/>
      <c r="P1943" s="86"/>
      <c r="Q1943" s="86"/>
      <c r="R1943" s="86"/>
      <c r="S1943" s="86"/>
      <c r="T1943" s="86"/>
      <c r="U1943" s="86"/>
      <c r="V1943" s="86"/>
      <c r="W1943" s="86"/>
      <c r="X1943" s="86"/>
      <c r="Y1943" s="86"/>
      <c r="Z1943" s="86"/>
      <c r="AA1943" s="86"/>
      <c r="AB1943" s="86"/>
      <c r="AC1943" s="86"/>
      <c r="AD1943" s="190"/>
      <c r="AE1943" s="188"/>
      <c r="AF1943" s="190"/>
      <c r="AG1943" s="188"/>
      <c r="AH1943" s="190"/>
      <c r="AI1943" s="188"/>
      <c r="AJ1943" s="190"/>
      <c r="AK1943" s="188"/>
      <c r="AL1943" s="190"/>
      <c r="AM1943" s="188"/>
      <c r="AN1943" s="190"/>
      <c r="AO1943" s="188"/>
      <c r="AP1943" s="51"/>
      <c r="AQ1943" s="97"/>
    </row>
    <row r="1944" spans="1:43" x14ac:dyDescent="0.2">
      <c r="A1944" s="86"/>
      <c r="F1944" s="86"/>
      <c r="G1944" s="86"/>
      <c r="H1944" s="86"/>
      <c r="I1944" s="86"/>
      <c r="J1944" s="86"/>
      <c r="K1944" s="86"/>
      <c r="L1944" s="86"/>
      <c r="M1944" s="86"/>
      <c r="N1944" s="86"/>
      <c r="O1944" s="86"/>
      <c r="P1944" s="86"/>
      <c r="Q1944" s="86"/>
      <c r="R1944" s="86"/>
      <c r="S1944" s="86"/>
      <c r="T1944" s="86"/>
      <c r="U1944" s="86"/>
      <c r="V1944" s="86"/>
      <c r="W1944" s="86"/>
      <c r="X1944" s="86"/>
      <c r="Y1944" s="86"/>
      <c r="Z1944" s="86"/>
      <c r="AA1944" s="86"/>
      <c r="AB1944" s="86"/>
      <c r="AC1944" s="86"/>
      <c r="AD1944" s="190"/>
      <c r="AE1944" s="188"/>
      <c r="AF1944" s="190"/>
      <c r="AG1944" s="188"/>
      <c r="AH1944" s="190"/>
      <c r="AI1944" s="188"/>
      <c r="AJ1944" s="190"/>
      <c r="AK1944" s="188"/>
      <c r="AL1944" s="190"/>
      <c r="AM1944" s="188"/>
      <c r="AN1944" s="190"/>
      <c r="AO1944" s="188"/>
      <c r="AP1944" s="51"/>
      <c r="AQ1944" s="97"/>
    </row>
    <row r="1945" spans="1:43" x14ac:dyDescent="0.2">
      <c r="A1945" s="86"/>
      <c r="F1945" s="86"/>
      <c r="G1945" s="86"/>
      <c r="H1945" s="86"/>
      <c r="I1945" s="86"/>
      <c r="J1945" s="86"/>
      <c r="K1945" s="86"/>
      <c r="L1945" s="86"/>
      <c r="M1945" s="86"/>
      <c r="N1945" s="86"/>
      <c r="O1945" s="86"/>
      <c r="P1945" s="86"/>
      <c r="Q1945" s="86"/>
      <c r="R1945" s="86"/>
      <c r="S1945" s="86"/>
      <c r="T1945" s="86"/>
      <c r="U1945" s="86"/>
      <c r="V1945" s="86"/>
      <c r="W1945" s="86"/>
      <c r="X1945" s="86"/>
      <c r="Y1945" s="86"/>
      <c r="Z1945" s="86"/>
      <c r="AA1945" s="86"/>
      <c r="AB1945" s="86"/>
      <c r="AC1945" s="86"/>
      <c r="AD1945" s="190"/>
      <c r="AE1945" s="188"/>
      <c r="AF1945" s="190"/>
      <c r="AG1945" s="188"/>
      <c r="AH1945" s="190"/>
      <c r="AI1945" s="188"/>
      <c r="AJ1945" s="190"/>
      <c r="AK1945" s="188"/>
      <c r="AL1945" s="190"/>
      <c r="AM1945" s="188"/>
      <c r="AN1945" s="190"/>
      <c r="AO1945" s="188"/>
      <c r="AP1945" s="51"/>
      <c r="AQ1945" s="97"/>
    </row>
    <row r="1946" spans="1:43" x14ac:dyDescent="0.2">
      <c r="A1946" s="86"/>
      <c r="F1946" s="86"/>
      <c r="G1946" s="86"/>
      <c r="H1946" s="86"/>
      <c r="I1946" s="86"/>
      <c r="J1946" s="86"/>
      <c r="K1946" s="86"/>
      <c r="L1946" s="86"/>
      <c r="M1946" s="86"/>
      <c r="N1946" s="86"/>
      <c r="O1946" s="86"/>
      <c r="P1946" s="86"/>
      <c r="Q1946" s="86"/>
      <c r="R1946" s="86"/>
      <c r="S1946" s="86"/>
      <c r="T1946" s="86"/>
      <c r="U1946" s="86"/>
      <c r="V1946" s="86"/>
      <c r="W1946" s="86"/>
      <c r="X1946" s="86"/>
      <c r="Y1946" s="86"/>
      <c r="Z1946" s="86"/>
      <c r="AA1946" s="86"/>
      <c r="AB1946" s="86"/>
      <c r="AC1946" s="86"/>
      <c r="AD1946" s="190"/>
      <c r="AE1946" s="188"/>
      <c r="AF1946" s="190"/>
      <c r="AG1946" s="188"/>
      <c r="AH1946" s="190"/>
      <c r="AI1946" s="188"/>
      <c r="AJ1946" s="190"/>
      <c r="AK1946" s="188"/>
      <c r="AL1946" s="190"/>
      <c r="AM1946" s="188"/>
      <c r="AN1946" s="190"/>
      <c r="AO1946" s="188"/>
      <c r="AP1946" s="51"/>
      <c r="AQ1946" s="97"/>
    </row>
    <row r="1947" spans="1:43" x14ac:dyDescent="0.2">
      <c r="A1947" s="86"/>
      <c r="F1947" s="86"/>
      <c r="G1947" s="86"/>
      <c r="H1947" s="86"/>
      <c r="I1947" s="86"/>
      <c r="J1947" s="86"/>
      <c r="K1947" s="86"/>
      <c r="L1947" s="86"/>
      <c r="M1947" s="86"/>
      <c r="N1947" s="86"/>
      <c r="O1947" s="86"/>
      <c r="P1947" s="86"/>
      <c r="Q1947" s="86"/>
      <c r="R1947" s="86"/>
      <c r="S1947" s="86"/>
      <c r="T1947" s="86"/>
      <c r="U1947" s="86"/>
      <c r="V1947" s="86"/>
      <c r="W1947" s="86"/>
      <c r="X1947" s="86"/>
      <c r="Y1947" s="86"/>
      <c r="Z1947" s="86"/>
      <c r="AA1947" s="86"/>
      <c r="AB1947" s="86"/>
      <c r="AC1947" s="86"/>
      <c r="AD1947" s="190"/>
      <c r="AE1947" s="188"/>
      <c r="AF1947" s="190"/>
      <c r="AG1947" s="188"/>
      <c r="AH1947" s="190"/>
      <c r="AI1947" s="188"/>
      <c r="AJ1947" s="190"/>
      <c r="AK1947" s="188"/>
      <c r="AL1947" s="190"/>
      <c r="AM1947" s="188"/>
      <c r="AN1947" s="190"/>
      <c r="AO1947" s="188"/>
      <c r="AP1947" s="51"/>
      <c r="AQ1947" s="97"/>
    </row>
    <row r="1948" spans="1:43" x14ac:dyDescent="0.2">
      <c r="A1948" s="86"/>
      <c r="F1948" s="86"/>
      <c r="G1948" s="86"/>
      <c r="H1948" s="86"/>
      <c r="I1948" s="86"/>
      <c r="J1948" s="86"/>
      <c r="K1948" s="86"/>
      <c r="L1948" s="86"/>
      <c r="M1948" s="86"/>
      <c r="N1948" s="86"/>
      <c r="O1948" s="86"/>
      <c r="P1948" s="86"/>
      <c r="Q1948" s="86"/>
      <c r="R1948" s="86"/>
      <c r="S1948" s="86"/>
      <c r="T1948" s="86"/>
      <c r="U1948" s="86"/>
      <c r="V1948" s="86"/>
      <c r="W1948" s="86"/>
      <c r="X1948" s="86"/>
      <c r="Y1948" s="86"/>
      <c r="Z1948" s="86"/>
      <c r="AA1948" s="86"/>
      <c r="AB1948" s="86"/>
      <c r="AC1948" s="86"/>
      <c r="AD1948" s="190"/>
      <c r="AE1948" s="188"/>
      <c r="AF1948" s="190"/>
      <c r="AG1948" s="188"/>
      <c r="AH1948" s="190"/>
      <c r="AI1948" s="188"/>
      <c r="AJ1948" s="190"/>
      <c r="AK1948" s="188"/>
      <c r="AL1948" s="190"/>
      <c r="AM1948" s="188"/>
      <c r="AN1948" s="190"/>
      <c r="AO1948" s="188"/>
      <c r="AP1948" s="51"/>
      <c r="AQ1948" s="97"/>
    </row>
    <row r="1949" spans="1:43" x14ac:dyDescent="0.2">
      <c r="A1949" s="86"/>
      <c r="F1949" s="86"/>
      <c r="G1949" s="86"/>
      <c r="H1949" s="86"/>
      <c r="I1949" s="86"/>
      <c r="J1949" s="86"/>
      <c r="K1949" s="86"/>
      <c r="L1949" s="86"/>
      <c r="M1949" s="86"/>
      <c r="N1949" s="86"/>
      <c r="O1949" s="86"/>
      <c r="P1949" s="86"/>
      <c r="Q1949" s="86"/>
      <c r="R1949" s="86"/>
      <c r="S1949" s="86"/>
      <c r="T1949" s="86"/>
      <c r="U1949" s="86"/>
      <c r="V1949" s="86"/>
      <c r="W1949" s="86"/>
      <c r="X1949" s="86"/>
      <c r="Y1949" s="86"/>
      <c r="Z1949" s="86"/>
      <c r="AA1949" s="86"/>
      <c r="AB1949" s="86"/>
      <c r="AC1949" s="86"/>
      <c r="AD1949" s="190"/>
      <c r="AE1949" s="188"/>
      <c r="AF1949" s="190"/>
      <c r="AG1949" s="188"/>
      <c r="AH1949" s="190"/>
      <c r="AI1949" s="188"/>
      <c r="AJ1949" s="190"/>
      <c r="AK1949" s="188"/>
      <c r="AL1949" s="190"/>
      <c r="AM1949" s="188"/>
      <c r="AN1949" s="190"/>
      <c r="AO1949" s="188"/>
      <c r="AP1949" s="51"/>
      <c r="AQ1949" s="97"/>
    </row>
    <row r="1950" spans="1:43" x14ac:dyDescent="0.2">
      <c r="A1950" s="86"/>
      <c r="F1950" s="86"/>
      <c r="G1950" s="86"/>
      <c r="H1950" s="86"/>
      <c r="I1950" s="86"/>
      <c r="J1950" s="86"/>
      <c r="K1950" s="86"/>
      <c r="L1950" s="86"/>
      <c r="M1950" s="86"/>
      <c r="N1950" s="86"/>
      <c r="O1950" s="86"/>
      <c r="P1950" s="86"/>
      <c r="Q1950" s="86"/>
      <c r="R1950" s="86"/>
      <c r="S1950" s="86"/>
      <c r="T1950" s="86"/>
      <c r="U1950" s="86"/>
      <c r="V1950" s="86"/>
      <c r="W1950" s="86"/>
      <c r="X1950" s="86"/>
      <c r="Y1950" s="86"/>
      <c r="Z1950" s="86"/>
      <c r="AA1950" s="86"/>
      <c r="AB1950" s="86"/>
      <c r="AC1950" s="86"/>
      <c r="AD1950" s="190"/>
      <c r="AE1950" s="188"/>
      <c r="AF1950" s="190"/>
      <c r="AG1950" s="188"/>
      <c r="AH1950" s="190"/>
      <c r="AI1950" s="188"/>
      <c r="AJ1950" s="190"/>
      <c r="AK1950" s="188"/>
      <c r="AL1950" s="190"/>
      <c r="AM1950" s="188"/>
      <c r="AN1950" s="190"/>
      <c r="AO1950" s="188"/>
      <c r="AP1950" s="51"/>
      <c r="AQ1950" s="97"/>
    </row>
    <row r="1951" spans="1:43" x14ac:dyDescent="0.2">
      <c r="A1951" s="86"/>
      <c r="F1951" s="86"/>
      <c r="G1951" s="86"/>
      <c r="H1951" s="86"/>
      <c r="I1951" s="86"/>
      <c r="J1951" s="86"/>
      <c r="K1951" s="86"/>
      <c r="L1951" s="86"/>
      <c r="M1951" s="86"/>
      <c r="N1951" s="86"/>
      <c r="O1951" s="86"/>
      <c r="P1951" s="86"/>
      <c r="Q1951" s="86"/>
      <c r="R1951" s="86"/>
      <c r="S1951" s="86"/>
      <c r="T1951" s="86"/>
      <c r="U1951" s="86"/>
      <c r="V1951" s="86"/>
      <c r="W1951" s="86"/>
      <c r="X1951" s="86"/>
      <c r="Y1951" s="86"/>
      <c r="Z1951" s="86"/>
      <c r="AA1951" s="86"/>
      <c r="AB1951" s="86"/>
      <c r="AC1951" s="86"/>
      <c r="AD1951" s="190"/>
      <c r="AE1951" s="188"/>
      <c r="AF1951" s="190"/>
      <c r="AG1951" s="188"/>
      <c r="AH1951" s="190"/>
      <c r="AI1951" s="188"/>
      <c r="AJ1951" s="190"/>
      <c r="AK1951" s="188"/>
      <c r="AL1951" s="190"/>
      <c r="AM1951" s="188"/>
      <c r="AN1951" s="190"/>
      <c r="AO1951" s="188"/>
      <c r="AP1951" s="51"/>
      <c r="AQ1951" s="97"/>
    </row>
    <row r="1952" spans="1:43" x14ac:dyDescent="0.2">
      <c r="A1952" s="86"/>
      <c r="F1952" s="86"/>
      <c r="G1952" s="86"/>
      <c r="H1952" s="86"/>
      <c r="I1952" s="86"/>
      <c r="J1952" s="86"/>
      <c r="K1952" s="86"/>
      <c r="L1952" s="86"/>
      <c r="M1952" s="86"/>
      <c r="N1952" s="86"/>
      <c r="O1952" s="86"/>
      <c r="P1952" s="86"/>
      <c r="Q1952" s="86"/>
      <c r="R1952" s="86"/>
      <c r="S1952" s="86"/>
      <c r="T1952" s="86"/>
      <c r="U1952" s="86"/>
      <c r="V1952" s="86"/>
      <c r="W1952" s="86"/>
      <c r="X1952" s="86"/>
      <c r="Y1952" s="86"/>
      <c r="Z1952" s="86"/>
      <c r="AA1952" s="86"/>
      <c r="AB1952" s="86"/>
      <c r="AC1952" s="86"/>
      <c r="AD1952" s="190"/>
      <c r="AE1952" s="188"/>
      <c r="AF1952" s="190"/>
      <c r="AG1952" s="188"/>
      <c r="AH1952" s="190"/>
      <c r="AI1952" s="188"/>
      <c r="AJ1952" s="190"/>
      <c r="AK1952" s="188"/>
      <c r="AL1952" s="190"/>
      <c r="AM1952" s="188"/>
      <c r="AN1952" s="190"/>
      <c r="AO1952" s="188"/>
      <c r="AP1952" s="51"/>
      <c r="AQ1952" s="97"/>
    </row>
    <row r="1953" spans="1:43" x14ac:dyDescent="0.2">
      <c r="A1953" s="86"/>
      <c r="F1953" s="86"/>
      <c r="G1953" s="86"/>
      <c r="H1953" s="86"/>
      <c r="I1953" s="86"/>
      <c r="J1953" s="86"/>
      <c r="K1953" s="86"/>
      <c r="L1953" s="86"/>
      <c r="M1953" s="86"/>
      <c r="N1953" s="86"/>
      <c r="O1953" s="86"/>
      <c r="P1953" s="86"/>
      <c r="Q1953" s="86"/>
      <c r="R1953" s="86"/>
      <c r="S1953" s="86"/>
      <c r="T1953" s="86"/>
      <c r="U1953" s="86"/>
      <c r="V1953" s="86"/>
      <c r="W1953" s="86"/>
      <c r="X1953" s="86"/>
      <c r="Y1953" s="86"/>
      <c r="Z1953" s="86"/>
      <c r="AA1953" s="86"/>
      <c r="AB1953" s="86"/>
      <c r="AC1953" s="86"/>
      <c r="AD1953" s="190"/>
      <c r="AE1953" s="188"/>
      <c r="AF1953" s="190"/>
      <c r="AG1953" s="188"/>
      <c r="AH1953" s="190"/>
      <c r="AI1953" s="188"/>
      <c r="AJ1953" s="190"/>
      <c r="AK1953" s="188"/>
      <c r="AL1953" s="190"/>
      <c r="AM1953" s="188"/>
      <c r="AN1953" s="190"/>
      <c r="AO1953" s="188"/>
      <c r="AP1953" s="51"/>
      <c r="AQ1953" s="97"/>
    </row>
    <row r="1954" spans="1:43" x14ac:dyDescent="0.2">
      <c r="A1954" s="86"/>
      <c r="F1954" s="86"/>
      <c r="G1954" s="86"/>
      <c r="H1954" s="86"/>
      <c r="I1954" s="86"/>
      <c r="J1954" s="86"/>
      <c r="K1954" s="86"/>
      <c r="L1954" s="86"/>
      <c r="M1954" s="86"/>
      <c r="N1954" s="86"/>
      <c r="O1954" s="86"/>
      <c r="P1954" s="86"/>
      <c r="Q1954" s="86"/>
      <c r="R1954" s="86"/>
      <c r="S1954" s="86"/>
      <c r="T1954" s="86"/>
      <c r="U1954" s="86"/>
      <c r="V1954" s="86"/>
      <c r="W1954" s="86"/>
      <c r="X1954" s="86"/>
      <c r="Y1954" s="86"/>
      <c r="Z1954" s="86"/>
      <c r="AA1954" s="86"/>
      <c r="AB1954" s="86"/>
      <c r="AC1954" s="86"/>
      <c r="AD1954" s="190"/>
      <c r="AE1954" s="188"/>
      <c r="AF1954" s="190"/>
      <c r="AG1954" s="188"/>
      <c r="AH1954" s="190"/>
      <c r="AI1954" s="188"/>
      <c r="AJ1954" s="190"/>
      <c r="AK1954" s="188"/>
      <c r="AL1954" s="190"/>
      <c r="AM1954" s="188"/>
      <c r="AN1954" s="190"/>
      <c r="AO1954" s="188"/>
      <c r="AP1954" s="51"/>
      <c r="AQ1954" s="97"/>
    </row>
    <row r="1955" spans="1:43" x14ac:dyDescent="0.2">
      <c r="A1955" s="86"/>
      <c r="F1955" s="86"/>
      <c r="G1955" s="86"/>
      <c r="H1955" s="86"/>
      <c r="I1955" s="86"/>
      <c r="J1955" s="86"/>
      <c r="K1955" s="86"/>
      <c r="L1955" s="86"/>
      <c r="M1955" s="86"/>
      <c r="N1955" s="86"/>
      <c r="O1955" s="86"/>
      <c r="P1955" s="86"/>
      <c r="Q1955" s="86"/>
      <c r="R1955" s="86"/>
      <c r="S1955" s="86"/>
      <c r="T1955" s="86"/>
      <c r="U1955" s="86"/>
      <c r="V1955" s="86"/>
      <c r="W1955" s="86"/>
      <c r="X1955" s="86"/>
      <c r="Y1955" s="86"/>
      <c r="Z1955" s="86"/>
      <c r="AA1955" s="86"/>
      <c r="AB1955" s="86"/>
      <c r="AC1955" s="86"/>
      <c r="AD1955" s="190"/>
      <c r="AE1955" s="188"/>
      <c r="AF1955" s="190"/>
      <c r="AG1955" s="188"/>
      <c r="AH1955" s="190"/>
      <c r="AI1955" s="188"/>
      <c r="AJ1955" s="190"/>
      <c r="AK1955" s="188"/>
      <c r="AL1955" s="190"/>
      <c r="AM1955" s="188"/>
      <c r="AN1955" s="190"/>
      <c r="AO1955" s="188"/>
      <c r="AP1955" s="51"/>
      <c r="AQ1955" s="97"/>
    </row>
    <row r="1956" spans="1:43" x14ac:dyDescent="0.2">
      <c r="A1956" s="86"/>
      <c r="F1956" s="86"/>
      <c r="G1956" s="86"/>
      <c r="H1956" s="86"/>
      <c r="I1956" s="86"/>
      <c r="J1956" s="86"/>
      <c r="K1956" s="86"/>
      <c r="L1956" s="86"/>
      <c r="M1956" s="86"/>
      <c r="N1956" s="86"/>
      <c r="O1956" s="86"/>
      <c r="P1956" s="86"/>
      <c r="Q1956" s="86"/>
      <c r="R1956" s="86"/>
      <c r="S1956" s="86"/>
      <c r="T1956" s="86"/>
      <c r="U1956" s="86"/>
      <c r="V1956" s="86"/>
      <c r="W1956" s="86"/>
      <c r="X1956" s="86"/>
      <c r="Y1956" s="86"/>
      <c r="Z1956" s="86"/>
      <c r="AA1956" s="86"/>
      <c r="AB1956" s="86"/>
      <c r="AC1956" s="86"/>
      <c r="AD1956" s="190"/>
      <c r="AE1956" s="188"/>
      <c r="AF1956" s="190"/>
      <c r="AG1956" s="188"/>
      <c r="AH1956" s="190"/>
      <c r="AI1956" s="188"/>
      <c r="AJ1956" s="190"/>
      <c r="AK1956" s="188"/>
      <c r="AL1956" s="190"/>
      <c r="AM1956" s="188"/>
      <c r="AN1956" s="190"/>
      <c r="AO1956" s="188"/>
      <c r="AP1956" s="51"/>
      <c r="AQ1956" s="97"/>
    </row>
    <row r="1957" spans="1:43" x14ac:dyDescent="0.2">
      <c r="A1957" s="86"/>
      <c r="F1957" s="86"/>
      <c r="G1957" s="86"/>
      <c r="H1957" s="86"/>
      <c r="I1957" s="86"/>
      <c r="J1957" s="86"/>
      <c r="K1957" s="86"/>
      <c r="L1957" s="86"/>
      <c r="M1957" s="86"/>
      <c r="N1957" s="86"/>
      <c r="O1957" s="86"/>
      <c r="P1957" s="86"/>
      <c r="Q1957" s="86"/>
      <c r="R1957" s="86"/>
      <c r="S1957" s="86"/>
      <c r="T1957" s="86"/>
      <c r="U1957" s="86"/>
      <c r="V1957" s="86"/>
      <c r="W1957" s="86"/>
      <c r="X1957" s="86"/>
      <c r="Y1957" s="86"/>
      <c r="Z1957" s="86"/>
      <c r="AA1957" s="86"/>
      <c r="AB1957" s="86"/>
      <c r="AC1957" s="86"/>
      <c r="AD1957" s="190"/>
      <c r="AE1957" s="188"/>
      <c r="AF1957" s="190"/>
      <c r="AG1957" s="188"/>
      <c r="AH1957" s="190"/>
      <c r="AI1957" s="188"/>
      <c r="AJ1957" s="190"/>
      <c r="AK1957" s="188"/>
      <c r="AL1957" s="190"/>
      <c r="AM1957" s="188"/>
      <c r="AN1957" s="190"/>
      <c r="AO1957" s="188"/>
      <c r="AP1957" s="51"/>
      <c r="AQ1957" s="97"/>
    </row>
    <row r="1958" spans="1:43" x14ac:dyDescent="0.2">
      <c r="A1958" s="86"/>
      <c r="F1958" s="86"/>
      <c r="G1958" s="86"/>
      <c r="H1958" s="86"/>
      <c r="I1958" s="86"/>
      <c r="J1958" s="86"/>
      <c r="K1958" s="86"/>
      <c r="L1958" s="86"/>
      <c r="M1958" s="86"/>
      <c r="N1958" s="86"/>
      <c r="O1958" s="86"/>
      <c r="P1958" s="86"/>
      <c r="Q1958" s="86"/>
      <c r="R1958" s="86"/>
      <c r="S1958" s="86"/>
      <c r="T1958" s="86"/>
      <c r="U1958" s="86"/>
      <c r="V1958" s="86"/>
      <c r="W1958" s="86"/>
      <c r="X1958" s="86"/>
      <c r="Y1958" s="86"/>
      <c r="Z1958" s="86"/>
      <c r="AA1958" s="86"/>
      <c r="AB1958" s="86"/>
      <c r="AC1958" s="86"/>
      <c r="AD1958" s="190"/>
      <c r="AE1958" s="188"/>
      <c r="AF1958" s="190"/>
      <c r="AG1958" s="188"/>
      <c r="AH1958" s="190"/>
      <c r="AI1958" s="188"/>
      <c r="AJ1958" s="190"/>
      <c r="AK1958" s="188"/>
      <c r="AL1958" s="190"/>
      <c r="AM1958" s="188"/>
      <c r="AN1958" s="190"/>
      <c r="AO1958" s="188"/>
      <c r="AP1958" s="51"/>
      <c r="AQ1958" s="97"/>
    </row>
    <row r="1959" spans="1:43" x14ac:dyDescent="0.2">
      <c r="A1959" s="86"/>
      <c r="F1959" s="86"/>
      <c r="G1959" s="86"/>
      <c r="H1959" s="86"/>
      <c r="I1959" s="86"/>
      <c r="J1959" s="86"/>
      <c r="K1959" s="86"/>
      <c r="L1959" s="86"/>
      <c r="M1959" s="86"/>
      <c r="N1959" s="86"/>
      <c r="O1959" s="86"/>
      <c r="P1959" s="86"/>
      <c r="Q1959" s="86"/>
      <c r="R1959" s="86"/>
      <c r="S1959" s="86"/>
      <c r="T1959" s="86"/>
      <c r="U1959" s="86"/>
      <c r="V1959" s="86"/>
      <c r="W1959" s="86"/>
      <c r="X1959" s="86"/>
      <c r="Y1959" s="86"/>
      <c r="Z1959" s="86"/>
      <c r="AA1959" s="86"/>
      <c r="AB1959" s="86"/>
      <c r="AC1959" s="86"/>
      <c r="AD1959" s="190"/>
      <c r="AE1959" s="188"/>
      <c r="AF1959" s="190"/>
      <c r="AG1959" s="188"/>
      <c r="AH1959" s="190"/>
      <c r="AI1959" s="188"/>
      <c r="AJ1959" s="190"/>
      <c r="AK1959" s="188"/>
      <c r="AL1959" s="190"/>
      <c r="AM1959" s="188"/>
      <c r="AN1959" s="190"/>
      <c r="AO1959" s="188"/>
      <c r="AP1959" s="51"/>
      <c r="AQ1959" s="97"/>
    </row>
    <row r="1960" spans="1:43" x14ac:dyDescent="0.2">
      <c r="A1960" s="86"/>
      <c r="F1960" s="86"/>
      <c r="G1960" s="86"/>
      <c r="H1960" s="86"/>
      <c r="I1960" s="86"/>
      <c r="J1960" s="86"/>
      <c r="K1960" s="86"/>
      <c r="L1960" s="86"/>
      <c r="M1960" s="86"/>
      <c r="N1960" s="86"/>
      <c r="O1960" s="86"/>
      <c r="P1960" s="86"/>
      <c r="Q1960" s="86"/>
      <c r="R1960" s="86"/>
      <c r="S1960" s="86"/>
      <c r="T1960" s="86"/>
      <c r="U1960" s="86"/>
      <c r="V1960" s="86"/>
      <c r="W1960" s="86"/>
      <c r="X1960" s="86"/>
      <c r="Y1960" s="86"/>
      <c r="Z1960" s="86"/>
      <c r="AA1960" s="86"/>
      <c r="AB1960" s="86"/>
      <c r="AC1960" s="86"/>
      <c r="AD1960" s="190"/>
      <c r="AE1960" s="188"/>
      <c r="AF1960" s="190"/>
      <c r="AG1960" s="188"/>
      <c r="AH1960" s="190"/>
      <c r="AI1960" s="188"/>
      <c r="AJ1960" s="190"/>
      <c r="AK1960" s="188"/>
      <c r="AL1960" s="190"/>
      <c r="AM1960" s="188"/>
      <c r="AN1960" s="190"/>
      <c r="AO1960" s="188"/>
      <c r="AP1960" s="51"/>
      <c r="AQ1960" s="97"/>
    </row>
    <row r="1961" spans="1:43" x14ac:dyDescent="0.2">
      <c r="A1961" s="86"/>
      <c r="F1961" s="86"/>
      <c r="G1961" s="86"/>
      <c r="H1961" s="86"/>
      <c r="I1961" s="86"/>
      <c r="J1961" s="86"/>
      <c r="K1961" s="86"/>
      <c r="L1961" s="86"/>
      <c r="M1961" s="86"/>
      <c r="N1961" s="86"/>
      <c r="O1961" s="86"/>
      <c r="P1961" s="86"/>
      <c r="Q1961" s="86"/>
      <c r="R1961" s="86"/>
      <c r="S1961" s="86"/>
      <c r="T1961" s="86"/>
      <c r="U1961" s="86"/>
      <c r="V1961" s="86"/>
      <c r="W1961" s="86"/>
      <c r="X1961" s="86"/>
      <c r="Y1961" s="86"/>
      <c r="Z1961" s="86"/>
      <c r="AA1961" s="86"/>
      <c r="AB1961" s="86"/>
      <c r="AC1961" s="86"/>
      <c r="AD1961" s="190"/>
      <c r="AE1961" s="188"/>
      <c r="AF1961" s="190"/>
      <c r="AG1961" s="188"/>
      <c r="AH1961" s="190"/>
      <c r="AI1961" s="188"/>
      <c r="AJ1961" s="190"/>
      <c r="AK1961" s="188"/>
      <c r="AL1961" s="190"/>
      <c r="AM1961" s="188"/>
      <c r="AN1961" s="190"/>
      <c r="AO1961" s="188"/>
      <c r="AP1961" s="51"/>
      <c r="AQ1961" s="97"/>
    </row>
    <row r="1962" spans="1:43" x14ac:dyDescent="0.2">
      <c r="A1962" s="86"/>
      <c r="F1962" s="86"/>
      <c r="G1962" s="86"/>
      <c r="H1962" s="86"/>
      <c r="I1962" s="86"/>
      <c r="J1962" s="86"/>
      <c r="K1962" s="86"/>
      <c r="L1962" s="86"/>
      <c r="M1962" s="86"/>
      <c r="N1962" s="86"/>
      <c r="O1962" s="86"/>
      <c r="P1962" s="86"/>
      <c r="Q1962" s="86"/>
      <c r="R1962" s="86"/>
      <c r="S1962" s="86"/>
      <c r="T1962" s="86"/>
      <c r="U1962" s="86"/>
      <c r="V1962" s="86"/>
      <c r="W1962" s="86"/>
      <c r="X1962" s="86"/>
      <c r="Y1962" s="86"/>
      <c r="Z1962" s="86"/>
      <c r="AA1962" s="86"/>
      <c r="AB1962" s="86"/>
      <c r="AC1962" s="86"/>
      <c r="AD1962" s="190"/>
      <c r="AE1962" s="188"/>
      <c r="AF1962" s="190"/>
      <c r="AG1962" s="188"/>
      <c r="AH1962" s="190"/>
      <c r="AI1962" s="188"/>
      <c r="AJ1962" s="190"/>
      <c r="AK1962" s="188"/>
      <c r="AL1962" s="190"/>
      <c r="AM1962" s="188"/>
      <c r="AN1962" s="190"/>
      <c r="AO1962" s="188"/>
      <c r="AP1962" s="51"/>
      <c r="AQ1962" s="97"/>
    </row>
    <row r="1963" spans="1:43" x14ac:dyDescent="0.2">
      <c r="A1963" s="86"/>
      <c r="F1963" s="86"/>
      <c r="G1963" s="86"/>
      <c r="H1963" s="86"/>
      <c r="I1963" s="86"/>
      <c r="J1963" s="86"/>
      <c r="K1963" s="86"/>
      <c r="L1963" s="86"/>
      <c r="M1963" s="86"/>
      <c r="N1963" s="86"/>
      <c r="O1963" s="86"/>
      <c r="P1963" s="86"/>
      <c r="Q1963" s="86"/>
      <c r="R1963" s="86"/>
      <c r="S1963" s="86"/>
      <c r="T1963" s="86"/>
      <c r="U1963" s="86"/>
      <c r="V1963" s="86"/>
      <c r="W1963" s="86"/>
      <c r="X1963" s="86"/>
      <c r="Y1963" s="86"/>
      <c r="Z1963" s="86"/>
      <c r="AA1963" s="86"/>
      <c r="AB1963" s="86"/>
      <c r="AC1963" s="86"/>
      <c r="AD1963" s="190"/>
      <c r="AE1963" s="188"/>
      <c r="AF1963" s="190"/>
      <c r="AG1963" s="188"/>
      <c r="AH1963" s="190"/>
      <c r="AI1963" s="188"/>
      <c r="AJ1963" s="190"/>
      <c r="AK1963" s="188"/>
      <c r="AL1963" s="190"/>
      <c r="AM1963" s="188"/>
      <c r="AN1963" s="190"/>
      <c r="AO1963" s="188"/>
      <c r="AP1963" s="51"/>
      <c r="AQ1963" s="97"/>
    </row>
    <row r="1964" spans="1:43" x14ac:dyDescent="0.2">
      <c r="A1964" s="86"/>
      <c r="F1964" s="86"/>
      <c r="G1964" s="86"/>
      <c r="H1964" s="86"/>
      <c r="I1964" s="86"/>
      <c r="J1964" s="86"/>
      <c r="K1964" s="86"/>
      <c r="L1964" s="86"/>
      <c r="M1964" s="86"/>
      <c r="N1964" s="86"/>
      <c r="O1964" s="86"/>
      <c r="P1964" s="86"/>
      <c r="Q1964" s="86"/>
      <c r="R1964" s="86"/>
      <c r="S1964" s="86"/>
      <c r="T1964" s="86"/>
      <c r="U1964" s="86"/>
      <c r="V1964" s="86"/>
      <c r="W1964" s="86"/>
      <c r="X1964" s="86"/>
      <c r="Y1964" s="86"/>
      <c r="Z1964" s="86"/>
      <c r="AA1964" s="86"/>
      <c r="AB1964" s="86"/>
      <c r="AC1964" s="86"/>
      <c r="AD1964" s="190"/>
      <c r="AE1964" s="188"/>
      <c r="AF1964" s="190"/>
      <c r="AG1964" s="188"/>
      <c r="AH1964" s="190"/>
      <c r="AI1964" s="188"/>
      <c r="AJ1964" s="190"/>
      <c r="AK1964" s="188"/>
      <c r="AL1964" s="190"/>
      <c r="AM1964" s="188"/>
      <c r="AN1964" s="190"/>
      <c r="AO1964" s="188"/>
      <c r="AP1964" s="51"/>
      <c r="AQ1964" s="97"/>
    </row>
    <row r="1965" spans="1:43" x14ac:dyDescent="0.2">
      <c r="A1965" s="86"/>
      <c r="F1965" s="86"/>
      <c r="G1965" s="86"/>
      <c r="H1965" s="86"/>
      <c r="I1965" s="86"/>
      <c r="J1965" s="86"/>
      <c r="K1965" s="86"/>
      <c r="L1965" s="86"/>
      <c r="M1965" s="86"/>
      <c r="N1965" s="86"/>
      <c r="O1965" s="86"/>
      <c r="P1965" s="86"/>
      <c r="Q1965" s="86"/>
      <c r="R1965" s="86"/>
      <c r="S1965" s="86"/>
      <c r="T1965" s="86"/>
      <c r="U1965" s="86"/>
      <c r="V1965" s="86"/>
      <c r="W1965" s="86"/>
      <c r="X1965" s="86"/>
      <c r="Y1965" s="86"/>
      <c r="Z1965" s="86"/>
      <c r="AA1965" s="86"/>
      <c r="AB1965" s="86"/>
      <c r="AC1965" s="86"/>
      <c r="AD1965" s="190"/>
      <c r="AE1965" s="188"/>
      <c r="AF1965" s="190"/>
      <c r="AG1965" s="188"/>
      <c r="AH1965" s="190"/>
      <c r="AI1965" s="188"/>
      <c r="AJ1965" s="190"/>
      <c r="AK1965" s="188"/>
      <c r="AL1965" s="190"/>
      <c r="AM1965" s="188"/>
      <c r="AN1965" s="190"/>
      <c r="AO1965" s="188"/>
      <c r="AP1965" s="51"/>
      <c r="AQ1965" s="97"/>
    </row>
    <row r="1966" spans="1:43" x14ac:dyDescent="0.2">
      <c r="A1966" s="86"/>
      <c r="F1966" s="86"/>
      <c r="G1966" s="86"/>
      <c r="H1966" s="86"/>
      <c r="I1966" s="86"/>
      <c r="J1966" s="86"/>
      <c r="K1966" s="86"/>
      <c r="L1966" s="86"/>
      <c r="M1966" s="86"/>
      <c r="N1966" s="86"/>
      <c r="O1966" s="86"/>
      <c r="P1966" s="86"/>
      <c r="Q1966" s="86"/>
      <c r="R1966" s="86"/>
      <c r="S1966" s="86"/>
      <c r="T1966" s="86"/>
      <c r="U1966" s="86"/>
      <c r="V1966" s="86"/>
      <c r="W1966" s="86"/>
      <c r="X1966" s="86"/>
      <c r="Y1966" s="86"/>
      <c r="Z1966" s="86"/>
      <c r="AA1966" s="86"/>
      <c r="AB1966" s="86"/>
      <c r="AC1966" s="86"/>
      <c r="AD1966" s="190"/>
      <c r="AE1966" s="188"/>
      <c r="AF1966" s="190"/>
      <c r="AG1966" s="188"/>
      <c r="AH1966" s="190"/>
      <c r="AI1966" s="188"/>
      <c r="AJ1966" s="190"/>
      <c r="AK1966" s="188"/>
      <c r="AL1966" s="190"/>
      <c r="AM1966" s="188"/>
      <c r="AN1966" s="190"/>
      <c r="AO1966" s="188"/>
      <c r="AP1966" s="51"/>
      <c r="AQ1966" s="97"/>
    </row>
    <row r="1967" spans="1:43" x14ac:dyDescent="0.2">
      <c r="A1967" s="86"/>
      <c r="F1967" s="86"/>
      <c r="G1967" s="86"/>
      <c r="H1967" s="86"/>
      <c r="I1967" s="86"/>
      <c r="J1967" s="86"/>
      <c r="K1967" s="86"/>
      <c r="L1967" s="86"/>
      <c r="M1967" s="86"/>
      <c r="N1967" s="86"/>
      <c r="O1967" s="86"/>
      <c r="P1967" s="86"/>
      <c r="Q1967" s="86"/>
      <c r="R1967" s="86"/>
      <c r="S1967" s="86"/>
      <c r="T1967" s="86"/>
      <c r="U1967" s="86"/>
      <c r="V1967" s="86"/>
      <c r="W1967" s="86"/>
      <c r="X1967" s="86"/>
      <c r="Y1967" s="86"/>
      <c r="Z1967" s="86"/>
      <c r="AA1967" s="86"/>
      <c r="AB1967" s="86"/>
      <c r="AC1967" s="86"/>
      <c r="AD1967" s="190"/>
      <c r="AE1967" s="188"/>
      <c r="AF1967" s="190"/>
      <c r="AG1967" s="188"/>
      <c r="AH1967" s="190"/>
      <c r="AI1967" s="188"/>
      <c r="AJ1967" s="190"/>
      <c r="AK1967" s="188"/>
      <c r="AL1967" s="190"/>
      <c r="AM1967" s="188"/>
      <c r="AN1967" s="190"/>
      <c r="AO1967" s="188"/>
      <c r="AP1967" s="51"/>
      <c r="AQ1967" s="97"/>
    </row>
    <row r="1968" spans="1:43" x14ac:dyDescent="0.2">
      <c r="A1968" s="86"/>
      <c r="F1968" s="86"/>
      <c r="G1968" s="86"/>
      <c r="H1968" s="86"/>
      <c r="I1968" s="86"/>
      <c r="J1968" s="86"/>
      <c r="K1968" s="86"/>
      <c r="L1968" s="86"/>
      <c r="M1968" s="86"/>
      <c r="N1968" s="86"/>
      <c r="O1968" s="86"/>
      <c r="P1968" s="86"/>
      <c r="Q1968" s="86"/>
      <c r="R1968" s="86"/>
      <c r="S1968" s="86"/>
      <c r="T1968" s="86"/>
      <c r="U1968" s="86"/>
      <c r="V1968" s="86"/>
      <c r="W1968" s="86"/>
      <c r="X1968" s="86"/>
      <c r="Y1968" s="86"/>
      <c r="Z1968" s="86"/>
      <c r="AA1968" s="86"/>
      <c r="AB1968" s="86"/>
      <c r="AC1968" s="86"/>
      <c r="AD1968" s="190"/>
      <c r="AE1968" s="188"/>
      <c r="AF1968" s="190"/>
      <c r="AG1968" s="188"/>
      <c r="AH1968" s="190"/>
      <c r="AI1968" s="188"/>
      <c r="AJ1968" s="190"/>
      <c r="AK1968" s="188"/>
      <c r="AL1968" s="190"/>
      <c r="AM1968" s="188"/>
      <c r="AN1968" s="190"/>
      <c r="AO1968" s="188"/>
      <c r="AP1968" s="51"/>
      <c r="AQ1968" s="97"/>
    </row>
    <row r="1969" spans="1:43" x14ac:dyDescent="0.2">
      <c r="A1969" s="86"/>
      <c r="F1969" s="86"/>
      <c r="G1969" s="86"/>
      <c r="H1969" s="86"/>
      <c r="I1969" s="86"/>
      <c r="J1969" s="86"/>
      <c r="K1969" s="86"/>
      <c r="L1969" s="86"/>
      <c r="M1969" s="86"/>
      <c r="N1969" s="86"/>
      <c r="O1969" s="86"/>
      <c r="P1969" s="86"/>
      <c r="Q1969" s="86"/>
      <c r="R1969" s="86"/>
      <c r="S1969" s="86"/>
      <c r="T1969" s="86"/>
      <c r="U1969" s="86"/>
      <c r="V1969" s="86"/>
      <c r="W1969" s="86"/>
      <c r="X1969" s="86"/>
      <c r="Y1969" s="86"/>
      <c r="Z1969" s="86"/>
      <c r="AA1969" s="86"/>
      <c r="AB1969" s="86"/>
      <c r="AC1969" s="86"/>
      <c r="AD1969" s="190"/>
      <c r="AE1969" s="188"/>
      <c r="AF1969" s="190"/>
      <c r="AG1969" s="188"/>
      <c r="AH1969" s="190"/>
      <c r="AI1969" s="188"/>
      <c r="AJ1969" s="190"/>
      <c r="AK1969" s="188"/>
      <c r="AL1969" s="190"/>
      <c r="AM1969" s="188"/>
      <c r="AN1969" s="190"/>
      <c r="AO1969" s="188"/>
      <c r="AP1969" s="51"/>
      <c r="AQ1969" s="97"/>
    </row>
    <row r="1970" spans="1:43" x14ac:dyDescent="0.2">
      <c r="A1970" s="86"/>
      <c r="F1970" s="86"/>
      <c r="G1970" s="86"/>
      <c r="H1970" s="86"/>
      <c r="I1970" s="86"/>
      <c r="J1970" s="86"/>
      <c r="K1970" s="86"/>
      <c r="L1970" s="86"/>
      <c r="M1970" s="86"/>
      <c r="N1970" s="86"/>
      <c r="O1970" s="86"/>
      <c r="P1970" s="86"/>
      <c r="Q1970" s="86"/>
      <c r="R1970" s="86"/>
      <c r="S1970" s="86"/>
      <c r="T1970" s="86"/>
      <c r="U1970" s="86"/>
      <c r="V1970" s="86"/>
      <c r="W1970" s="86"/>
      <c r="X1970" s="86"/>
      <c r="Y1970" s="86"/>
      <c r="Z1970" s="86"/>
      <c r="AA1970" s="86"/>
      <c r="AB1970" s="86"/>
      <c r="AC1970" s="86"/>
      <c r="AD1970" s="190"/>
      <c r="AE1970" s="188"/>
      <c r="AF1970" s="190"/>
      <c r="AG1970" s="188"/>
      <c r="AH1970" s="190"/>
      <c r="AI1970" s="188"/>
      <c r="AJ1970" s="190"/>
      <c r="AK1970" s="188"/>
      <c r="AL1970" s="190"/>
      <c r="AM1970" s="188"/>
      <c r="AN1970" s="190"/>
      <c r="AO1970" s="188"/>
      <c r="AP1970" s="51"/>
      <c r="AQ1970" s="97"/>
    </row>
    <row r="1971" spans="1:43" x14ac:dyDescent="0.2">
      <c r="A1971" s="86"/>
      <c r="F1971" s="86"/>
      <c r="G1971" s="86"/>
      <c r="H1971" s="86"/>
      <c r="I1971" s="86"/>
      <c r="J1971" s="86"/>
      <c r="K1971" s="86"/>
      <c r="L1971" s="86"/>
      <c r="M1971" s="86"/>
      <c r="N1971" s="86"/>
      <c r="O1971" s="86"/>
      <c r="P1971" s="86"/>
      <c r="Q1971" s="86"/>
      <c r="R1971" s="86"/>
      <c r="S1971" s="86"/>
      <c r="T1971" s="86"/>
      <c r="U1971" s="86"/>
      <c r="V1971" s="86"/>
      <c r="W1971" s="86"/>
      <c r="X1971" s="86"/>
      <c r="Y1971" s="86"/>
      <c r="Z1971" s="86"/>
      <c r="AA1971" s="86"/>
      <c r="AB1971" s="86"/>
      <c r="AC1971" s="86"/>
      <c r="AD1971" s="190"/>
      <c r="AE1971" s="188"/>
      <c r="AF1971" s="190"/>
      <c r="AG1971" s="188"/>
      <c r="AH1971" s="190"/>
      <c r="AI1971" s="188"/>
      <c r="AJ1971" s="190"/>
      <c r="AK1971" s="188"/>
      <c r="AL1971" s="190"/>
      <c r="AM1971" s="188"/>
      <c r="AN1971" s="190"/>
      <c r="AO1971" s="188"/>
      <c r="AP1971" s="51"/>
      <c r="AQ1971" s="97"/>
    </row>
    <row r="1972" spans="1:43" x14ac:dyDescent="0.2">
      <c r="A1972" s="86"/>
      <c r="F1972" s="86"/>
      <c r="G1972" s="86"/>
      <c r="H1972" s="86"/>
      <c r="I1972" s="86"/>
      <c r="J1972" s="86"/>
      <c r="K1972" s="86"/>
      <c r="L1972" s="86"/>
      <c r="M1972" s="86"/>
      <c r="N1972" s="86"/>
      <c r="O1972" s="86"/>
      <c r="P1972" s="86"/>
      <c r="Q1972" s="86"/>
      <c r="R1972" s="86"/>
      <c r="S1972" s="86"/>
      <c r="T1972" s="86"/>
      <c r="U1972" s="86"/>
      <c r="V1972" s="86"/>
      <c r="W1972" s="86"/>
      <c r="X1972" s="86"/>
      <c r="Y1972" s="86"/>
      <c r="Z1972" s="86"/>
      <c r="AA1972" s="86"/>
      <c r="AB1972" s="86"/>
      <c r="AC1972" s="86"/>
      <c r="AD1972" s="190"/>
      <c r="AE1972" s="188"/>
      <c r="AF1972" s="190"/>
      <c r="AG1972" s="188"/>
      <c r="AH1972" s="190"/>
      <c r="AI1972" s="188"/>
      <c r="AJ1972" s="190"/>
      <c r="AK1972" s="188"/>
      <c r="AL1972" s="190"/>
      <c r="AM1972" s="188"/>
      <c r="AN1972" s="190"/>
      <c r="AO1972" s="188"/>
      <c r="AP1972" s="51"/>
      <c r="AQ1972" s="97"/>
    </row>
    <row r="1973" spans="1:43" x14ac:dyDescent="0.2">
      <c r="A1973" s="86"/>
      <c r="F1973" s="86"/>
      <c r="G1973" s="86"/>
      <c r="H1973" s="86"/>
      <c r="I1973" s="86"/>
      <c r="J1973" s="86"/>
      <c r="K1973" s="86"/>
      <c r="L1973" s="86"/>
      <c r="M1973" s="86"/>
      <c r="N1973" s="86"/>
      <c r="O1973" s="86"/>
      <c r="P1973" s="86"/>
      <c r="Q1973" s="86"/>
      <c r="R1973" s="86"/>
      <c r="S1973" s="86"/>
      <c r="T1973" s="86"/>
      <c r="U1973" s="86"/>
      <c r="V1973" s="86"/>
      <c r="W1973" s="86"/>
      <c r="X1973" s="86"/>
      <c r="Y1973" s="86"/>
      <c r="Z1973" s="86"/>
      <c r="AA1973" s="86"/>
      <c r="AB1973" s="86"/>
      <c r="AC1973" s="86"/>
      <c r="AD1973" s="190"/>
      <c r="AE1973" s="188"/>
      <c r="AF1973" s="190"/>
      <c r="AG1973" s="188"/>
      <c r="AH1973" s="190"/>
      <c r="AI1973" s="188"/>
      <c r="AJ1973" s="190"/>
      <c r="AK1973" s="188"/>
      <c r="AL1973" s="190"/>
      <c r="AM1973" s="188"/>
      <c r="AN1973" s="190"/>
      <c r="AO1973" s="188"/>
      <c r="AP1973" s="51"/>
      <c r="AQ1973" s="97"/>
    </row>
    <row r="1974" spans="1:43" x14ac:dyDescent="0.2">
      <c r="A1974" s="86"/>
      <c r="F1974" s="86"/>
      <c r="G1974" s="86"/>
      <c r="H1974" s="86"/>
      <c r="I1974" s="86"/>
      <c r="J1974" s="86"/>
      <c r="K1974" s="86"/>
      <c r="L1974" s="86"/>
      <c r="M1974" s="86"/>
      <c r="N1974" s="86"/>
      <c r="O1974" s="86"/>
      <c r="P1974" s="86"/>
      <c r="Q1974" s="86"/>
      <c r="R1974" s="86"/>
      <c r="S1974" s="86"/>
      <c r="T1974" s="86"/>
      <c r="U1974" s="86"/>
      <c r="V1974" s="86"/>
      <c r="W1974" s="86"/>
      <c r="X1974" s="86"/>
      <c r="Y1974" s="86"/>
      <c r="Z1974" s="86"/>
      <c r="AA1974" s="86"/>
      <c r="AB1974" s="86"/>
      <c r="AC1974" s="86"/>
      <c r="AD1974" s="190"/>
      <c r="AE1974" s="188"/>
      <c r="AF1974" s="190"/>
      <c r="AG1974" s="188"/>
      <c r="AH1974" s="190"/>
      <c r="AI1974" s="188"/>
      <c r="AJ1974" s="190"/>
      <c r="AK1974" s="188"/>
      <c r="AL1974" s="190"/>
      <c r="AM1974" s="188"/>
      <c r="AN1974" s="190"/>
      <c r="AO1974" s="188"/>
      <c r="AP1974" s="51"/>
      <c r="AQ1974" s="97"/>
    </row>
    <row r="1975" spans="1:43" x14ac:dyDescent="0.2">
      <c r="A1975" s="86"/>
      <c r="F1975" s="86"/>
      <c r="G1975" s="86"/>
      <c r="H1975" s="86"/>
      <c r="I1975" s="86"/>
      <c r="J1975" s="86"/>
      <c r="K1975" s="86"/>
      <c r="L1975" s="86"/>
      <c r="M1975" s="86"/>
      <c r="N1975" s="86"/>
      <c r="O1975" s="86"/>
      <c r="P1975" s="86"/>
      <c r="Q1975" s="86"/>
      <c r="R1975" s="86"/>
      <c r="S1975" s="86"/>
      <c r="T1975" s="86"/>
      <c r="U1975" s="86"/>
      <c r="V1975" s="86"/>
      <c r="W1975" s="86"/>
      <c r="X1975" s="86"/>
      <c r="Y1975" s="86"/>
      <c r="Z1975" s="86"/>
      <c r="AA1975" s="86"/>
      <c r="AB1975" s="86"/>
      <c r="AC1975" s="86"/>
      <c r="AD1975" s="190"/>
      <c r="AE1975" s="188"/>
      <c r="AF1975" s="190"/>
      <c r="AG1975" s="188"/>
      <c r="AH1975" s="190"/>
      <c r="AI1975" s="188"/>
      <c r="AJ1975" s="190"/>
      <c r="AK1975" s="188"/>
      <c r="AL1975" s="190"/>
      <c r="AM1975" s="188"/>
      <c r="AN1975" s="190"/>
      <c r="AO1975" s="188"/>
      <c r="AP1975" s="51"/>
      <c r="AQ1975" s="97"/>
    </row>
    <row r="1976" spans="1:43" x14ac:dyDescent="0.2">
      <c r="A1976" s="86"/>
      <c r="F1976" s="86"/>
      <c r="G1976" s="86"/>
      <c r="H1976" s="86"/>
      <c r="I1976" s="86"/>
      <c r="J1976" s="86"/>
      <c r="K1976" s="86"/>
      <c r="L1976" s="86"/>
      <c r="M1976" s="86"/>
      <c r="N1976" s="86"/>
      <c r="O1976" s="86"/>
      <c r="P1976" s="86"/>
      <c r="Q1976" s="86"/>
      <c r="R1976" s="86"/>
      <c r="S1976" s="86"/>
      <c r="T1976" s="86"/>
      <c r="U1976" s="86"/>
      <c r="V1976" s="86"/>
      <c r="W1976" s="86"/>
      <c r="X1976" s="86"/>
      <c r="Y1976" s="86"/>
      <c r="Z1976" s="86"/>
      <c r="AA1976" s="86"/>
      <c r="AB1976" s="86"/>
      <c r="AC1976" s="86"/>
      <c r="AD1976" s="190"/>
      <c r="AE1976" s="188"/>
      <c r="AF1976" s="190"/>
      <c r="AG1976" s="188"/>
      <c r="AH1976" s="190"/>
      <c r="AI1976" s="188"/>
      <c r="AJ1976" s="190"/>
      <c r="AK1976" s="188"/>
      <c r="AL1976" s="190"/>
      <c r="AM1976" s="188"/>
      <c r="AN1976" s="190"/>
      <c r="AO1976" s="188"/>
      <c r="AP1976" s="51"/>
      <c r="AQ1976" s="97"/>
    </row>
    <row r="1977" spans="1:43" x14ac:dyDescent="0.2">
      <c r="A1977" s="86"/>
      <c r="F1977" s="86"/>
      <c r="G1977" s="86"/>
      <c r="H1977" s="86"/>
      <c r="I1977" s="86"/>
      <c r="J1977" s="86"/>
      <c r="K1977" s="86"/>
      <c r="L1977" s="86"/>
      <c r="M1977" s="86"/>
      <c r="N1977" s="86"/>
      <c r="O1977" s="86"/>
      <c r="P1977" s="86"/>
      <c r="Q1977" s="86"/>
      <c r="R1977" s="86"/>
      <c r="S1977" s="86"/>
      <c r="T1977" s="86"/>
      <c r="U1977" s="86"/>
      <c r="V1977" s="86"/>
      <c r="W1977" s="86"/>
      <c r="X1977" s="86"/>
      <c r="Y1977" s="86"/>
      <c r="Z1977" s="86"/>
      <c r="AA1977" s="86"/>
      <c r="AB1977" s="86"/>
      <c r="AC1977" s="86"/>
      <c r="AD1977" s="190"/>
      <c r="AE1977" s="188"/>
      <c r="AF1977" s="190"/>
      <c r="AG1977" s="188"/>
      <c r="AH1977" s="190"/>
      <c r="AI1977" s="188"/>
      <c r="AJ1977" s="190"/>
      <c r="AK1977" s="188"/>
      <c r="AL1977" s="190"/>
      <c r="AM1977" s="188"/>
      <c r="AN1977" s="190"/>
      <c r="AO1977" s="188"/>
      <c r="AP1977" s="51"/>
      <c r="AQ1977" s="97"/>
    </row>
    <row r="1978" spans="1:43" x14ac:dyDescent="0.2">
      <c r="A1978" s="86"/>
      <c r="F1978" s="86"/>
      <c r="G1978" s="86"/>
      <c r="H1978" s="86"/>
      <c r="I1978" s="86"/>
      <c r="J1978" s="86"/>
      <c r="K1978" s="86"/>
      <c r="L1978" s="86"/>
      <c r="M1978" s="86"/>
      <c r="N1978" s="86"/>
      <c r="O1978" s="86"/>
      <c r="P1978" s="86"/>
      <c r="Q1978" s="86"/>
      <c r="R1978" s="86"/>
      <c r="S1978" s="86"/>
      <c r="T1978" s="86"/>
      <c r="U1978" s="86"/>
      <c r="V1978" s="86"/>
      <c r="W1978" s="86"/>
      <c r="X1978" s="86"/>
      <c r="Y1978" s="86"/>
      <c r="Z1978" s="86"/>
      <c r="AA1978" s="86"/>
      <c r="AB1978" s="86"/>
      <c r="AC1978" s="86"/>
      <c r="AD1978" s="190"/>
      <c r="AE1978" s="188"/>
      <c r="AF1978" s="190"/>
      <c r="AG1978" s="188"/>
      <c r="AH1978" s="190"/>
      <c r="AI1978" s="188"/>
      <c r="AJ1978" s="190"/>
      <c r="AK1978" s="188"/>
      <c r="AL1978" s="190"/>
      <c r="AM1978" s="188"/>
      <c r="AN1978" s="190"/>
      <c r="AO1978" s="188"/>
      <c r="AP1978" s="51"/>
      <c r="AQ1978" s="97"/>
    </row>
    <row r="1979" spans="1:43" x14ac:dyDescent="0.2">
      <c r="A1979" s="86"/>
      <c r="F1979" s="86"/>
      <c r="G1979" s="86"/>
      <c r="H1979" s="86"/>
      <c r="I1979" s="86"/>
      <c r="J1979" s="86"/>
      <c r="K1979" s="86"/>
      <c r="L1979" s="86"/>
      <c r="M1979" s="86"/>
      <c r="N1979" s="86"/>
      <c r="O1979" s="86"/>
      <c r="P1979" s="86"/>
      <c r="Q1979" s="86"/>
      <c r="R1979" s="86"/>
      <c r="S1979" s="86"/>
      <c r="T1979" s="86"/>
      <c r="U1979" s="86"/>
      <c r="V1979" s="86"/>
      <c r="W1979" s="86"/>
      <c r="X1979" s="86"/>
      <c r="Y1979" s="86"/>
      <c r="Z1979" s="86"/>
      <c r="AA1979" s="86"/>
      <c r="AB1979" s="86"/>
      <c r="AC1979" s="86"/>
      <c r="AD1979" s="190"/>
      <c r="AE1979" s="188"/>
      <c r="AF1979" s="190"/>
      <c r="AG1979" s="188"/>
      <c r="AH1979" s="190"/>
      <c r="AI1979" s="188"/>
      <c r="AJ1979" s="190"/>
      <c r="AK1979" s="188"/>
      <c r="AL1979" s="190"/>
      <c r="AM1979" s="188"/>
      <c r="AN1979" s="190"/>
      <c r="AO1979" s="188"/>
      <c r="AP1979" s="51"/>
      <c r="AQ1979" s="97"/>
    </row>
    <row r="1980" spans="1:43" x14ac:dyDescent="0.2">
      <c r="A1980" s="86"/>
      <c r="F1980" s="86"/>
      <c r="G1980" s="86"/>
      <c r="H1980" s="86"/>
      <c r="I1980" s="86"/>
      <c r="J1980" s="86"/>
      <c r="K1980" s="86"/>
      <c r="L1980" s="86"/>
      <c r="M1980" s="86"/>
      <c r="N1980" s="86"/>
      <c r="O1980" s="86"/>
      <c r="P1980" s="86"/>
      <c r="Q1980" s="86"/>
      <c r="R1980" s="86"/>
      <c r="S1980" s="86"/>
      <c r="T1980" s="86"/>
      <c r="U1980" s="86"/>
      <c r="V1980" s="86"/>
      <c r="W1980" s="86"/>
      <c r="X1980" s="86"/>
      <c r="Y1980" s="86"/>
      <c r="Z1980" s="86"/>
      <c r="AA1980" s="86"/>
      <c r="AB1980" s="86"/>
      <c r="AC1980" s="86"/>
      <c r="AD1980" s="190"/>
      <c r="AE1980" s="188"/>
      <c r="AF1980" s="190"/>
      <c r="AG1980" s="188"/>
      <c r="AH1980" s="190"/>
      <c r="AI1980" s="188"/>
      <c r="AJ1980" s="190"/>
      <c r="AK1980" s="188"/>
      <c r="AL1980" s="190"/>
      <c r="AM1980" s="188"/>
      <c r="AN1980" s="190"/>
      <c r="AO1980" s="188"/>
      <c r="AP1980" s="51"/>
      <c r="AQ1980" s="97"/>
    </row>
    <row r="1981" spans="1:43" x14ac:dyDescent="0.2">
      <c r="A1981" s="86"/>
      <c r="F1981" s="86"/>
      <c r="G1981" s="86"/>
      <c r="H1981" s="86"/>
      <c r="I1981" s="86"/>
      <c r="J1981" s="86"/>
      <c r="K1981" s="86"/>
      <c r="L1981" s="86"/>
      <c r="M1981" s="86"/>
      <c r="N1981" s="86"/>
      <c r="O1981" s="86"/>
      <c r="P1981" s="86"/>
      <c r="Q1981" s="86"/>
      <c r="R1981" s="86"/>
      <c r="S1981" s="86"/>
      <c r="T1981" s="86"/>
      <c r="U1981" s="86"/>
      <c r="V1981" s="86"/>
      <c r="W1981" s="86"/>
      <c r="X1981" s="86"/>
      <c r="Y1981" s="86"/>
      <c r="Z1981" s="86"/>
      <c r="AA1981" s="86"/>
      <c r="AB1981" s="86"/>
      <c r="AC1981" s="86"/>
      <c r="AD1981" s="190"/>
      <c r="AE1981" s="188"/>
      <c r="AF1981" s="190"/>
      <c r="AG1981" s="188"/>
      <c r="AH1981" s="190"/>
      <c r="AI1981" s="188"/>
      <c r="AJ1981" s="190"/>
      <c r="AK1981" s="188"/>
      <c r="AL1981" s="190"/>
      <c r="AM1981" s="188"/>
      <c r="AN1981" s="190"/>
      <c r="AO1981" s="188"/>
      <c r="AP1981" s="51"/>
      <c r="AQ1981" s="97"/>
    </row>
    <row r="1982" spans="1:43" x14ac:dyDescent="0.2">
      <c r="A1982" s="86"/>
      <c r="F1982" s="86"/>
      <c r="G1982" s="86"/>
      <c r="H1982" s="86"/>
      <c r="I1982" s="86"/>
      <c r="J1982" s="86"/>
      <c r="K1982" s="86"/>
      <c r="L1982" s="86"/>
      <c r="M1982" s="86"/>
      <c r="N1982" s="86"/>
      <c r="O1982" s="86"/>
      <c r="P1982" s="86"/>
      <c r="Q1982" s="86"/>
      <c r="R1982" s="86"/>
      <c r="S1982" s="86"/>
      <c r="T1982" s="86"/>
      <c r="U1982" s="86"/>
      <c r="V1982" s="86"/>
      <c r="W1982" s="86"/>
      <c r="X1982" s="86"/>
      <c r="Y1982" s="86"/>
      <c r="Z1982" s="86"/>
      <c r="AA1982" s="86"/>
      <c r="AB1982" s="86"/>
      <c r="AC1982" s="86"/>
      <c r="AD1982" s="190"/>
      <c r="AE1982" s="188"/>
      <c r="AF1982" s="190"/>
      <c r="AG1982" s="188"/>
      <c r="AH1982" s="190"/>
      <c r="AI1982" s="188"/>
      <c r="AJ1982" s="190"/>
      <c r="AK1982" s="188"/>
      <c r="AL1982" s="190"/>
      <c r="AM1982" s="188"/>
      <c r="AN1982" s="190"/>
      <c r="AO1982" s="188"/>
      <c r="AP1982" s="51"/>
      <c r="AQ1982" s="97"/>
    </row>
    <row r="1983" spans="1:43" x14ac:dyDescent="0.2">
      <c r="A1983" s="86"/>
      <c r="F1983" s="86"/>
      <c r="G1983" s="86"/>
      <c r="H1983" s="86"/>
      <c r="I1983" s="86"/>
      <c r="J1983" s="86"/>
      <c r="K1983" s="86"/>
      <c r="L1983" s="86"/>
      <c r="M1983" s="86"/>
      <c r="N1983" s="86"/>
      <c r="O1983" s="86"/>
      <c r="P1983" s="86"/>
      <c r="Q1983" s="86"/>
      <c r="R1983" s="86"/>
      <c r="S1983" s="86"/>
      <c r="T1983" s="86"/>
      <c r="U1983" s="86"/>
      <c r="V1983" s="86"/>
      <c r="W1983" s="86"/>
      <c r="X1983" s="86"/>
      <c r="Y1983" s="86"/>
      <c r="Z1983" s="86"/>
      <c r="AA1983" s="86"/>
      <c r="AB1983" s="86"/>
      <c r="AC1983" s="86"/>
      <c r="AD1983" s="190"/>
      <c r="AE1983" s="188"/>
      <c r="AF1983" s="190"/>
      <c r="AG1983" s="188"/>
      <c r="AH1983" s="190"/>
      <c r="AI1983" s="188"/>
      <c r="AJ1983" s="190"/>
      <c r="AK1983" s="188"/>
      <c r="AL1983" s="190"/>
      <c r="AM1983" s="188"/>
      <c r="AN1983" s="190"/>
      <c r="AO1983" s="188"/>
      <c r="AP1983" s="51"/>
      <c r="AQ1983" s="97"/>
    </row>
    <row r="1984" spans="1:43" x14ac:dyDescent="0.2">
      <c r="A1984" s="86"/>
      <c r="F1984" s="86"/>
      <c r="G1984" s="86"/>
      <c r="H1984" s="86"/>
      <c r="I1984" s="86"/>
      <c r="J1984" s="86"/>
      <c r="K1984" s="86"/>
      <c r="L1984" s="86"/>
      <c r="M1984" s="86"/>
      <c r="N1984" s="86"/>
      <c r="O1984" s="86"/>
      <c r="P1984" s="86"/>
      <c r="Q1984" s="86"/>
      <c r="R1984" s="86"/>
      <c r="S1984" s="86"/>
      <c r="T1984" s="86"/>
      <c r="U1984" s="86"/>
      <c r="V1984" s="86"/>
      <c r="W1984" s="86"/>
      <c r="X1984" s="86"/>
      <c r="Y1984" s="86"/>
      <c r="Z1984" s="86"/>
      <c r="AA1984" s="86"/>
      <c r="AB1984" s="86"/>
      <c r="AC1984" s="86"/>
      <c r="AD1984" s="190"/>
      <c r="AE1984" s="188"/>
      <c r="AF1984" s="190"/>
      <c r="AG1984" s="188"/>
      <c r="AH1984" s="190"/>
      <c r="AI1984" s="188"/>
      <c r="AJ1984" s="190"/>
      <c r="AK1984" s="188"/>
      <c r="AL1984" s="190"/>
      <c r="AM1984" s="188"/>
      <c r="AN1984" s="190"/>
      <c r="AO1984" s="188"/>
      <c r="AP1984" s="51"/>
      <c r="AQ1984" s="97"/>
    </row>
    <row r="1985" spans="1:43" x14ac:dyDescent="0.2">
      <c r="A1985" s="86"/>
      <c r="F1985" s="86"/>
      <c r="G1985" s="86"/>
      <c r="H1985" s="86"/>
      <c r="I1985" s="86"/>
      <c r="J1985" s="86"/>
      <c r="K1985" s="86"/>
      <c r="L1985" s="86"/>
      <c r="M1985" s="86"/>
      <c r="N1985" s="86"/>
      <c r="O1985" s="86"/>
      <c r="P1985" s="86"/>
      <c r="Q1985" s="86"/>
      <c r="R1985" s="86"/>
      <c r="S1985" s="86"/>
      <c r="T1985" s="86"/>
      <c r="U1985" s="86"/>
      <c r="V1985" s="86"/>
      <c r="W1985" s="86"/>
      <c r="X1985" s="86"/>
      <c r="Y1985" s="86"/>
      <c r="Z1985" s="86"/>
      <c r="AA1985" s="86"/>
      <c r="AB1985" s="86"/>
      <c r="AC1985" s="86"/>
      <c r="AD1985" s="190"/>
      <c r="AE1985" s="188"/>
      <c r="AF1985" s="190"/>
      <c r="AG1985" s="188"/>
      <c r="AH1985" s="190"/>
      <c r="AI1985" s="188"/>
      <c r="AJ1985" s="190"/>
      <c r="AK1985" s="188"/>
      <c r="AL1985" s="190"/>
      <c r="AM1985" s="188"/>
      <c r="AN1985" s="190"/>
      <c r="AO1985" s="188"/>
      <c r="AP1985" s="51"/>
      <c r="AQ1985" s="97"/>
    </row>
    <row r="1986" spans="1:43" x14ac:dyDescent="0.2">
      <c r="A1986" s="86"/>
      <c r="F1986" s="86"/>
      <c r="G1986" s="86"/>
      <c r="H1986" s="86"/>
      <c r="I1986" s="86"/>
      <c r="J1986" s="86"/>
      <c r="K1986" s="86"/>
      <c r="L1986" s="86"/>
      <c r="M1986" s="86"/>
      <c r="N1986" s="86"/>
      <c r="O1986" s="86"/>
      <c r="P1986" s="86"/>
      <c r="Q1986" s="86"/>
      <c r="R1986" s="86"/>
      <c r="S1986" s="86"/>
      <c r="T1986" s="86"/>
      <c r="U1986" s="86"/>
      <c r="V1986" s="86"/>
      <c r="W1986" s="86"/>
      <c r="X1986" s="86"/>
      <c r="Y1986" s="86"/>
      <c r="Z1986" s="86"/>
      <c r="AA1986" s="86"/>
      <c r="AB1986" s="86"/>
      <c r="AC1986" s="86"/>
      <c r="AD1986" s="190"/>
      <c r="AE1986" s="188"/>
      <c r="AF1986" s="190"/>
      <c r="AG1986" s="188"/>
      <c r="AH1986" s="190"/>
      <c r="AI1986" s="188"/>
      <c r="AJ1986" s="190"/>
      <c r="AK1986" s="188"/>
      <c r="AL1986" s="190"/>
      <c r="AM1986" s="188"/>
      <c r="AN1986" s="190"/>
      <c r="AO1986" s="188"/>
      <c r="AP1986" s="51"/>
      <c r="AQ1986" s="97"/>
    </row>
    <row r="1987" spans="1:43" x14ac:dyDescent="0.2">
      <c r="A1987" s="86"/>
      <c r="F1987" s="86"/>
      <c r="G1987" s="86"/>
      <c r="H1987" s="86"/>
      <c r="I1987" s="86"/>
      <c r="J1987" s="86"/>
      <c r="K1987" s="86"/>
      <c r="L1987" s="86"/>
      <c r="M1987" s="86"/>
      <c r="N1987" s="86"/>
      <c r="O1987" s="86"/>
      <c r="P1987" s="86"/>
      <c r="Q1987" s="86"/>
      <c r="R1987" s="86"/>
      <c r="S1987" s="86"/>
      <c r="T1987" s="86"/>
      <c r="U1987" s="86"/>
      <c r="V1987" s="86"/>
      <c r="W1987" s="86"/>
      <c r="X1987" s="86"/>
      <c r="Y1987" s="86"/>
      <c r="Z1987" s="86"/>
      <c r="AA1987" s="86"/>
      <c r="AB1987" s="86"/>
      <c r="AC1987" s="86"/>
      <c r="AD1987" s="190"/>
      <c r="AE1987" s="188"/>
      <c r="AF1987" s="190"/>
      <c r="AG1987" s="188"/>
      <c r="AH1987" s="190"/>
      <c r="AI1987" s="188"/>
      <c r="AJ1987" s="190"/>
      <c r="AK1987" s="188"/>
      <c r="AL1987" s="190"/>
      <c r="AM1987" s="188"/>
      <c r="AN1987" s="190"/>
      <c r="AO1987" s="188"/>
      <c r="AP1987" s="51"/>
      <c r="AQ1987" s="97"/>
    </row>
    <row r="1988" spans="1:43" x14ac:dyDescent="0.2">
      <c r="A1988" s="86"/>
      <c r="F1988" s="86"/>
      <c r="G1988" s="86"/>
      <c r="H1988" s="86"/>
      <c r="I1988" s="86"/>
      <c r="J1988" s="86"/>
      <c r="K1988" s="86"/>
      <c r="L1988" s="86"/>
      <c r="M1988" s="86"/>
      <c r="N1988" s="86"/>
      <c r="O1988" s="86"/>
      <c r="P1988" s="86"/>
      <c r="Q1988" s="86"/>
      <c r="R1988" s="86"/>
      <c r="S1988" s="86"/>
      <c r="T1988" s="86"/>
      <c r="U1988" s="86"/>
      <c r="V1988" s="86"/>
      <c r="W1988" s="86"/>
      <c r="X1988" s="86"/>
      <c r="Y1988" s="86"/>
      <c r="Z1988" s="86"/>
      <c r="AA1988" s="86"/>
      <c r="AB1988" s="86"/>
      <c r="AC1988" s="86"/>
      <c r="AD1988" s="190"/>
      <c r="AE1988" s="188"/>
      <c r="AF1988" s="190"/>
      <c r="AG1988" s="188"/>
      <c r="AH1988" s="190"/>
      <c r="AI1988" s="188"/>
      <c r="AJ1988" s="190"/>
      <c r="AK1988" s="188"/>
      <c r="AL1988" s="190"/>
      <c r="AM1988" s="188"/>
      <c r="AN1988" s="190"/>
      <c r="AO1988" s="188"/>
      <c r="AP1988" s="51"/>
      <c r="AQ1988" s="97"/>
    </row>
    <row r="1989" spans="1:43" x14ac:dyDescent="0.2">
      <c r="A1989" s="86"/>
      <c r="F1989" s="86"/>
      <c r="G1989" s="86"/>
      <c r="H1989" s="86"/>
      <c r="I1989" s="86"/>
      <c r="J1989" s="86"/>
      <c r="K1989" s="86"/>
      <c r="L1989" s="86"/>
      <c r="M1989" s="86"/>
      <c r="N1989" s="86"/>
      <c r="O1989" s="86"/>
      <c r="P1989" s="86"/>
      <c r="Q1989" s="86"/>
      <c r="R1989" s="86"/>
      <c r="S1989" s="86"/>
      <c r="T1989" s="86"/>
      <c r="U1989" s="86"/>
      <c r="V1989" s="86"/>
      <c r="W1989" s="86"/>
      <c r="X1989" s="86"/>
      <c r="Y1989" s="86"/>
      <c r="Z1989" s="86"/>
      <c r="AA1989" s="86"/>
      <c r="AB1989" s="86"/>
      <c r="AC1989" s="86"/>
      <c r="AD1989" s="190"/>
      <c r="AE1989" s="188"/>
      <c r="AF1989" s="190"/>
      <c r="AG1989" s="188"/>
      <c r="AH1989" s="190"/>
      <c r="AI1989" s="188"/>
      <c r="AJ1989" s="190"/>
      <c r="AK1989" s="188"/>
      <c r="AL1989" s="190"/>
      <c r="AM1989" s="188"/>
      <c r="AN1989" s="190"/>
      <c r="AO1989" s="188"/>
      <c r="AP1989" s="51"/>
      <c r="AQ1989" s="97"/>
    </row>
    <row r="1990" spans="1:43" x14ac:dyDescent="0.2">
      <c r="A1990" s="86"/>
      <c r="F1990" s="86"/>
      <c r="G1990" s="86"/>
      <c r="H1990" s="86"/>
      <c r="I1990" s="86"/>
      <c r="J1990" s="86"/>
      <c r="K1990" s="86"/>
      <c r="L1990" s="86"/>
      <c r="M1990" s="86"/>
      <c r="N1990" s="86"/>
      <c r="O1990" s="86"/>
      <c r="P1990" s="86"/>
      <c r="Q1990" s="86"/>
      <c r="R1990" s="86"/>
      <c r="S1990" s="86"/>
      <c r="T1990" s="86"/>
      <c r="U1990" s="86"/>
      <c r="V1990" s="86"/>
      <c r="W1990" s="86"/>
      <c r="X1990" s="86"/>
      <c r="Y1990" s="86"/>
      <c r="Z1990" s="86"/>
      <c r="AA1990" s="86"/>
      <c r="AB1990" s="86"/>
      <c r="AC1990" s="86"/>
      <c r="AD1990" s="190"/>
      <c r="AE1990" s="188"/>
      <c r="AF1990" s="190"/>
      <c r="AG1990" s="188"/>
      <c r="AH1990" s="190"/>
      <c r="AI1990" s="188"/>
      <c r="AJ1990" s="190"/>
      <c r="AK1990" s="188"/>
      <c r="AL1990" s="190"/>
      <c r="AM1990" s="188"/>
      <c r="AN1990" s="190"/>
      <c r="AO1990" s="188"/>
      <c r="AP1990" s="51"/>
      <c r="AQ1990" s="97"/>
    </row>
    <row r="1991" spans="1:43" x14ac:dyDescent="0.2">
      <c r="A1991" s="86"/>
      <c r="F1991" s="86"/>
      <c r="G1991" s="86"/>
      <c r="H1991" s="86"/>
      <c r="I1991" s="86"/>
      <c r="J1991" s="86"/>
      <c r="K1991" s="86"/>
      <c r="L1991" s="86"/>
      <c r="M1991" s="86"/>
      <c r="N1991" s="86"/>
      <c r="O1991" s="86"/>
      <c r="P1991" s="86"/>
      <c r="Q1991" s="86"/>
      <c r="R1991" s="86"/>
      <c r="S1991" s="86"/>
      <c r="T1991" s="86"/>
      <c r="U1991" s="86"/>
      <c r="V1991" s="86"/>
      <c r="W1991" s="86"/>
      <c r="X1991" s="86"/>
      <c r="Y1991" s="86"/>
      <c r="Z1991" s="86"/>
      <c r="AA1991" s="86"/>
      <c r="AB1991" s="86"/>
      <c r="AC1991" s="86"/>
      <c r="AD1991" s="190"/>
      <c r="AE1991" s="188"/>
      <c r="AF1991" s="190"/>
      <c r="AG1991" s="188"/>
      <c r="AH1991" s="190"/>
      <c r="AI1991" s="188"/>
      <c r="AJ1991" s="190"/>
      <c r="AK1991" s="188"/>
      <c r="AL1991" s="190"/>
      <c r="AM1991" s="188"/>
      <c r="AN1991" s="190"/>
      <c r="AO1991" s="188"/>
      <c r="AP1991" s="51"/>
      <c r="AQ1991" s="97"/>
    </row>
    <row r="1992" spans="1:43" x14ac:dyDescent="0.2">
      <c r="A1992" s="86"/>
      <c r="F1992" s="86"/>
      <c r="G1992" s="86"/>
      <c r="H1992" s="86"/>
      <c r="I1992" s="86"/>
      <c r="J1992" s="86"/>
      <c r="K1992" s="86"/>
      <c r="L1992" s="86"/>
      <c r="M1992" s="86"/>
      <c r="N1992" s="86"/>
      <c r="O1992" s="86"/>
      <c r="P1992" s="86"/>
      <c r="Q1992" s="86"/>
      <c r="R1992" s="86"/>
      <c r="S1992" s="86"/>
      <c r="T1992" s="86"/>
      <c r="U1992" s="86"/>
      <c r="V1992" s="86"/>
      <c r="W1992" s="86"/>
      <c r="X1992" s="86"/>
      <c r="Y1992" s="86"/>
      <c r="Z1992" s="86"/>
      <c r="AA1992" s="86"/>
      <c r="AB1992" s="86"/>
      <c r="AC1992" s="86"/>
      <c r="AD1992" s="190"/>
      <c r="AE1992" s="188"/>
      <c r="AF1992" s="190"/>
      <c r="AG1992" s="188"/>
      <c r="AH1992" s="190"/>
      <c r="AI1992" s="188"/>
      <c r="AJ1992" s="190"/>
      <c r="AK1992" s="188"/>
      <c r="AL1992" s="190"/>
      <c r="AM1992" s="188"/>
      <c r="AN1992" s="190"/>
      <c r="AO1992" s="188"/>
      <c r="AP1992" s="51"/>
      <c r="AQ1992" s="97"/>
    </row>
    <row r="1993" spans="1:43" x14ac:dyDescent="0.2">
      <c r="A1993" s="86"/>
      <c r="F1993" s="86"/>
      <c r="G1993" s="86"/>
      <c r="H1993" s="86"/>
      <c r="I1993" s="86"/>
      <c r="J1993" s="86"/>
      <c r="K1993" s="86"/>
      <c r="L1993" s="86"/>
      <c r="M1993" s="86"/>
      <c r="N1993" s="86"/>
      <c r="O1993" s="86"/>
      <c r="P1993" s="86"/>
      <c r="Q1993" s="86"/>
      <c r="R1993" s="86"/>
      <c r="S1993" s="86"/>
      <c r="T1993" s="86"/>
      <c r="U1993" s="86"/>
      <c r="V1993" s="86"/>
      <c r="W1993" s="86"/>
      <c r="X1993" s="86"/>
      <c r="Y1993" s="86"/>
      <c r="Z1993" s="86"/>
      <c r="AA1993" s="86"/>
      <c r="AB1993" s="86"/>
      <c r="AC1993" s="86"/>
      <c r="AD1993" s="190"/>
      <c r="AE1993" s="188"/>
      <c r="AF1993" s="190"/>
      <c r="AG1993" s="188"/>
      <c r="AH1993" s="190"/>
      <c r="AI1993" s="188"/>
      <c r="AJ1993" s="190"/>
      <c r="AK1993" s="188"/>
      <c r="AL1993" s="190"/>
      <c r="AM1993" s="188"/>
      <c r="AN1993" s="190"/>
      <c r="AO1993" s="188"/>
      <c r="AP1993" s="51"/>
      <c r="AQ1993" s="97"/>
    </row>
    <row r="1994" spans="1:43" x14ac:dyDescent="0.2">
      <c r="A1994" s="86"/>
      <c r="F1994" s="86"/>
      <c r="G1994" s="86"/>
      <c r="H1994" s="86"/>
      <c r="I1994" s="86"/>
      <c r="J1994" s="86"/>
      <c r="K1994" s="86"/>
      <c r="L1994" s="86"/>
      <c r="M1994" s="86"/>
      <c r="N1994" s="86"/>
      <c r="O1994" s="86"/>
      <c r="P1994" s="86"/>
      <c r="Q1994" s="86"/>
      <c r="R1994" s="86"/>
      <c r="S1994" s="86"/>
      <c r="T1994" s="86"/>
      <c r="U1994" s="86"/>
      <c r="V1994" s="86"/>
      <c r="W1994" s="86"/>
      <c r="X1994" s="86"/>
      <c r="Y1994" s="86"/>
      <c r="Z1994" s="86"/>
      <c r="AA1994" s="86"/>
      <c r="AB1994" s="86"/>
      <c r="AC1994" s="86"/>
      <c r="AD1994" s="190"/>
      <c r="AE1994" s="188"/>
      <c r="AF1994" s="190"/>
      <c r="AG1994" s="188"/>
      <c r="AH1994" s="190"/>
      <c r="AI1994" s="188"/>
      <c r="AJ1994" s="190"/>
      <c r="AK1994" s="188"/>
      <c r="AL1994" s="190"/>
      <c r="AM1994" s="188"/>
      <c r="AN1994" s="190"/>
      <c r="AO1994" s="188"/>
      <c r="AP1994" s="51"/>
      <c r="AQ1994" s="97"/>
    </row>
    <row r="1995" spans="1:43" x14ac:dyDescent="0.2">
      <c r="A1995" s="86"/>
      <c r="F1995" s="86"/>
      <c r="G1995" s="86"/>
      <c r="H1995" s="86"/>
      <c r="I1995" s="86"/>
      <c r="J1995" s="86"/>
      <c r="K1995" s="86"/>
      <c r="L1995" s="86"/>
      <c r="M1995" s="86"/>
      <c r="N1995" s="86"/>
      <c r="O1995" s="86"/>
      <c r="P1995" s="86"/>
      <c r="Q1995" s="86"/>
      <c r="R1995" s="86"/>
      <c r="S1995" s="86"/>
      <c r="T1995" s="86"/>
      <c r="U1995" s="86"/>
      <c r="V1995" s="86"/>
      <c r="W1995" s="86"/>
      <c r="X1995" s="86"/>
      <c r="Y1995" s="86"/>
      <c r="Z1995" s="86"/>
      <c r="AA1995" s="86"/>
      <c r="AB1995" s="86"/>
      <c r="AC1995" s="86"/>
      <c r="AD1995" s="190"/>
      <c r="AE1995" s="188"/>
      <c r="AF1995" s="190"/>
      <c r="AG1995" s="188"/>
      <c r="AH1995" s="190"/>
      <c r="AI1995" s="188"/>
      <c r="AJ1995" s="190"/>
      <c r="AK1995" s="188"/>
      <c r="AL1995" s="190"/>
      <c r="AM1995" s="188"/>
      <c r="AN1995" s="190"/>
      <c r="AO1995" s="188"/>
      <c r="AP1995" s="51"/>
      <c r="AQ1995" s="97"/>
    </row>
    <row r="1996" spans="1:43" x14ac:dyDescent="0.2">
      <c r="A1996" s="86"/>
      <c r="F1996" s="86"/>
      <c r="G1996" s="86"/>
      <c r="H1996" s="86"/>
      <c r="I1996" s="86"/>
      <c r="J1996" s="86"/>
      <c r="K1996" s="86"/>
      <c r="L1996" s="86"/>
      <c r="M1996" s="86"/>
      <c r="N1996" s="86"/>
      <c r="O1996" s="86"/>
      <c r="P1996" s="86"/>
      <c r="Q1996" s="86"/>
      <c r="R1996" s="86"/>
      <c r="S1996" s="86"/>
      <c r="T1996" s="86"/>
      <c r="U1996" s="86"/>
      <c r="V1996" s="86"/>
      <c r="W1996" s="86"/>
      <c r="X1996" s="86"/>
      <c r="Y1996" s="86"/>
      <c r="Z1996" s="86"/>
      <c r="AA1996" s="86"/>
      <c r="AB1996" s="86"/>
      <c r="AC1996" s="86"/>
      <c r="AD1996" s="190"/>
      <c r="AE1996" s="188"/>
      <c r="AF1996" s="190"/>
      <c r="AG1996" s="188"/>
      <c r="AH1996" s="190"/>
      <c r="AI1996" s="188"/>
      <c r="AJ1996" s="190"/>
      <c r="AK1996" s="188"/>
      <c r="AL1996" s="190"/>
      <c r="AM1996" s="188"/>
      <c r="AN1996" s="190"/>
      <c r="AO1996" s="188"/>
      <c r="AP1996" s="51"/>
      <c r="AQ1996" s="97"/>
    </row>
    <row r="1997" spans="1:43" x14ac:dyDescent="0.2">
      <c r="A1997" s="86"/>
      <c r="F1997" s="86"/>
      <c r="G1997" s="86"/>
      <c r="H1997" s="86"/>
      <c r="I1997" s="86"/>
      <c r="J1997" s="86"/>
      <c r="K1997" s="86"/>
      <c r="L1997" s="86"/>
      <c r="M1997" s="86"/>
      <c r="N1997" s="86"/>
      <c r="O1997" s="86"/>
      <c r="P1997" s="86"/>
      <c r="Q1997" s="86"/>
      <c r="R1997" s="86"/>
      <c r="S1997" s="86"/>
      <c r="T1997" s="86"/>
      <c r="U1997" s="86"/>
      <c r="V1997" s="86"/>
      <c r="W1997" s="86"/>
      <c r="X1997" s="86"/>
      <c r="Y1997" s="86"/>
      <c r="Z1997" s="86"/>
      <c r="AA1997" s="86"/>
      <c r="AB1997" s="86"/>
      <c r="AC1997" s="86"/>
      <c r="AD1997" s="190"/>
      <c r="AE1997" s="188"/>
      <c r="AF1997" s="190"/>
      <c r="AG1997" s="188"/>
      <c r="AH1997" s="190"/>
      <c r="AI1997" s="188"/>
      <c r="AJ1997" s="190"/>
      <c r="AK1997" s="188"/>
      <c r="AL1997" s="190"/>
      <c r="AM1997" s="188"/>
      <c r="AN1997" s="190"/>
      <c r="AO1997" s="188"/>
      <c r="AP1997" s="51"/>
      <c r="AQ1997" s="97"/>
    </row>
    <row r="1998" spans="1:43" x14ac:dyDescent="0.2">
      <c r="A1998" s="86"/>
      <c r="F1998" s="86"/>
      <c r="G1998" s="86"/>
      <c r="H1998" s="86"/>
      <c r="I1998" s="86"/>
      <c r="J1998" s="86"/>
      <c r="K1998" s="86"/>
      <c r="L1998" s="86"/>
      <c r="M1998" s="86"/>
      <c r="N1998" s="86"/>
      <c r="O1998" s="86"/>
      <c r="P1998" s="86"/>
      <c r="Q1998" s="86"/>
      <c r="R1998" s="86"/>
      <c r="S1998" s="86"/>
      <c r="T1998" s="86"/>
      <c r="U1998" s="86"/>
      <c r="V1998" s="86"/>
      <c r="W1998" s="86"/>
      <c r="X1998" s="86"/>
      <c r="Y1998" s="86"/>
      <c r="Z1998" s="86"/>
      <c r="AA1998" s="86"/>
      <c r="AB1998" s="86"/>
      <c r="AC1998" s="86"/>
      <c r="AD1998" s="190"/>
      <c r="AE1998" s="188"/>
      <c r="AF1998" s="190"/>
      <c r="AG1998" s="188"/>
      <c r="AH1998" s="190"/>
      <c r="AI1998" s="188"/>
      <c r="AJ1998" s="190"/>
      <c r="AK1998" s="188"/>
      <c r="AL1998" s="190"/>
      <c r="AM1998" s="188"/>
      <c r="AN1998" s="190"/>
      <c r="AO1998" s="188"/>
      <c r="AP1998" s="51"/>
      <c r="AQ1998" s="97"/>
    </row>
    <row r="1999" spans="1:43" x14ac:dyDescent="0.2">
      <c r="A1999" s="86"/>
      <c r="F1999" s="86"/>
      <c r="G1999" s="86"/>
      <c r="H1999" s="86"/>
      <c r="I1999" s="86"/>
      <c r="J1999" s="86"/>
      <c r="K1999" s="86"/>
      <c r="L1999" s="86"/>
      <c r="M1999" s="86"/>
      <c r="N1999" s="86"/>
      <c r="O1999" s="86"/>
      <c r="P1999" s="86"/>
      <c r="Q1999" s="86"/>
      <c r="R1999" s="86"/>
      <c r="S1999" s="86"/>
      <c r="T1999" s="86"/>
      <c r="U1999" s="86"/>
      <c r="V1999" s="86"/>
      <c r="W1999" s="86"/>
      <c r="X1999" s="86"/>
      <c r="Y1999" s="86"/>
      <c r="Z1999" s="86"/>
      <c r="AA1999" s="86"/>
      <c r="AB1999" s="86"/>
      <c r="AC1999" s="86"/>
      <c r="AD1999" s="190"/>
      <c r="AE1999" s="188"/>
      <c r="AF1999" s="190"/>
      <c r="AG1999" s="188"/>
      <c r="AH1999" s="190"/>
      <c r="AI1999" s="188"/>
      <c r="AJ1999" s="190"/>
      <c r="AK1999" s="188"/>
      <c r="AL1999" s="190"/>
      <c r="AM1999" s="188"/>
      <c r="AN1999" s="190"/>
      <c r="AO1999" s="188"/>
      <c r="AP1999" s="51"/>
      <c r="AQ1999" s="97"/>
    </row>
    <row r="2000" spans="1:43" x14ac:dyDescent="0.2">
      <c r="A2000" s="86"/>
      <c r="F2000" s="86"/>
      <c r="G2000" s="86"/>
      <c r="H2000" s="86"/>
      <c r="I2000" s="86"/>
      <c r="J2000" s="86"/>
      <c r="K2000" s="86"/>
      <c r="L2000" s="86"/>
      <c r="M2000" s="86"/>
      <c r="N2000" s="86"/>
      <c r="O2000" s="86"/>
      <c r="P2000" s="86"/>
      <c r="Q2000" s="86"/>
      <c r="R2000" s="86"/>
      <c r="S2000" s="86"/>
      <c r="T2000" s="86"/>
      <c r="U2000" s="86"/>
      <c r="V2000" s="86"/>
      <c r="W2000" s="86"/>
      <c r="X2000" s="86"/>
      <c r="Y2000" s="86"/>
      <c r="Z2000" s="86"/>
      <c r="AA2000" s="86"/>
      <c r="AB2000" s="86"/>
      <c r="AC2000" s="86"/>
      <c r="AD2000" s="190"/>
      <c r="AE2000" s="188"/>
      <c r="AF2000" s="190"/>
      <c r="AG2000" s="188"/>
      <c r="AH2000" s="190"/>
      <c r="AI2000" s="188"/>
      <c r="AJ2000" s="190"/>
      <c r="AK2000" s="188"/>
      <c r="AL2000" s="190"/>
      <c r="AM2000" s="188"/>
      <c r="AN2000" s="190"/>
      <c r="AO2000" s="188"/>
      <c r="AP2000" s="51"/>
      <c r="AQ2000" s="97"/>
    </row>
    <row r="2001" spans="1:43" x14ac:dyDescent="0.2">
      <c r="A2001" s="86"/>
      <c r="F2001" s="86"/>
      <c r="G2001" s="86"/>
      <c r="H2001" s="86"/>
      <c r="I2001" s="86"/>
      <c r="J2001" s="86"/>
      <c r="K2001" s="86"/>
      <c r="L2001" s="86"/>
      <c r="M2001" s="86"/>
      <c r="N2001" s="86"/>
      <c r="O2001" s="86"/>
      <c r="P2001" s="86"/>
      <c r="Q2001" s="86"/>
      <c r="R2001" s="86"/>
      <c r="S2001" s="86"/>
      <c r="T2001" s="86"/>
      <c r="U2001" s="86"/>
      <c r="V2001" s="86"/>
      <c r="W2001" s="86"/>
      <c r="X2001" s="86"/>
      <c r="Y2001" s="86"/>
      <c r="Z2001" s="86"/>
      <c r="AA2001" s="86"/>
      <c r="AB2001" s="86"/>
      <c r="AC2001" s="86"/>
      <c r="AD2001" s="190"/>
      <c r="AE2001" s="188"/>
      <c r="AF2001" s="190"/>
      <c r="AG2001" s="188"/>
      <c r="AH2001" s="190"/>
      <c r="AI2001" s="188"/>
      <c r="AJ2001" s="190"/>
      <c r="AK2001" s="188"/>
      <c r="AL2001" s="190"/>
      <c r="AM2001" s="188"/>
      <c r="AN2001" s="190"/>
      <c r="AO2001" s="188"/>
      <c r="AP2001" s="51"/>
      <c r="AQ2001" s="97"/>
    </row>
    <row r="2002" spans="1:43" x14ac:dyDescent="0.2">
      <c r="A2002" s="86"/>
      <c r="F2002" s="86"/>
      <c r="G2002" s="86"/>
      <c r="H2002" s="86"/>
      <c r="I2002" s="86"/>
      <c r="J2002" s="86"/>
      <c r="K2002" s="86"/>
      <c r="L2002" s="86"/>
      <c r="M2002" s="86"/>
      <c r="N2002" s="86"/>
      <c r="O2002" s="86"/>
      <c r="P2002" s="86"/>
      <c r="Q2002" s="86"/>
      <c r="R2002" s="86"/>
      <c r="S2002" s="86"/>
      <c r="T2002" s="86"/>
      <c r="U2002" s="86"/>
      <c r="V2002" s="86"/>
      <c r="W2002" s="86"/>
      <c r="X2002" s="86"/>
      <c r="Y2002" s="86"/>
      <c r="Z2002" s="86"/>
      <c r="AA2002" s="86"/>
      <c r="AB2002" s="86"/>
      <c r="AC2002" s="86"/>
      <c r="AD2002" s="190"/>
      <c r="AE2002" s="188"/>
      <c r="AF2002" s="190"/>
      <c r="AG2002" s="188"/>
      <c r="AH2002" s="190"/>
      <c r="AI2002" s="188"/>
      <c r="AJ2002" s="190"/>
      <c r="AK2002" s="188"/>
      <c r="AL2002" s="190"/>
      <c r="AM2002" s="188"/>
      <c r="AN2002" s="190"/>
      <c r="AO2002" s="188"/>
      <c r="AP2002" s="51"/>
      <c r="AQ2002" s="97"/>
    </row>
    <row r="2003" spans="1:43" x14ac:dyDescent="0.2">
      <c r="A2003" s="86"/>
      <c r="F2003" s="86"/>
      <c r="G2003" s="86"/>
      <c r="H2003" s="86"/>
      <c r="I2003" s="86"/>
      <c r="J2003" s="86"/>
      <c r="K2003" s="86"/>
      <c r="L2003" s="86"/>
      <c r="M2003" s="86"/>
      <c r="N2003" s="86"/>
      <c r="O2003" s="86"/>
      <c r="P2003" s="86"/>
      <c r="Q2003" s="86"/>
      <c r="R2003" s="86"/>
      <c r="S2003" s="86"/>
      <c r="T2003" s="86"/>
      <c r="U2003" s="86"/>
      <c r="V2003" s="86"/>
      <c r="W2003" s="86"/>
      <c r="X2003" s="86"/>
      <c r="Y2003" s="86"/>
      <c r="Z2003" s="86"/>
      <c r="AA2003" s="86"/>
      <c r="AB2003" s="86"/>
      <c r="AC2003" s="86"/>
      <c r="AD2003" s="190"/>
      <c r="AE2003" s="188"/>
      <c r="AF2003" s="190"/>
      <c r="AG2003" s="188"/>
      <c r="AH2003" s="190"/>
      <c r="AI2003" s="188"/>
      <c r="AJ2003" s="190"/>
      <c r="AK2003" s="188"/>
      <c r="AL2003" s="190"/>
      <c r="AM2003" s="188"/>
      <c r="AN2003" s="190"/>
      <c r="AO2003" s="188"/>
      <c r="AP2003" s="51"/>
      <c r="AQ2003" s="97"/>
    </row>
    <row r="2004" spans="1:43" x14ac:dyDescent="0.2">
      <c r="A2004" s="86"/>
      <c r="F2004" s="86"/>
      <c r="G2004" s="86"/>
      <c r="H2004" s="86"/>
      <c r="I2004" s="86"/>
      <c r="J2004" s="86"/>
      <c r="K2004" s="86"/>
      <c r="L2004" s="86"/>
      <c r="M2004" s="86"/>
      <c r="N2004" s="86"/>
      <c r="O2004" s="86"/>
      <c r="P2004" s="86"/>
      <c r="Q2004" s="86"/>
      <c r="R2004" s="86"/>
      <c r="S2004" s="86"/>
      <c r="T2004" s="86"/>
      <c r="U2004" s="86"/>
      <c r="V2004" s="86"/>
      <c r="W2004" s="86"/>
      <c r="X2004" s="86"/>
      <c r="Y2004" s="86"/>
      <c r="Z2004" s="86"/>
      <c r="AA2004" s="86"/>
      <c r="AB2004" s="86"/>
      <c r="AC2004" s="86"/>
      <c r="AD2004" s="190"/>
      <c r="AE2004" s="188"/>
      <c r="AF2004" s="190"/>
      <c r="AG2004" s="188"/>
      <c r="AH2004" s="190"/>
      <c r="AI2004" s="188"/>
      <c r="AJ2004" s="190"/>
      <c r="AK2004" s="188"/>
      <c r="AL2004" s="190"/>
      <c r="AM2004" s="188"/>
      <c r="AN2004" s="190"/>
      <c r="AO2004" s="188"/>
      <c r="AP2004" s="51"/>
      <c r="AQ2004" s="97"/>
    </row>
    <row r="2005" spans="1:43" x14ac:dyDescent="0.2">
      <c r="A2005" s="86"/>
      <c r="F2005" s="86"/>
      <c r="G2005" s="86"/>
      <c r="H2005" s="86"/>
      <c r="I2005" s="86"/>
      <c r="J2005" s="86"/>
      <c r="K2005" s="86"/>
      <c r="L2005" s="86"/>
      <c r="M2005" s="86"/>
      <c r="N2005" s="86"/>
      <c r="O2005" s="86"/>
      <c r="P2005" s="86"/>
      <c r="Q2005" s="86"/>
      <c r="R2005" s="86"/>
      <c r="S2005" s="86"/>
      <c r="T2005" s="86"/>
      <c r="U2005" s="86"/>
      <c r="V2005" s="86"/>
      <c r="W2005" s="86"/>
      <c r="X2005" s="86"/>
      <c r="Y2005" s="86"/>
      <c r="Z2005" s="86"/>
      <c r="AA2005" s="86"/>
      <c r="AB2005" s="86"/>
      <c r="AC2005" s="86"/>
      <c r="AD2005" s="190"/>
      <c r="AE2005" s="188"/>
      <c r="AF2005" s="190"/>
      <c r="AG2005" s="188"/>
      <c r="AH2005" s="190"/>
      <c r="AI2005" s="188"/>
      <c r="AJ2005" s="190"/>
      <c r="AK2005" s="188"/>
      <c r="AL2005" s="190"/>
      <c r="AM2005" s="188"/>
      <c r="AN2005" s="190"/>
      <c r="AO2005" s="188"/>
      <c r="AP2005" s="51"/>
      <c r="AQ2005" s="97"/>
    </row>
    <row r="2006" spans="1:43" x14ac:dyDescent="0.2">
      <c r="A2006" s="86"/>
      <c r="F2006" s="86"/>
      <c r="G2006" s="86"/>
      <c r="H2006" s="86"/>
      <c r="I2006" s="86"/>
      <c r="J2006" s="86"/>
      <c r="K2006" s="86"/>
      <c r="L2006" s="86"/>
      <c r="M2006" s="86"/>
      <c r="N2006" s="86"/>
      <c r="O2006" s="86"/>
      <c r="P2006" s="86"/>
      <c r="Q2006" s="86"/>
      <c r="R2006" s="86"/>
      <c r="S2006" s="86"/>
      <c r="T2006" s="86"/>
      <c r="U2006" s="86"/>
      <c r="V2006" s="86"/>
      <c r="W2006" s="86"/>
      <c r="X2006" s="86"/>
      <c r="Y2006" s="86"/>
      <c r="Z2006" s="86"/>
      <c r="AA2006" s="86"/>
      <c r="AB2006" s="86"/>
      <c r="AC2006" s="86"/>
      <c r="AD2006" s="190"/>
      <c r="AE2006" s="188"/>
      <c r="AF2006" s="190"/>
      <c r="AG2006" s="188"/>
      <c r="AH2006" s="190"/>
      <c r="AI2006" s="188"/>
      <c r="AJ2006" s="190"/>
      <c r="AK2006" s="188"/>
      <c r="AL2006" s="190"/>
      <c r="AM2006" s="188"/>
      <c r="AN2006" s="190"/>
      <c r="AO2006" s="188"/>
      <c r="AP2006" s="51"/>
      <c r="AQ2006" s="97"/>
    </row>
    <row r="2007" spans="1:43" x14ac:dyDescent="0.2">
      <c r="A2007" s="86"/>
      <c r="F2007" s="86"/>
      <c r="G2007" s="86"/>
      <c r="H2007" s="86"/>
      <c r="I2007" s="86"/>
      <c r="J2007" s="86"/>
      <c r="K2007" s="86"/>
      <c r="L2007" s="86"/>
      <c r="M2007" s="86"/>
      <c r="N2007" s="86"/>
      <c r="O2007" s="86"/>
      <c r="P2007" s="86"/>
      <c r="Q2007" s="86"/>
      <c r="R2007" s="86"/>
      <c r="S2007" s="86"/>
      <c r="T2007" s="86"/>
      <c r="U2007" s="86"/>
      <c r="V2007" s="86"/>
      <c r="W2007" s="86"/>
      <c r="X2007" s="86"/>
      <c r="Y2007" s="86"/>
      <c r="Z2007" s="86"/>
      <c r="AA2007" s="86"/>
      <c r="AB2007" s="86"/>
      <c r="AC2007" s="86"/>
      <c r="AD2007" s="190"/>
      <c r="AE2007" s="188"/>
      <c r="AF2007" s="190"/>
      <c r="AG2007" s="188"/>
      <c r="AH2007" s="190"/>
      <c r="AI2007" s="188"/>
      <c r="AJ2007" s="190"/>
      <c r="AK2007" s="188"/>
      <c r="AL2007" s="190"/>
      <c r="AM2007" s="188"/>
      <c r="AN2007" s="190"/>
      <c r="AO2007" s="188"/>
      <c r="AP2007" s="51"/>
      <c r="AQ2007" s="97"/>
    </row>
    <row r="2008" spans="1:43" x14ac:dyDescent="0.2">
      <c r="A2008" s="86"/>
      <c r="F2008" s="86"/>
      <c r="G2008" s="86"/>
      <c r="H2008" s="86"/>
      <c r="I2008" s="86"/>
      <c r="J2008" s="86"/>
      <c r="K2008" s="86"/>
      <c r="L2008" s="86"/>
      <c r="M2008" s="86"/>
      <c r="N2008" s="86"/>
      <c r="O2008" s="86"/>
      <c r="P2008" s="86"/>
      <c r="Q2008" s="86"/>
      <c r="R2008" s="86"/>
      <c r="S2008" s="86"/>
      <c r="T2008" s="86"/>
      <c r="U2008" s="86"/>
      <c r="V2008" s="86"/>
      <c r="W2008" s="86"/>
      <c r="X2008" s="86"/>
      <c r="Y2008" s="86"/>
      <c r="Z2008" s="86"/>
      <c r="AA2008" s="86"/>
      <c r="AB2008" s="86"/>
      <c r="AC2008" s="86"/>
      <c r="AD2008" s="190"/>
      <c r="AE2008" s="188"/>
      <c r="AF2008" s="190"/>
      <c r="AG2008" s="188"/>
      <c r="AH2008" s="190"/>
      <c r="AI2008" s="188"/>
      <c r="AJ2008" s="190"/>
      <c r="AK2008" s="188"/>
      <c r="AL2008" s="190"/>
      <c r="AM2008" s="188"/>
      <c r="AN2008" s="190"/>
      <c r="AO2008" s="188"/>
      <c r="AP2008" s="51"/>
      <c r="AQ2008" s="97"/>
    </row>
    <row r="2009" spans="1:43" x14ac:dyDescent="0.2">
      <c r="A2009" s="86"/>
      <c r="F2009" s="86"/>
      <c r="G2009" s="86"/>
      <c r="H2009" s="86"/>
      <c r="I2009" s="86"/>
      <c r="J2009" s="86"/>
      <c r="K2009" s="86"/>
      <c r="L2009" s="86"/>
      <c r="M2009" s="86"/>
      <c r="N2009" s="86"/>
      <c r="O2009" s="86"/>
      <c r="P2009" s="86"/>
      <c r="Q2009" s="86"/>
      <c r="R2009" s="86"/>
      <c r="S2009" s="86"/>
      <c r="T2009" s="86"/>
      <c r="U2009" s="86"/>
      <c r="V2009" s="86"/>
      <c r="W2009" s="86"/>
      <c r="X2009" s="86"/>
      <c r="Y2009" s="86"/>
      <c r="Z2009" s="86"/>
      <c r="AA2009" s="86"/>
      <c r="AB2009" s="86"/>
      <c r="AC2009" s="86"/>
      <c r="AD2009" s="190"/>
      <c r="AE2009" s="188"/>
      <c r="AF2009" s="190"/>
      <c r="AG2009" s="188"/>
      <c r="AH2009" s="190"/>
      <c r="AI2009" s="188"/>
      <c r="AJ2009" s="190"/>
      <c r="AK2009" s="188"/>
      <c r="AL2009" s="190"/>
      <c r="AM2009" s="188"/>
      <c r="AN2009" s="190"/>
      <c r="AO2009" s="188"/>
      <c r="AP2009" s="51"/>
      <c r="AQ2009" s="97"/>
    </row>
    <row r="2010" spans="1:43" x14ac:dyDescent="0.2">
      <c r="A2010" s="86"/>
      <c r="F2010" s="86"/>
      <c r="G2010" s="86"/>
      <c r="H2010" s="86"/>
      <c r="I2010" s="86"/>
      <c r="J2010" s="86"/>
      <c r="K2010" s="86"/>
      <c r="L2010" s="86"/>
      <c r="M2010" s="86"/>
      <c r="N2010" s="86"/>
      <c r="O2010" s="86"/>
      <c r="P2010" s="86"/>
      <c r="Q2010" s="86"/>
      <c r="R2010" s="86"/>
      <c r="S2010" s="86"/>
      <c r="T2010" s="86"/>
      <c r="U2010" s="86"/>
      <c r="V2010" s="86"/>
      <c r="W2010" s="86"/>
      <c r="X2010" s="86"/>
      <c r="Y2010" s="86"/>
      <c r="Z2010" s="86"/>
      <c r="AA2010" s="86"/>
      <c r="AB2010" s="86"/>
      <c r="AC2010" s="86"/>
      <c r="AD2010" s="190"/>
      <c r="AE2010" s="188"/>
      <c r="AF2010" s="190"/>
      <c r="AG2010" s="188"/>
      <c r="AH2010" s="190"/>
      <c r="AI2010" s="188"/>
      <c r="AJ2010" s="190"/>
      <c r="AK2010" s="188"/>
      <c r="AL2010" s="190"/>
      <c r="AM2010" s="188"/>
      <c r="AN2010" s="190"/>
      <c r="AO2010" s="188"/>
      <c r="AP2010" s="51"/>
      <c r="AQ2010" s="97"/>
    </row>
    <row r="2011" spans="1:43" x14ac:dyDescent="0.2">
      <c r="A2011" s="86"/>
      <c r="F2011" s="86"/>
      <c r="G2011" s="86"/>
      <c r="H2011" s="86"/>
      <c r="I2011" s="86"/>
      <c r="J2011" s="86"/>
      <c r="K2011" s="86"/>
      <c r="L2011" s="86"/>
      <c r="M2011" s="86"/>
      <c r="N2011" s="86"/>
      <c r="O2011" s="86"/>
      <c r="P2011" s="86"/>
      <c r="Q2011" s="86"/>
      <c r="R2011" s="86"/>
      <c r="S2011" s="86"/>
      <c r="T2011" s="86"/>
      <c r="U2011" s="86"/>
      <c r="V2011" s="86"/>
      <c r="W2011" s="86"/>
      <c r="X2011" s="86"/>
      <c r="Y2011" s="86"/>
      <c r="Z2011" s="86"/>
      <c r="AA2011" s="86"/>
      <c r="AB2011" s="86"/>
      <c r="AC2011" s="86"/>
      <c r="AD2011" s="190"/>
      <c r="AE2011" s="188"/>
      <c r="AF2011" s="190"/>
      <c r="AG2011" s="188"/>
      <c r="AH2011" s="190"/>
      <c r="AI2011" s="188"/>
      <c r="AJ2011" s="190"/>
      <c r="AK2011" s="188"/>
      <c r="AL2011" s="190"/>
      <c r="AM2011" s="188"/>
      <c r="AN2011" s="190"/>
      <c r="AO2011" s="188"/>
      <c r="AP2011" s="51"/>
      <c r="AQ2011" s="97"/>
    </row>
    <row r="2012" spans="1:43" x14ac:dyDescent="0.2">
      <c r="A2012" s="86"/>
      <c r="F2012" s="86"/>
      <c r="G2012" s="86"/>
      <c r="H2012" s="86"/>
      <c r="I2012" s="86"/>
      <c r="J2012" s="86"/>
      <c r="K2012" s="86"/>
      <c r="L2012" s="86"/>
      <c r="M2012" s="86"/>
      <c r="N2012" s="86"/>
      <c r="O2012" s="86"/>
      <c r="P2012" s="86"/>
      <c r="Q2012" s="86"/>
      <c r="R2012" s="86"/>
      <c r="S2012" s="86"/>
      <c r="T2012" s="86"/>
      <c r="U2012" s="86"/>
      <c r="V2012" s="86"/>
      <c r="W2012" s="86"/>
      <c r="X2012" s="86"/>
      <c r="Y2012" s="86"/>
      <c r="Z2012" s="86"/>
      <c r="AA2012" s="86"/>
      <c r="AB2012" s="86"/>
      <c r="AC2012" s="86"/>
      <c r="AD2012" s="190"/>
      <c r="AE2012" s="188"/>
      <c r="AF2012" s="190"/>
      <c r="AG2012" s="188"/>
      <c r="AH2012" s="190"/>
      <c r="AI2012" s="188"/>
      <c r="AJ2012" s="190"/>
      <c r="AK2012" s="188"/>
      <c r="AL2012" s="190"/>
      <c r="AM2012" s="188"/>
      <c r="AN2012" s="190"/>
      <c r="AO2012" s="188"/>
      <c r="AP2012" s="51"/>
      <c r="AQ2012" s="97"/>
    </row>
    <row r="2013" spans="1:43" x14ac:dyDescent="0.2">
      <c r="A2013" s="86"/>
      <c r="F2013" s="86"/>
      <c r="G2013" s="86"/>
      <c r="H2013" s="86"/>
      <c r="I2013" s="86"/>
      <c r="J2013" s="86"/>
      <c r="K2013" s="86"/>
      <c r="L2013" s="86"/>
      <c r="M2013" s="86"/>
      <c r="N2013" s="86"/>
      <c r="O2013" s="86"/>
      <c r="P2013" s="86"/>
      <c r="Q2013" s="86"/>
      <c r="R2013" s="86"/>
      <c r="S2013" s="86"/>
      <c r="T2013" s="86"/>
      <c r="U2013" s="86"/>
      <c r="V2013" s="86"/>
      <c r="W2013" s="86"/>
      <c r="X2013" s="86"/>
      <c r="Y2013" s="86"/>
      <c r="Z2013" s="86"/>
      <c r="AA2013" s="86"/>
      <c r="AB2013" s="86"/>
      <c r="AC2013" s="86"/>
      <c r="AD2013" s="190"/>
      <c r="AE2013" s="188"/>
      <c r="AF2013" s="190"/>
      <c r="AG2013" s="188"/>
      <c r="AH2013" s="190"/>
      <c r="AI2013" s="188"/>
      <c r="AJ2013" s="190"/>
      <c r="AK2013" s="188"/>
      <c r="AL2013" s="190"/>
      <c r="AM2013" s="188"/>
      <c r="AN2013" s="190"/>
      <c r="AO2013" s="188"/>
      <c r="AP2013" s="51"/>
      <c r="AQ2013" s="97"/>
    </row>
    <row r="2014" spans="1:43" x14ac:dyDescent="0.2">
      <c r="A2014" s="86"/>
      <c r="F2014" s="86"/>
      <c r="G2014" s="86"/>
      <c r="H2014" s="86"/>
      <c r="I2014" s="86"/>
      <c r="J2014" s="86"/>
      <c r="K2014" s="86"/>
      <c r="L2014" s="86"/>
      <c r="M2014" s="86"/>
      <c r="N2014" s="86"/>
      <c r="O2014" s="86"/>
      <c r="P2014" s="86"/>
      <c r="Q2014" s="86"/>
      <c r="R2014" s="86"/>
      <c r="S2014" s="86"/>
      <c r="T2014" s="86"/>
      <c r="U2014" s="86"/>
      <c r="V2014" s="86"/>
      <c r="W2014" s="86"/>
      <c r="X2014" s="86"/>
      <c r="Y2014" s="86"/>
      <c r="Z2014" s="86"/>
      <c r="AA2014" s="86"/>
      <c r="AB2014" s="86"/>
      <c r="AC2014" s="86"/>
      <c r="AD2014" s="190"/>
      <c r="AE2014" s="188"/>
      <c r="AF2014" s="190"/>
      <c r="AG2014" s="188"/>
      <c r="AH2014" s="190"/>
      <c r="AI2014" s="188"/>
      <c r="AJ2014" s="190"/>
      <c r="AK2014" s="188"/>
      <c r="AL2014" s="190"/>
      <c r="AM2014" s="188"/>
      <c r="AN2014" s="190"/>
      <c r="AO2014" s="188"/>
      <c r="AP2014" s="51"/>
      <c r="AQ2014" s="97"/>
    </row>
    <row r="2015" spans="1:43" x14ac:dyDescent="0.2">
      <c r="A2015" s="86"/>
      <c r="F2015" s="86"/>
      <c r="G2015" s="86"/>
      <c r="H2015" s="86"/>
      <c r="I2015" s="86"/>
      <c r="J2015" s="86"/>
      <c r="K2015" s="86"/>
      <c r="L2015" s="86"/>
      <c r="M2015" s="86"/>
      <c r="N2015" s="86"/>
      <c r="O2015" s="86"/>
      <c r="P2015" s="86"/>
      <c r="Q2015" s="86"/>
      <c r="R2015" s="86"/>
      <c r="S2015" s="86"/>
      <c r="T2015" s="86"/>
      <c r="U2015" s="86"/>
      <c r="V2015" s="86"/>
      <c r="W2015" s="86"/>
      <c r="X2015" s="86"/>
      <c r="Y2015" s="86"/>
      <c r="Z2015" s="86"/>
      <c r="AA2015" s="86"/>
      <c r="AB2015" s="86"/>
      <c r="AC2015" s="86"/>
      <c r="AD2015" s="190"/>
      <c r="AE2015" s="188"/>
      <c r="AF2015" s="190"/>
      <c r="AG2015" s="188"/>
      <c r="AH2015" s="190"/>
      <c r="AI2015" s="188"/>
      <c r="AJ2015" s="190"/>
      <c r="AK2015" s="188"/>
      <c r="AL2015" s="190"/>
      <c r="AM2015" s="188"/>
      <c r="AN2015" s="190"/>
      <c r="AO2015" s="188"/>
      <c r="AP2015" s="51"/>
      <c r="AQ2015" s="97"/>
    </row>
    <row r="2016" spans="1:43" x14ac:dyDescent="0.2">
      <c r="A2016" s="86"/>
      <c r="F2016" s="86"/>
      <c r="G2016" s="86"/>
      <c r="H2016" s="86"/>
      <c r="I2016" s="86"/>
      <c r="J2016" s="86"/>
      <c r="K2016" s="86"/>
      <c r="L2016" s="86"/>
      <c r="M2016" s="86"/>
      <c r="N2016" s="86"/>
      <c r="O2016" s="86"/>
      <c r="P2016" s="86"/>
      <c r="Q2016" s="86"/>
      <c r="R2016" s="86"/>
      <c r="S2016" s="86"/>
      <c r="T2016" s="86"/>
      <c r="U2016" s="86"/>
      <c r="V2016" s="86"/>
      <c r="W2016" s="86"/>
      <c r="X2016" s="86"/>
      <c r="Y2016" s="86"/>
      <c r="Z2016" s="86"/>
      <c r="AA2016" s="86"/>
      <c r="AB2016" s="86"/>
      <c r="AC2016" s="86"/>
      <c r="AD2016" s="190"/>
      <c r="AE2016" s="188"/>
      <c r="AF2016" s="190"/>
      <c r="AG2016" s="188"/>
      <c r="AH2016" s="190"/>
      <c r="AI2016" s="188"/>
      <c r="AJ2016" s="190"/>
      <c r="AK2016" s="188"/>
      <c r="AL2016" s="190"/>
      <c r="AM2016" s="188"/>
      <c r="AN2016" s="190"/>
      <c r="AO2016" s="188"/>
      <c r="AP2016" s="51"/>
      <c r="AQ2016" s="97"/>
    </row>
    <row r="2017" spans="1:43" x14ac:dyDescent="0.2">
      <c r="A2017" s="86"/>
      <c r="F2017" s="86"/>
      <c r="G2017" s="86"/>
      <c r="H2017" s="86"/>
      <c r="I2017" s="86"/>
      <c r="J2017" s="86"/>
      <c r="K2017" s="86"/>
      <c r="L2017" s="86"/>
      <c r="M2017" s="86"/>
      <c r="N2017" s="86"/>
      <c r="O2017" s="86"/>
      <c r="P2017" s="86"/>
      <c r="Q2017" s="86"/>
      <c r="R2017" s="86"/>
      <c r="S2017" s="86"/>
      <c r="T2017" s="86"/>
      <c r="U2017" s="86"/>
      <c r="V2017" s="86"/>
      <c r="W2017" s="86"/>
      <c r="X2017" s="86"/>
      <c r="Y2017" s="86"/>
      <c r="Z2017" s="86"/>
      <c r="AA2017" s="86"/>
      <c r="AB2017" s="86"/>
      <c r="AC2017" s="86"/>
      <c r="AD2017" s="190"/>
      <c r="AE2017" s="188"/>
      <c r="AF2017" s="190"/>
      <c r="AG2017" s="188"/>
      <c r="AH2017" s="190"/>
      <c r="AI2017" s="188"/>
      <c r="AJ2017" s="190"/>
      <c r="AK2017" s="188"/>
      <c r="AL2017" s="190"/>
      <c r="AM2017" s="188"/>
      <c r="AN2017" s="190"/>
      <c r="AO2017" s="188"/>
      <c r="AP2017" s="51"/>
      <c r="AQ2017" s="97"/>
    </row>
    <row r="2018" spans="1:43" x14ac:dyDescent="0.2">
      <c r="A2018" s="86"/>
      <c r="F2018" s="86"/>
      <c r="G2018" s="86"/>
      <c r="H2018" s="86"/>
      <c r="I2018" s="86"/>
      <c r="J2018" s="86"/>
      <c r="K2018" s="86"/>
      <c r="L2018" s="86"/>
      <c r="M2018" s="86"/>
      <c r="N2018" s="86"/>
      <c r="O2018" s="86"/>
      <c r="P2018" s="86"/>
      <c r="Q2018" s="86"/>
      <c r="R2018" s="86"/>
      <c r="S2018" s="86"/>
      <c r="T2018" s="86"/>
      <c r="U2018" s="86"/>
      <c r="V2018" s="86"/>
      <c r="W2018" s="86"/>
      <c r="X2018" s="86"/>
      <c r="Y2018" s="86"/>
      <c r="Z2018" s="86"/>
      <c r="AA2018" s="86"/>
      <c r="AB2018" s="86"/>
      <c r="AC2018" s="86"/>
      <c r="AD2018" s="190"/>
      <c r="AE2018" s="188"/>
      <c r="AF2018" s="190"/>
      <c r="AG2018" s="188"/>
      <c r="AH2018" s="190"/>
      <c r="AI2018" s="188"/>
      <c r="AJ2018" s="190"/>
      <c r="AK2018" s="188"/>
      <c r="AL2018" s="190"/>
      <c r="AM2018" s="188"/>
      <c r="AN2018" s="190"/>
      <c r="AO2018" s="188"/>
      <c r="AP2018" s="51"/>
      <c r="AQ2018" s="97"/>
    </row>
    <row r="2019" spans="1:43" x14ac:dyDescent="0.2">
      <c r="A2019" s="86"/>
      <c r="F2019" s="86"/>
      <c r="G2019" s="86"/>
      <c r="H2019" s="86"/>
      <c r="I2019" s="86"/>
      <c r="J2019" s="86"/>
      <c r="K2019" s="86"/>
      <c r="L2019" s="86"/>
      <c r="M2019" s="86"/>
      <c r="N2019" s="86"/>
      <c r="O2019" s="86"/>
      <c r="P2019" s="86"/>
      <c r="Q2019" s="86"/>
      <c r="R2019" s="86"/>
      <c r="S2019" s="86"/>
      <c r="T2019" s="86"/>
      <c r="U2019" s="86"/>
      <c r="V2019" s="86"/>
      <c r="W2019" s="86"/>
      <c r="X2019" s="86"/>
      <c r="Y2019" s="86"/>
      <c r="Z2019" s="86"/>
      <c r="AA2019" s="86"/>
      <c r="AB2019" s="86"/>
      <c r="AC2019" s="86"/>
      <c r="AD2019" s="190"/>
      <c r="AE2019" s="188"/>
      <c r="AF2019" s="190"/>
      <c r="AG2019" s="188"/>
      <c r="AH2019" s="190"/>
      <c r="AI2019" s="188"/>
      <c r="AJ2019" s="190"/>
      <c r="AK2019" s="188"/>
      <c r="AL2019" s="190"/>
      <c r="AM2019" s="188"/>
      <c r="AN2019" s="190"/>
      <c r="AO2019" s="188"/>
      <c r="AP2019" s="51"/>
      <c r="AQ2019" s="97"/>
    </row>
    <row r="2020" spans="1:43" x14ac:dyDescent="0.2">
      <c r="A2020" s="86"/>
      <c r="F2020" s="86"/>
      <c r="G2020" s="86"/>
      <c r="H2020" s="86"/>
      <c r="I2020" s="86"/>
      <c r="J2020" s="86"/>
      <c r="K2020" s="86"/>
      <c r="L2020" s="86"/>
      <c r="M2020" s="86"/>
      <c r="N2020" s="86"/>
      <c r="O2020" s="86"/>
      <c r="P2020" s="86"/>
      <c r="Q2020" s="86"/>
      <c r="R2020" s="86"/>
      <c r="S2020" s="86"/>
      <c r="T2020" s="86"/>
      <c r="U2020" s="86"/>
      <c r="V2020" s="86"/>
      <c r="W2020" s="86"/>
      <c r="X2020" s="86"/>
      <c r="Y2020" s="86"/>
      <c r="Z2020" s="86"/>
      <c r="AA2020" s="86"/>
      <c r="AB2020" s="86"/>
      <c r="AC2020" s="86"/>
      <c r="AD2020" s="190"/>
      <c r="AE2020" s="188"/>
      <c r="AF2020" s="190"/>
      <c r="AG2020" s="188"/>
      <c r="AH2020" s="190"/>
      <c r="AI2020" s="188"/>
      <c r="AJ2020" s="190"/>
      <c r="AK2020" s="188"/>
      <c r="AL2020" s="190"/>
      <c r="AM2020" s="188"/>
      <c r="AN2020" s="190"/>
      <c r="AO2020" s="188"/>
      <c r="AP2020" s="51"/>
      <c r="AQ2020" s="97"/>
    </row>
    <row r="2021" spans="1:43" x14ac:dyDescent="0.2">
      <c r="A2021" s="86"/>
      <c r="F2021" s="86"/>
      <c r="G2021" s="86"/>
      <c r="H2021" s="86"/>
      <c r="I2021" s="86"/>
      <c r="J2021" s="86"/>
      <c r="K2021" s="86"/>
      <c r="L2021" s="86"/>
      <c r="M2021" s="86"/>
      <c r="N2021" s="86"/>
      <c r="O2021" s="86"/>
      <c r="P2021" s="86"/>
      <c r="Q2021" s="86"/>
      <c r="R2021" s="86"/>
      <c r="S2021" s="86"/>
      <c r="T2021" s="86"/>
      <c r="U2021" s="86"/>
      <c r="V2021" s="86"/>
      <c r="W2021" s="86"/>
      <c r="X2021" s="86"/>
      <c r="Y2021" s="86"/>
      <c r="Z2021" s="86"/>
      <c r="AA2021" s="86"/>
      <c r="AB2021" s="86"/>
      <c r="AC2021" s="86"/>
      <c r="AD2021" s="190"/>
      <c r="AE2021" s="188"/>
      <c r="AF2021" s="190"/>
      <c r="AG2021" s="188"/>
      <c r="AH2021" s="190"/>
      <c r="AI2021" s="188"/>
      <c r="AJ2021" s="190"/>
      <c r="AK2021" s="188"/>
      <c r="AL2021" s="190"/>
      <c r="AM2021" s="188"/>
      <c r="AN2021" s="190"/>
      <c r="AO2021" s="188"/>
      <c r="AP2021" s="51"/>
      <c r="AQ2021" s="97"/>
    </row>
    <row r="2022" spans="1:43" x14ac:dyDescent="0.2">
      <c r="A2022" s="86"/>
      <c r="F2022" s="86"/>
      <c r="G2022" s="86"/>
      <c r="H2022" s="86"/>
      <c r="I2022" s="86"/>
      <c r="J2022" s="86"/>
      <c r="K2022" s="86"/>
      <c r="L2022" s="86"/>
      <c r="M2022" s="86"/>
      <c r="N2022" s="86"/>
      <c r="O2022" s="86"/>
      <c r="P2022" s="86"/>
      <c r="Q2022" s="86"/>
      <c r="R2022" s="86"/>
      <c r="S2022" s="86"/>
      <c r="T2022" s="86"/>
      <c r="U2022" s="86"/>
      <c r="V2022" s="86"/>
      <c r="W2022" s="86"/>
      <c r="X2022" s="86"/>
      <c r="Y2022" s="86"/>
      <c r="Z2022" s="86"/>
      <c r="AA2022" s="86"/>
      <c r="AB2022" s="86"/>
      <c r="AC2022" s="86"/>
      <c r="AD2022" s="190"/>
      <c r="AE2022" s="188"/>
      <c r="AF2022" s="190"/>
      <c r="AG2022" s="188"/>
      <c r="AH2022" s="190"/>
      <c r="AI2022" s="188"/>
      <c r="AJ2022" s="190"/>
      <c r="AK2022" s="188"/>
      <c r="AL2022" s="190"/>
      <c r="AM2022" s="188"/>
      <c r="AN2022" s="190"/>
      <c r="AO2022" s="188"/>
      <c r="AP2022" s="51"/>
      <c r="AQ2022" s="97"/>
    </row>
    <row r="2023" spans="1:43" x14ac:dyDescent="0.2">
      <c r="A2023" s="86"/>
      <c r="F2023" s="86"/>
      <c r="G2023" s="86"/>
      <c r="H2023" s="86"/>
      <c r="I2023" s="86"/>
      <c r="J2023" s="86"/>
      <c r="K2023" s="86"/>
      <c r="L2023" s="86"/>
      <c r="M2023" s="86"/>
      <c r="N2023" s="86"/>
      <c r="O2023" s="86"/>
      <c r="P2023" s="86"/>
      <c r="Q2023" s="86"/>
      <c r="R2023" s="86"/>
      <c r="S2023" s="86"/>
      <c r="T2023" s="86"/>
      <c r="U2023" s="86"/>
      <c r="V2023" s="86"/>
      <c r="W2023" s="86"/>
      <c r="X2023" s="86"/>
      <c r="Y2023" s="86"/>
      <c r="Z2023" s="86"/>
      <c r="AA2023" s="86"/>
      <c r="AB2023" s="86"/>
      <c r="AC2023" s="86"/>
      <c r="AD2023" s="190"/>
      <c r="AE2023" s="188"/>
      <c r="AF2023" s="190"/>
      <c r="AG2023" s="188"/>
      <c r="AH2023" s="190"/>
      <c r="AI2023" s="188"/>
      <c r="AJ2023" s="190"/>
      <c r="AK2023" s="188"/>
      <c r="AL2023" s="190"/>
      <c r="AM2023" s="188"/>
      <c r="AN2023" s="190"/>
      <c r="AO2023" s="188"/>
      <c r="AP2023" s="51"/>
      <c r="AQ2023" s="97"/>
    </row>
    <row r="2024" spans="1:43" x14ac:dyDescent="0.2">
      <c r="A2024" s="86"/>
      <c r="F2024" s="86"/>
      <c r="G2024" s="86"/>
      <c r="H2024" s="86"/>
      <c r="I2024" s="86"/>
      <c r="J2024" s="86"/>
      <c r="K2024" s="86"/>
      <c r="L2024" s="86"/>
      <c r="M2024" s="86"/>
      <c r="N2024" s="86"/>
      <c r="O2024" s="86"/>
      <c r="P2024" s="86"/>
      <c r="Q2024" s="86"/>
      <c r="R2024" s="86"/>
      <c r="S2024" s="86"/>
      <c r="T2024" s="86"/>
      <c r="U2024" s="86"/>
      <c r="V2024" s="86"/>
      <c r="W2024" s="86"/>
      <c r="X2024" s="86"/>
      <c r="Y2024" s="86"/>
      <c r="Z2024" s="86"/>
      <c r="AA2024" s="86"/>
      <c r="AB2024" s="86"/>
      <c r="AC2024" s="86"/>
      <c r="AD2024" s="190"/>
      <c r="AE2024" s="188"/>
      <c r="AF2024" s="190"/>
      <c r="AG2024" s="188"/>
      <c r="AH2024" s="190"/>
      <c r="AI2024" s="188"/>
      <c r="AJ2024" s="190"/>
      <c r="AK2024" s="188"/>
      <c r="AL2024" s="190"/>
      <c r="AM2024" s="188"/>
      <c r="AN2024" s="190"/>
      <c r="AO2024" s="188"/>
      <c r="AP2024" s="51"/>
      <c r="AQ2024" s="97"/>
    </row>
    <row r="2025" spans="1:43" x14ac:dyDescent="0.2">
      <c r="A2025" s="86"/>
      <c r="F2025" s="86"/>
      <c r="G2025" s="86"/>
      <c r="H2025" s="86"/>
      <c r="I2025" s="86"/>
      <c r="J2025" s="86"/>
      <c r="K2025" s="86"/>
      <c r="L2025" s="86"/>
      <c r="M2025" s="86"/>
      <c r="N2025" s="86"/>
      <c r="O2025" s="86"/>
      <c r="P2025" s="86"/>
      <c r="Q2025" s="86"/>
      <c r="R2025" s="86"/>
      <c r="S2025" s="86"/>
      <c r="T2025" s="86"/>
      <c r="U2025" s="86"/>
      <c r="V2025" s="86"/>
      <c r="W2025" s="86"/>
      <c r="X2025" s="86"/>
      <c r="Y2025" s="86"/>
      <c r="Z2025" s="86"/>
      <c r="AA2025" s="86"/>
      <c r="AB2025" s="86"/>
      <c r="AC2025" s="86"/>
      <c r="AD2025" s="190"/>
      <c r="AE2025" s="188"/>
      <c r="AF2025" s="190"/>
      <c r="AG2025" s="188"/>
      <c r="AH2025" s="190"/>
      <c r="AI2025" s="188"/>
      <c r="AJ2025" s="190"/>
      <c r="AK2025" s="188"/>
      <c r="AL2025" s="190"/>
      <c r="AM2025" s="188"/>
      <c r="AN2025" s="190"/>
      <c r="AO2025" s="188"/>
      <c r="AP2025" s="51"/>
      <c r="AQ2025" s="97"/>
    </row>
    <row r="2026" spans="1:43" x14ac:dyDescent="0.2">
      <c r="A2026" s="86"/>
      <c r="F2026" s="86"/>
      <c r="G2026" s="86"/>
      <c r="H2026" s="86"/>
      <c r="I2026" s="86"/>
      <c r="J2026" s="86"/>
      <c r="K2026" s="86"/>
      <c r="L2026" s="86"/>
      <c r="M2026" s="86"/>
      <c r="N2026" s="86"/>
      <c r="O2026" s="86"/>
      <c r="P2026" s="86"/>
      <c r="Q2026" s="86"/>
      <c r="R2026" s="86"/>
      <c r="S2026" s="86"/>
      <c r="T2026" s="86"/>
      <c r="U2026" s="86"/>
      <c r="V2026" s="86"/>
      <c r="W2026" s="86"/>
      <c r="X2026" s="86"/>
      <c r="Y2026" s="86"/>
      <c r="Z2026" s="86"/>
      <c r="AA2026" s="86"/>
      <c r="AB2026" s="86"/>
      <c r="AC2026" s="86"/>
      <c r="AD2026" s="190"/>
      <c r="AE2026" s="188"/>
      <c r="AF2026" s="190"/>
      <c r="AG2026" s="188"/>
      <c r="AH2026" s="190"/>
      <c r="AI2026" s="188"/>
      <c r="AJ2026" s="190"/>
      <c r="AK2026" s="188"/>
      <c r="AL2026" s="190"/>
      <c r="AM2026" s="188"/>
      <c r="AN2026" s="190"/>
      <c r="AO2026" s="188"/>
      <c r="AP2026" s="51"/>
      <c r="AQ2026" s="97"/>
    </row>
    <row r="2027" spans="1:43" x14ac:dyDescent="0.2">
      <c r="A2027" s="86"/>
      <c r="F2027" s="86"/>
      <c r="G2027" s="86"/>
      <c r="H2027" s="86"/>
      <c r="I2027" s="86"/>
      <c r="J2027" s="86"/>
      <c r="K2027" s="86"/>
      <c r="L2027" s="86"/>
      <c r="M2027" s="86"/>
      <c r="N2027" s="86"/>
      <c r="O2027" s="86"/>
      <c r="P2027" s="86"/>
      <c r="Q2027" s="86"/>
      <c r="R2027" s="86"/>
      <c r="S2027" s="86"/>
      <c r="T2027" s="86"/>
      <c r="U2027" s="86"/>
      <c r="V2027" s="86"/>
      <c r="W2027" s="86"/>
      <c r="X2027" s="86"/>
      <c r="Y2027" s="86"/>
      <c r="Z2027" s="86"/>
      <c r="AA2027" s="86"/>
      <c r="AB2027" s="86"/>
      <c r="AC2027" s="86"/>
      <c r="AD2027" s="190"/>
      <c r="AE2027" s="188"/>
      <c r="AF2027" s="190"/>
      <c r="AG2027" s="188"/>
      <c r="AH2027" s="190"/>
      <c r="AI2027" s="188"/>
      <c r="AJ2027" s="190"/>
      <c r="AK2027" s="188"/>
      <c r="AL2027" s="190"/>
      <c r="AM2027" s="188"/>
      <c r="AN2027" s="190"/>
      <c r="AO2027" s="188"/>
      <c r="AP2027" s="51"/>
      <c r="AQ2027" s="97"/>
    </row>
    <row r="2028" spans="1:43" x14ac:dyDescent="0.2">
      <c r="A2028" s="86"/>
      <c r="F2028" s="86"/>
      <c r="G2028" s="86"/>
      <c r="H2028" s="86"/>
      <c r="I2028" s="86"/>
      <c r="J2028" s="86"/>
      <c r="K2028" s="86"/>
      <c r="L2028" s="86"/>
      <c r="M2028" s="86"/>
      <c r="N2028" s="86"/>
      <c r="O2028" s="86"/>
      <c r="P2028" s="86"/>
      <c r="Q2028" s="86"/>
      <c r="R2028" s="86"/>
      <c r="S2028" s="86"/>
      <c r="T2028" s="86"/>
      <c r="U2028" s="86"/>
      <c r="V2028" s="86"/>
      <c r="W2028" s="86"/>
      <c r="X2028" s="86"/>
      <c r="Y2028" s="86"/>
      <c r="Z2028" s="86"/>
      <c r="AA2028" s="86"/>
      <c r="AB2028" s="86"/>
      <c r="AC2028" s="86"/>
      <c r="AD2028" s="190"/>
      <c r="AE2028" s="188"/>
      <c r="AF2028" s="190"/>
      <c r="AG2028" s="188"/>
      <c r="AH2028" s="190"/>
      <c r="AI2028" s="188"/>
      <c r="AJ2028" s="190"/>
      <c r="AK2028" s="188"/>
      <c r="AL2028" s="190"/>
      <c r="AM2028" s="188"/>
      <c r="AN2028" s="190"/>
      <c r="AO2028" s="188"/>
      <c r="AP2028" s="51"/>
      <c r="AQ2028" s="97"/>
    </row>
    <row r="2029" spans="1:43" x14ac:dyDescent="0.2">
      <c r="A2029" s="86"/>
      <c r="F2029" s="86"/>
      <c r="G2029" s="86"/>
      <c r="H2029" s="86"/>
      <c r="I2029" s="86"/>
      <c r="J2029" s="86"/>
      <c r="K2029" s="86"/>
      <c r="L2029" s="86"/>
      <c r="M2029" s="86"/>
      <c r="N2029" s="86"/>
      <c r="O2029" s="86"/>
      <c r="P2029" s="86"/>
      <c r="Q2029" s="86"/>
      <c r="R2029" s="86"/>
      <c r="S2029" s="86"/>
      <c r="T2029" s="86"/>
      <c r="U2029" s="86"/>
      <c r="V2029" s="86"/>
      <c r="W2029" s="86"/>
      <c r="X2029" s="86"/>
      <c r="Y2029" s="86"/>
      <c r="Z2029" s="86"/>
      <c r="AA2029" s="86"/>
      <c r="AB2029" s="86"/>
      <c r="AC2029" s="86"/>
      <c r="AD2029" s="190"/>
      <c r="AE2029" s="188"/>
      <c r="AF2029" s="190"/>
      <c r="AG2029" s="188"/>
      <c r="AH2029" s="190"/>
      <c r="AI2029" s="188"/>
      <c r="AJ2029" s="190"/>
      <c r="AK2029" s="188"/>
      <c r="AL2029" s="190"/>
      <c r="AM2029" s="188"/>
      <c r="AN2029" s="190"/>
      <c r="AO2029" s="188"/>
      <c r="AP2029" s="51"/>
      <c r="AQ2029" s="97"/>
    </row>
    <row r="2030" spans="1:43" x14ac:dyDescent="0.2">
      <c r="A2030" s="86"/>
      <c r="F2030" s="86"/>
      <c r="G2030" s="86"/>
      <c r="H2030" s="86"/>
      <c r="I2030" s="86"/>
      <c r="J2030" s="86"/>
      <c r="K2030" s="86"/>
      <c r="L2030" s="86"/>
      <c r="M2030" s="86"/>
      <c r="N2030" s="86"/>
      <c r="O2030" s="86"/>
      <c r="P2030" s="86"/>
      <c r="Q2030" s="86"/>
      <c r="R2030" s="86"/>
      <c r="S2030" s="86"/>
      <c r="T2030" s="86"/>
      <c r="U2030" s="86"/>
      <c r="V2030" s="86"/>
      <c r="W2030" s="86"/>
      <c r="X2030" s="86"/>
      <c r="Y2030" s="86"/>
      <c r="Z2030" s="86"/>
      <c r="AA2030" s="86"/>
      <c r="AB2030" s="86"/>
      <c r="AC2030" s="86"/>
      <c r="AD2030" s="190"/>
      <c r="AE2030" s="188"/>
      <c r="AF2030" s="190"/>
      <c r="AG2030" s="188"/>
      <c r="AH2030" s="190"/>
      <c r="AI2030" s="188"/>
      <c r="AJ2030" s="190"/>
      <c r="AK2030" s="188"/>
      <c r="AL2030" s="190"/>
      <c r="AM2030" s="188"/>
      <c r="AN2030" s="190"/>
      <c r="AO2030" s="188"/>
      <c r="AP2030" s="51"/>
      <c r="AQ2030" s="97"/>
    </row>
    <row r="2031" spans="1:43" x14ac:dyDescent="0.2">
      <c r="A2031" s="86"/>
      <c r="F2031" s="86"/>
      <c r="G2031" s="86"/>
      <c r="H2031" s="86"/>
      <c r="I2031" s="86"/>
      <c r="J2031" s="86"/>
      <c r="K2031" s="86"/>
      <c r="L2031" s="86"/>
      <c r="M2031" s="86"/>
      <c r="N2031" s="86"/>
      <c r="O2031" s="86"/>
      <c r="P2031" s="86"/>
      <c r="Q2031" s="86"/>
      <c r="R2031" s="86"/>
      <c r="S2031" s="86"/>
      <c r="T2031" s="86"/>
      <c r="U2031" s="86"/>
      <c r="V2031" s="86"/>
      <c r="W2031" s="86"/>
      <c r="X2031" s="86"/>
      <c r="Y2031" s="86"/>
      <c r="Z2031" s="86"/>
      <c r="AA2031" s="86"/>
      <c r="AB2031" s="86"/>
      <c r="AC2031" s="86"/>
      <c r="AD2031" s="190"/>
      <c r="AE2031" s="188"/>
      <c r="AF2031" s="190"/>
      <c r="AG2031" s="188"/>
      <c r="AH2031" s="190"/>
      <c r="AI2031" s="188"/>
      <c r="AJ2031" s="190"/>
      <c r="AK2031" s="188"/>
      <c r="AL2031" s="190"/>
      <c r="AM2031" s="188"/>
      <c r="AN2031" s="190"/>
      <c r="AO2031" s="188"/>
      <c r="AP2031" s="51"/>
      <c r="AQ2031" s="97"/>
    </row>
    <row r="2032" spans="1:43" x14ac:dyDescent="0.2">
      <c r="A2032" s="86"/>
      <c r="F2032" s="86"/>
      <c r="G2032" s="86"/>
      <c r="H2032" s="86"/>
      <c r="I2032" s="86"/>
      <c r="J2032" s="86"/>
      <c r="K2032" s="86"/>
      <c r="L2032" s="86"/>
      <c r="M2032" s="86"/>
      <c r="N2032" s="86"/>
      <c r="O2032" s="86"/>
      <c r="P2032" s="86"/>
      <c r="Q2032" s="86"/>
      <c r="R2032" s="86"/>
      <c r="S2032" s="86"/>
      <c r="T2032" s="86"/>
      <c r="U2032" s="86"/>
      <c r="V2032" s="86"/>
      <c r="W2032" s="86"/>
      <c r="X2032" s="86"/>
      <c r="Y2032" s="86"/>
      <c r="Z2032" s="86"/>
      <c r="AA2032" s="86"/>
      <c r="AB2032" s="86"/>
      <c r="AC2032" s="86"/>
      <c r="AD2032" s="190"/>
      <c r="AE2032" s="188"/>
      <c r="AF2032" s="190"/>
      <c r="AG2032" s="188"/>
      <c r="AH2032" s="190"/>
      <c r="AI2032" s="188"/>
      <c r="AJ2032" s="190"/>
      <c r="AK2032" s="188"/>
      <c r="AL2032" s="190"/>
      <c r="AM2032" s="188"/>
      <c r="AN2032" s="190"/>
      <c r="AO2032" s="188"/>
      <c r="AP2032" s="51"/>
      <c r="AQ2032" s="97"/>
    </row>
    <row r="2033" spans="1:43" x14ac:dyDescent="0.2">
      <c r="A2033" s="86"/>
      <c r="F2033" s="86"/>
      <c r="G2033" s="86"/>
      <c r="H2033" s="86"/>
      <c r="I2033" s="86"/>
      <c r="J2033" s="86"/>
      <c r="K2033" s="86"/>
      <c r="L2033" s="86"/>
      <c r="M2033" s="86"/>
      <c r="N2033" s="86"/>
      <c r="O2033" s="86"/>
      <c r="P2033" s="86"/>
      <c r="Q2033" s="86"/>
      <c r="R2033" s="86"/>
      <c r="S2033" s="86"/>
      <c r="T2033" s="86"/>
      <c r="U2033" s="86"/>
      <c r="V2033" s="86"/>
      <c r="W2033" s="86"/>
      <c r="X2033" s="86"/>
      <c r="Y2033" s="86"/>
      <c r="Z2033" s="86"/>
      <c r="AA2033" s="86"/>
      <c r="AB2033" s="86"/>
      <c r="AC2033" s="86"/>
      <c r="AD2033" s="190"/>
      <c r="AE2033" s="188"/>
      <c r="AF2033" s="190"/>
      <c r="AG2033" s="188"/>
      <c r="AH2033" s="190"/>
      <c r="AI2033" s="188"/>
      <c r="AJ2033" s="190"/>
      <c r="AK2033" s="188"/>
      <c r="AL2033" s="190"/>
      <c r="AM2033" s="188"/>
      <c r="AN2033" s="190"/>
      <c r="AO2033" s="188"/>
      <c r="AP2033" s="51"/>
      <c r="AQ2033" s="97"/>
    </row>
    <row r="2034" spans="1:43" x14ac:dyDescent="0.2">
      <c r="A2034" s="86"/>
      <c r="F2034" s="86"/>
      <c r="G2034" s="86"/>
      <c r="H2034" s="86"/>
      <c r="I2034" s="86"/>
      <c r="J2034" s="86"/>
      <c r="K2034" s="86"/>
      <c r="L2034" s="86"/>
      <c r="M2034" s="86"/>
      <c r="N2034" s="86"/>
      <c r="O2034" s="86"/>
      <c r="P2034" s="86"/>
      <c r="Q2034" s="86"/>
      <c r="R2034" s="86"/>
      <c r="S2034" s="86"/>
      <c r="T2034" s="86"/>
      <c r="U2034" s="86"/>
      <c r="V2034" s="86"/>
      <c r="W2034" s="86"/>
      <c r="X2034" s="86"/>
      <c r="Y2034" s="86"/>
      <c r="Z2034" s="86"/>
      <c r="AA2034" s="86"/>
      <c r="AB2034" s="86"/>
      <c r="AC2034" s="86"/>
      <c r="AD2034" s="190"/>
      <c r="AE2034" s="188"/>
      <c r="AF2034" s="190"/>
      <c r="AG2034" s="188"/>
      <c r="AH2034" s="190"/>
      <c r="AI2034" s="188"/>
      <c r="AJ2034" s="190"/>
      <c r="AK2034" s="188"/>
      <c r="AL2034" s="190"/>
      <c r="AM2034" s="188"/>
      <c r="AN2034" s="190"/>
      <c r="AO2034" s="188"/>
      <c r="AP2034" s="51"/>
      <c r="AQ2034" s="97"/>
    </row>
    <row r="2035" spans="1:43" x14ac:dyDescent="0.2">
      <c r="A2035" s="86"/>
      <c r="F2035" s="86"/>
      <c r="G2035" s="86"/>
      <c r="H2035" s="86"/>
      <c r="I2035" s="86"/>
      <c r="J2035" s="86"/>
      <c r="K2035" s="86"/>
      <c r="L2035" s="86"/>
      <c r="M2035" s="86"/>
      <c r="N2035" s="86"/>
      <c r="O2035" s="86"/>
      <c r="P2035" s="86"/>
      <c r="Q2035" s="86"/>
      <c r="R2035" s="86"/>
      <c r="S2035" s="86"/>
      <c r="T2035" s="86"/>
      <c r="U2035" s="86"/>
      <c r="V2035" s="86"/>
      <c r="W2035" s="86"/>
      <c r="X2035" s="86"/>
      <c r="Y2035" s="86"/>
      <c r="Z2035" s="86"/>
      <c r="AA2035" s="86"/>
      <c r="AB2035" s="86"/>
      <c r="AC2035" s="86"/>
      <c r="AD2035" s="190"/>
      <c r="AE2035" s="188"/>
      <c r="AF2035" s="190"/>
      <c r="AG2035" s="188"/>
      <c r="AH2035" s="190"/>
      <c r="AI2035" s="188"/>
      <c r="AJ2035" s="190"/>
      <c r="AK2035" s="188"/>
      <c r="AL2035" s="190"/>
      <c r="AM2035" s="188"/>
      <c r="AN2035" s="190"/>
      <c r="AO2035" s="188"/>
      <c r="AP2035" s="51"/>
      <c r="AQ2035" s="97"/>
    </row>
    <row r="2036" spans="1:43" x14ac:dyDescent="0.2">
      <c r="A2036" s="86"/>
      <c r="F2036" s="86"/>
      <c r="G2036" s="86"/>
      <c r="H2036" s="86"/>
      <c r="I2036" s="86"/>
      <c r="J2036" s="86"/>
      <c r="K2036" s="86"/>
      <c r="L2036" s="86"/>
      <c r="M2036" s="86"/>
      <c r="N2036" s="86"/>
      <c r="O2036" s="86"/>
      <c r="P2036" s="86"/>
      <c r="Q2036" s="86"/>
      <c r="R2036" s="86"/>
      <c r="S2036" s="86"/>
      <c r="T2036" s="86"/>
      <c r="U2036" s="86"/>
      <c r="V2036" s="86"/>
      <c r="W2036" s="86"/>
      <c r="X2036" s="86"/>
      <c r="Y2036" s="86"/>
      <c r="Z2036" s="86"/>
      <c r="AA2036" s="86"/>
      <c r="AB2036" s="86"/>
      <c r="AC2036" s="86"/>
      <c r="AD2036" s="190"/>
      <c r="AE2036" s="188"/>
      <c r="AF2036" s="190"/>
      <c r="AG2036" s="188"/>
      <c r="AH2036" s="190"/>
      <c r="AI2036" s="188"/>
      <c r="AJ2036" s="190"/>
      <c r="AK2036" s="188"/>
      <c r="AL2036" s="190"/>
      <c r="AM2036" s="188"/>
      <c r="AN2036" s="190"/>
      <c r="AO2036" s="188"/>
      <c r="AP2036" s="51"/>
      <c r="AQ2036" s="97"/>
    </row>
    <row r="2037" spans="1:43" x14ac:dyDescent="0.2">
      <c r="A2037" s="86"/>
      <c r="F2037" s="86"/>
      <c r="G2037" s="86"/>
      <c r="H2037" s="86"/>
      <c r="I2037" s="86"/>
      <c r="J2037" s="86"/>
      <c r="K2037" s="86"/>
      <c r="L2037" s="86"/>
      <c r="M2037" s="86"/>
      <c r="N2037" s="86"/>
      <c r="O2037" s="86"/>
      <c r="P2037" s="86"/>
      <c r="Q2037" s="86"/>
      <c r="R2037" s="86"/>
      <c r="S2037" s="86"/>
      <c r="T2037" s="86"/>
      <c r="U2037" s="86"/>
      <c r="V2037" s="86"/>
      <c r="W2037" s="86"/>
      <c r="X2037" s="86"/>
      <c r="Y2037" s="86"/>
      <c r="Z2037" s="86"/>
      <c r="AA2037" s="86"/>
      <c r="AB2037" s="86"/>
      <c r="AC2037" s="86"/>
      <c r="AD2037" s="190"/>
      <c r="AE2037" s="188"/>
      <c r="AF2037" s="190"/>
      <c r="AG2037" s="188"/>
      <c r="AH2037" s="190"/>
      <c r="AI2037" s="188"/>
      <c r="AJ2037" s="190"/>
      <c r="AK2037" s="188"/>
      <c r="AL2037" s="190"/>
      <c r="AM2037" s="188"/>
      <c r="AN2037" s="190"/>
      <c r="AO2037" s="188"/>
      <c r="AP2037" s="51"/>
      <c r="AQ2037" s="97"/>
    </row>
    <row r="2038" spans="1:43" x14ac:dyDescent="0.2">
      <c r="A2038" s="86"/>
      <c r="F2038" s="86"/>
      <c r="G2038" s="86"/>
      <c r="H2038" s="86"/>
      <c r="I2038" s="86"/>
      <c r="J2038" s="86"/>
      <c r="K2038" s="86"/>
      <c r="L2038" s="86"/>
      <c r="M2038" s="86"/>
      <c r="N2038" s="86"/>
      <c r="O2038" s="86"/>
      <c r="P2038" s="86"/>
      <c r="Q2038" s="86"/>
      <c r="R2038" s="86"/>
      <c r="S2038" s="86"/>
      <c r="T2038" s="86"/>
      <c r="U2038" s="86"/>
      <c r="V2038" s="86"/>
      <c r="W2038" s="86"/>
      <c r="X2038" s="86"/>
      <c r="Y2038" s="86"/>
      <c r="Z2038" s="86"/>
      <c r="AA2038" s="86"/>
      <c r="AB2038" s="86"/>
      <c r="AC2038" s="86"/>
      <c r="AD2038" s="190"/>
      <c r="AE2038" s="188"/>
      <c r="AF2038" s="190"/>
      <c r="AG2038" s="188"/>
      <c r="AH2038" s="190"/>
      <c r="AI2038" s="188"/>
      <c r="AJ2038" s="190"/>
      <c r="AK2038" s="188"/>
      <c r="AL2038" s="190"/>
      <c r="AM2038" s="188"/>
      <c r="AN2038" s="190"/>
      <c r="AO2038" s="188"/>
      <c r="AP2038" s="51"/>
      <c r="AQ2038" s="97"/>
    </row>
    <row r="2039" spans="1:43" x14ac:dyDescent="0.2">
      <c r="A2039" s="86"/>
      <c r="F2039" s="86"/>
      <c r="G2039" s="86"/>
      <c r="H2039" s="86"/>
      <c r="I2039" s="86"/>
      <c r="J2039" s="86"/>
      <c r="K2039" s="86"/>
      <c r="L2039" s="86"/>
      <c r="M2039" s="86"/>
      <c r="N2039" s="86"/>
      <c r="O2039" s="86"/>
      <c r="P2039" s="86"/>
      <c r="Q2039" s="86"/>
      <c r="R2039" s="86"/>
      <c r="S2039" s="86"/>
      <c r="T2039" s="86"/>
      <c r="U2039" s="86"/>
      <c r="V2039" s="86"/>
      <c r="W2039" s="86"/>
      <c r="X2039" s="86"/>
      <c r="Y2039" s="86"/>
      <c r="Z2039" s="86"/>
      <c r="AA2039" s="86"/>
      <c r="AB2039" s="86"/>
      <c r="AC2039" s="86"/>
      <c r="AD2039" s="190"/>
      <c r="AE2039" s="188"/>
      <c r="AF2039" s="190"/>
      <c r="AG2039" s="188"/>
      <c r="AH2039" s="190"/>
      <c r="AI2039" s="188"/>
      <c r="AJ2039" s="190"/>
      <c r="AK2039" s="188"/>
      <c r="AL2039" s="190"/>
      <c r="AM2039" s="188"/>
      <c r="AN2039" s="190"/>
      <c r="AO2039" s="188"/>
      <c r="AP2039" s="51"/>
      <c r="AQ2039" s="97"/>
    </row>
    <row r="2040" spans="1:43" x14ac:dyDescent="0.2">
      <c r="A2040" s="86"/>
      <c r="F2040" s="86"/>
      <c r="G2040" s="86"/>
      <c r="H2040" s="86"/>
      <c r="I2040" s="86"/>
      <c r="J2040" s="86"/>
      <c r="K2040" s="86"/>
      <c r="L2040" s="86"/>
      <c r="M2040" s="86"/>
      <c r="N2040" s="86"/>
      <c r="O2040" s="86"/>
      <c r="P2040" s="86"/>
      <c r="Q2040" s="86"/>
      <c r="R2040" s="86"/>
      <c r="S2040" s="86"/>
      <c r="T2040" s="86"/>
      <c r="U2040" s="86"/>
      <c r="V2040" s="86"/>
      <c r="W2040" s="86"/>
      <c r="X2040" s="86"/>
      <c r="Y2040" s="86"/>
      <c r="Z2040" s="86"/>
      <c r="AA2040" s="86"/>
      <c r="AB2040" s="86"/>
      <c r="AC2040" s="86"/>
      <c r="AD2040" s="190"/>
      <c r="AE2040" s="188"/>
      <c r="AF2040" s="190"/>
      <c r="AG2040" s="188"/>
      <c r="AH2040" s="190"/>
      <c r="AI2040" s="188"/>
      <c r="AJ2040" s="190"/>
      <c r="AK2040" s="188"/>
      <c r="AL2040" s="190"/>
      <c r="AM2040" s="188"/>
      <c r="AN2040" s="190"/>
      <c r="AO2040" s="188"/>
      <c r="AP2040" s="51"/>
      <c r="AQ2040" s="97"/>
    </row>
    <row r="2041" spans="1:43" x14ac:dyDescent="0.2">
      <c r="A2041" s="86"/>
      <c r="F2041" s="86"/>
      <c r="G2041" s="86"/>
      <c r="H2041" s="86"/>
      <c r="I2041" s="86"/>
      <c r="J2041" s="86"/>
      <c r="K2041" s="86"/>
      <c r="L2041" s="86"/>
      <c r="M2041" s="86"/>
      <c r="N2041" s="86"/>
      <c r="O2041" s="86"/>
      <c r="P2041" s="86"/>
      <c r="Q2041" s="86"/>
      <c r="R2041" s="86"/>
      <c r="S2041" s="86"/>
      <c r="T2041" s="86"/>
      <c r="U2041" s="86"/>
      <c r="V2041" s="86"/>
      <c r="W2041" s="86"/>
      <c r="X2041" s="86"/>
      <c r="Y2041" s="86"/>
      <c r="Z2041" s="86"/>
      <c r="AA2041" s="86"/>
      <c r="AB2041" s="86"/>
      <c r="AC2041" s="86"/>
      <c r="AD2041" s="190"/>
      <c r="AE2041" s="188"/>
      <c r="AF2041" s="190"/>
      <c r="AG2041" s="188"/>
      <c r="AH2041" s="190"/>
      <c r="AI2041" s="188"/>
      <c r="AJ2041" s="190"/>
      <c r="AK2041" s="188"/>
      <c r="AL2041" s="190"/>
      <c r="AM2041" s="188"/>
      <c r="AN2041" s="190"/>
      <c r="AO2041" s="188"/>
      <c r="AP2041" s="51"/>
      <c r="AQ2041" s="97"/>
    </row>
    <row r="2042" spans="1:43" x14ac:dyDescent="0.2">
      <c r="A2042" s="86"/>
      <c r="F2042" s="86"/>
      <c r="G2042" s="86"/>
      <c r="H2042" s="86"/>
      <c r="I2042" s="86"/>
      <c r="J2042" s="86"/>
      <c r="K2042" s="86"/>
      <c r="L2042" s="86"/>
      <c r="M2042" s="86"/>
      <c r="N2042" s="86"/>
      <c r="O2042" s="86"/>
      <c r="P2042" s="86"/>
      <c r="Q2042" s="86"/>
      <c r="R2042" s="86"/>
      <c r="S2042" s="86"/>
      <c r="T2042" s="86"/>
      <c r="U2042" s="86"/>
      <c r="V2042" s="86"/>
      <c r="W2042" s="86"/>
      <c r="X2042" s="86"/>
      <c r="Y2042" s="86"/>
      <c r="Z2042" s="86"/>
      <c r="AA2042" s="86"/>
      <c r="AB2042" s="86"/>
      <c r="AC2042" s="86"/>
      <c r="AD2042" s="190"/>
      <c r="AE2042" s="188"/>
      <c r="AF2042" s="190"/>
      <c r="AG2042" s="188"/>
      <c r="AH2042" s="190"/>
      <c r="AI2042" s="188"/>
      <c r="AJ2042" s="190"/>
      <c r="AK2042" s="188"/>
      <c r="AL2042" s="190"/>
      <c r="AM2042" s="188"/>
      <c r="AN2042" s="190"/>
      <c r="AO2042" s="188"/>
      <c r="AP2042" s="51"/>
      <c r="AQ2042" s="97"/>
    </row>
    <row r="2043" spans="1:43" x14ac:dyDescent="0.2">
      <c r="A2043" s="86"/>
      <c r="F2043" s="86"/>
      <c r="G2043" s="86"/>
      <c r="H2043" s="86"/>
      <c r="I2043" s="86"/>
      <c r="J2043" s="86"/>
      <c r="K2043" s="86"/>
      <c r="L2043" s="86"/>
      <c r="M2043" s="86"/>
      <c r="N2043" s="86"/>
      <c r="O2043" s="86"/>
      <c r="P2043" s="86"/>
      <c r="Q2043" s="86"/>
      <c r="R2043" s="86"/>
      <c r="S2043" s="86"/>
      <c r="T2043" s="86"/>
      <c r="U2043" s="86"/>
      <c r="V2043" s="86"/>
      <c r="W2043" s="86"/>
      <c r="X2043" s="86"/>
      <c r="Y2043" s="86"/>
      <c r="Z2043" s="86"/>
      <c r="AA2043" s="86"/>
      <c r="AB2043" s="86"/>
      <c r="AC2043" s="86"/>
      <c r="AD2043" s="190"/>
      <c r="AE2043" s="188"/>
      <c r="AF2043" s="190"/>
      <c r="AG2043" s="188"/>
      <c r="AH2043" s="190"/>
      <c r="AI2043" s="188"/>
      <c r="AJ2043" s="190"/>
      <c r="AK2043" s="188"/>
      <c r="AL2043" s="190"/>
      <c r="AM2043" s="188"/>
      <c r="AN2043" s="190"/>
      <c r="AO2043" s="188"/>
      <c r="AP2043" s="51"/>
      <c r="AQ2043" s="97"/>
    </row>
    <row r="2044" spans="1:43" x14ac:dyDescent="0.2">
      <c r="A2044" s="86"/>
      <c r="F2044" s="86"/>
      <c r="G2044" s="86"/>
      <c r="H2044" s="86"/>
      <c r="I2044" s="86"/>
      <c r="J2044" s="86"/>
      <c r="K2044" s="86"/>
      <c r="L2044" s="86"/>
      <c r="M2044" s="86"/>
      <c r="N2044" s="86"/>
      <c r="O2044" s="86"/>
      <c r="P2044" s="86"/>
      <c r="Q2044" s="86"/>
      <c r="R2044" s="86"/>
      <c r="S2044" s="86"/>
      <c r="T2044" s="86"/>
      <c r="U2044" s="86"/>
      <c r="V2044" s="86"/>
      <c r="W2044" s="86"/>
      <c r="X2044" s="86"/>
      <c r="Y2044" s="86"/>
      <c r="Z2044" s="86"/>
      <c r="AA2044" s="86"/>
      <c r="AB2044" s="86"/>
      <c r="AC2044" s="86"/>
      <c r="AD2044" s="190"/>
      <c r="AE2044" s="188"/>
      <c r="AF2044" s="190"/>
      <c r="AG2044" s="188"/>
      <c r="AH2044" s="190"/>
      <c r="AI2044" s="188"/>
      <c r="AJ2044" s="190"/>
      <c r="AK2044" s="188"/>
      <c r="AL2044" s="190"/>
      <c r="AM2044" s="188"/>
      <c r="AN2044" s="190"/>
      <c r="AO2044" s="188"/>
      <c r="AP2044" s="51"/>
      <c r="AQ2044" s="97"/>
    </row>
    <row r="2045" spans="1:43" x14ac:dyDescent="0.2">
      <c r="A2045" s="86"/>
      <c r="F2045" s="86"/>
      <c r="G2045" s="86"/>
      <c r="H2045" s="86"/>
      <c r="I2045" s="86"/>
      <c r="J2045" s="86"/>
      <c r="K2045" s="86"/>
      <c r="L2045" s="86"/>
      <c r="M2045" s="86"/>
      <c r="N2045" s="86"/>
      <c r="O2045" s="86"/>
      <c r="P2045" s="86"/>
      <c r="Q2045" s="86"/>
      <c r="R2045" s="86"/>
      <c r="S2045" s="86"/>
      <c r="T2045" s="86"/>
      <c r="U2045" s="86"/>
      <c r="V2045" s="86"/>
      <c r="W2045" s="86"/>
      <c r="X2045" s="86"/>
      <c r="Y2045" s="86"/>
      <c r="Z2045" s="86"/>
      <c r="AA2045" s="86"/>
      <c r="AB2045" s="86"/>
      <c r="AC2045" s="86"/>
      <c r="AD2045" s="190"/>
      <c r="AE2045" s="188"/>
      <c r="AF2045" s="190"/>
      <c r="AG2045" s="188"/>
      <c r="AH2045" s="190"/>
      <c r="AI2045" s="188"/>
      <c r="AJ2045" s="190"/>
      <c r="AK2045" s="188"/>
      <c r="AL2045" s="190"/>
      <c r="AM2045" s="188"/>
      <c r="AN2045" s="190"/>
      <c r="AO2045" s="188"/>
      <c r="AP2045" s="51"/>
      <c r="AQ2045" s="97"/>
    </row>
    <row r="2046" spans="1:43" x14ac:dyDescent="0.2">
      <c r="A2046" s="86"/>
      <c r="F2046" s="86"/>
      <c r="G2046" s="86"/>
      <c r="H2046" s="86"/>
      <c r="I2046" s="86"/>
      <c r="J2046" s="86"/>
      <c r="K2046" s="86"/>
      <c r="L2046" s="86"/>
      <c r="M2046" s="86"/>
      <c r="N2046" s="86"/>
      <c r="O2046" s="86"/>
      <c r="P2046" s="86"/>
      <c r="Q2046" s="86"/>
      <c r="R2046" s="86"/>
      <c r="S2046" s="86"/>
      <c r="T2046" s="86"/>
      <c r="U2046" s="86"/>
      <c r="V2046" s="86"/>
      <c r="W2046" s="86"/>
      <c r="X2046" s="86"/>
      <c r="Y2046" s="86"/>
      <c r="Z2046" s="86"/>
      <c r="AA2046" s="86"/>
      <c r="AB2046" s="86"/>
      <c r="AC2046" s="86"/>
      <c r="AD2046" s="190"/>
      <c r="AE2046" s="188"/>
      <c r="AF2046" s="190"/>
      <c r="AG2046" s="188"/>
      <c r="AH2046" s="190"/>
      <c r="AI2046" s="188"/>
      <c r="AJ2046" s="190"/>
      <c r="AK2046" s="188"/>
      <c r="AL2046" s="190"/>
      <c r="AM2046" s="188"/>
      <c r="AN2046" s="190"/>
      <c r="AO2046" s="188"/>
      <c r="AP2046" s="51"/>
      <c r="AQ2046" s="97"/>
    </row>
    <row r="2047" spans="1:43" x14ac:dyDescent="0.2">
      <c r="A2047" s="86"/>
      <c r="F2047" s="86"/>
      <c r="G2047" s="86"/>
      <c r="H2047" s="86"/>
      <c r="I2047" s="86"/>
      <c r="J2047" s="86"/>
      <c r="K2047" s="86"/>
      <c r="L2047" s="86"/>
      <c r="M2047" s="86"/>
      <c r="N2047" s="86"/>
      <c r="O2047" s="86"/>
      <c r="P2047" s="86"/>
      <c r="Q2047" s="86"/>
      <c r="R2047" s="86"/>
      <c r="S2047" s="86"/>
      <c r="T2047" s="86"/>
      <c r="U2047" s="86"/>
      <c r="V2047" s="86"/>
      <c r="W2047" s="86"/>
      <c r="X2047" s="86"/>
      <c r="Y2047" s="86"/>
      <c r="Z2047" s="86"/>
      <c r="AA2047" s="86"/>
      <c r="AB2047" s="86"/>
      <c r="AC2047" s="86"/>
      <c r="AD2047" s="190"/>
      <c r="AE2047" s="188"/>
      <c r="AF2047" s="190"/>
      <c r="AG2047" s="188"/>
      <c r="AH2047" s="190"/>
      <c r="AI2047" s="188"/>
      <c r="AJ2047" s="190"/>
      <c r="AK2047" s="188"/>
      <c r="AL2047" s="190"/>
      <c r="AM2047" s="188"/>
      <c r="AN2047" s="190"/>
      <c r="AO2047" s="188"/>
      <c r="AP2047" s="51"/>
      <c r="AQ2047" s="97"/>
    </row>
    <row r="2048" spans="1:43" x14ac:dyDescent="0.2">
      <c r="A2048" s="86"/>
      <c r="F2048" s="86"/>
      <c r="G2048" s="86"/>
      <c r="H2048" s="86"/>
      <c r="I2048" s="86"/>
      <c r="J2048" s="86"/>
      <c r="K2048" s="86"/>
      <c r="L2048" s="86"/>
      <c r="M2048" s="86"/>
      <c r="N2048" s="86"/>
      <c r="O2048" s="86"/>
      <c r="P2048" s="86"/>
      <c r="Q2048" s="86"/>
      <c r="R2048" s="86"/>
      <c r="S2048" s="86"/>
      <c r="T2048" s="86"/>
      <c r="U2048" s="86"/>
      <c r="V2048" s="86"/>
      <c r="W2048" s="86"/>
      <c r="X2048" s="86"/>
      <c r="Y2048" s="86"/>
      <c r="Z2048" s="86"/>
      <c r="AA2048" s="86"/>
      <c r="AB2048" s="86"/>
      <c r="AC2048" s="86"/>
      <c r="AD2048" s="190"/>
      <c r="AE2048" s="188"/>
      <c r="AF2048" s="190"/>
      <c r="AG2048" s="188"/>
      <c r="AH2048" s="190"/>
      <c r="AI2048" s="188"/>
      <c r="AJ2048" s="190"/>
      <c r="AK2048" s="188"/>
      <c r="AL2048" s="190"/>
      <c r="AM2048" s="188"/>
      <c r="AN2048" s="190"/>
      <c r="AO2048" s="188"/>
      <c r="AP2048" s="51"/>
      <c r="AQ2048" s="97"/>
    </row>
    <row r="2049" spans="1:43" x14ac:dyDescent="0.2">
      <c r="A2049" s="86"/>
      <c r="F2049" s="86"/>
      <c r="G2049" s="86"/>
      <c r="H2049" s="86"/>
      <c r="I2049" s="86"/>
      <c r="J2049" s="86"/>
      <c r="K2049" s="86"/>
      <c r="L2049" s="86"/>
      <c r="M2049" s="86"/>
      <c r="N2049" s="86"/>
      <c r="O2049" s="86"/>
      <c r="P2049" s="86"/>
      <c r="Q2049" s="86"/>
      <c r="R2049" s="86"/>
      <c r="S2049" s="86"/>
      <c r="T2049" s="86"/>
      <c r="U2049" s="86"/>
      <c r="V2049" s="86"/>
      <c r="W2049" s="86"/>
      <c r="X2049" s="86"/>
      <c r="Y2049" s="86"/>
      <c r="Z2049" s="86"/>
      <c r="AA2049" s="86"/>
      <c r="AB2049" s="86"/>
      <c r="AC2049" s="86"/>
      <c r="AD2049" s="190"/>
      <c r="AE2049" s="188"/>
      <c r="AF2049" s="190"/>
      <c r="AG2049" s="188"/>
      <c r="AH2049" s="190"/>
      <c r="AI2049" s="188"/>
      <c r="AJ2049" s="190"/>
      <c r="AK2049" s="188"/>
      <c r="AL2049" s="190"/>
      <c r="AM2049" s="188"/>
      <c r="AN2049" s="190"/>
      <c r="AO2049" s="188"/>
      <c r="AP2049" s="51"/>
      <c r="AQ2049" s="97"/>
    </row>
    <row r="2050" spans="1:43" x14ac:dyDescent="0.2">
      <c r="A2050" s="86"/>
      <c r="F2050" s="86"/>
      <c r="G2050" s="86"/>
      <c r="H2050" s="86"/>
      <c r="I2050" s="86"/>
      <c r="J2050" s="86"/>
      <c r="K2050" s="86"/>
      <c r="L2050" s="86"/>
      <c r="M2050" s="86"/>
      <c r="N2050" s="86"/>
      <c r="O2050" s="86"/>
      <c r="P2050" s="86"/>
      <c r="Q2050" s="86"/>
      <c r="R2050" s="86"/>
      <c r="S2050" s="86"/>
      <c r="T2050" s="86"/>
      <c r="U2050" s="86"/>
      <c r="V2050" s="86"/>
      <c r="W2050" s="86"/>
      <c r="X2050" s="86"/>
      <c r="Y2050" s="86"/>
      <c r="Z2050" s="86"/>
      <c r="AA2050" s="86"/>
      <c r="AB2050" s="86"/>
      <c r="AC2050" s="86"/>
      <c r="AD2050" s="190"/>
      <c r="AE2050" s="188"/>
      <c r="AF2050" s="190"/>
      <c r="AG2050" s="188"/>
      <c r="AH2050" s="190"/>
      <c r="AI2050" s="188"/>
      <c r="AJ2050" s="190"/>
      <c r="AK2050" s="188"/>
      <c r="AL2050" s="190"/>
      <c r="AM2050" s="188"/>
      <c r="AN2050" s="190"/>
      <c r="AO2050" s="188"/>
      <c r="AP2050" s="51"/>
      <c r="AQ2050" s="97"/>
    </row>
    <row r="2051" spans="1:43" x14ac:dyDescent="0.2">
      <c r="A2051" s="86"/>
      <c r="F2051" s="86"/>
      <c r="G2051" s="86"/>
      <c r="H2051" s="86"/>
      <c r="I2051" s="86"/>
      <c r="J2051" s="86"/>
      <c r="K2051" s="86"/>
      <c r="L2051" s="86"/>
      <c r="M2051" s="86"/>
      <c r="N2051" s="86"/>
      <c r="O2051" s="86"/>
      <c r="P2051" s="86"/>
      <c r="Q2051" s="86"/>
      <c r="R2051" s="86"/>
      <c r="S2051" s="86"/>
      <c r="T2051" s="86"/>
      <c r="U2051" s="86"/>
      <c r="V2051" s="86"/>
      <c r="W2051" s="86"/>
      <c r="X2051" s="86"/>
      <c r="Y2051" s="86"/>
      <c r="Z2051" s="86"/>
      <c r="AA2051" s="86"/>
      <c r="AB2051" s="86"/>
      <c r="AC2051" s="86"/>
      <c r="AD2051" s="190"/>
      <c r="AE2051" s="188"/>
      <c r="AF2051" s="190"/>
      <c r="AG2051" s="188"/>
      <c r="AH2051" s="190"/>
      <c r="AI2051" s="188"/>
      <c r="AJ2051" s="190"/>
      <c r="AK2051" s="188"/>
      <c r="AL2051" s="190"/>
      <c r="AM2051" s="188"/>
      <c r="AN2051" s="190"/>
      <c r="AO2051" s="188"/>
      <c r="AP2051" s="51"/>
      <c r="AQ2051" s="97"/>
    </row>
    <row r="2052" spans="1:43" x14ac:dyDescent="0.2">
      <c r="A2052" s="86"/>
      <c r="F2052" s="86"/>
      <c r="G2052" s="86"/>
      <c r="H2052" s="86"/>
      <c r="I2052" s="86"/>
      <c r="J2052" s="86"/>
      <c r="K2052" s="86"/>
      <c r="L2052" s="86"/>
      <c r="M2052" s="86"/>
      <c r="N2052" s="86"/>
      <c r="O2052" s="86"/>
      <c r="P2052" s="86"/>
      <c r="Q2052" s="86"/>
      <c r="R2052" s="86"/>
      <c r="S2052" s="86"/>
      <c r="T2052" s="86"/>
      <c r="U2052" s="86"/>
      <c r="V2052" s="86"/>
      <c r="W2052" s="86"/>
      <c r="X2052" s="86"/>
      <c r="Y2052" s="86"/>
      <c r="Z2052" s="86"/>
      <c r="AA2052" s="86"/>
      <c r="AB2052" s="86"/>
      <c r="AC2052" s="86"/>
      <c r="AD2052" s="190"/>
      <c r="AE2052" s="188"/>
      <c r="AF2052" s="190"/>
      <c r="AG2052" s="188"/>
      <c r="AH2052" s="190"/>
      <c r="AI2052" s="188"/>
      <c r="AJ2052" s="190"/>
      <c r="AK2052" s="188"/>
      <c r="AL2052" s="190"/>
      <c r="AM2052" s="188"/>
      <c r="AN2052" s="190"/>
      <c r="AO2052" s="188"/>
      <c r="AP2052" s="51"/>
      <c r="AQ2052" s="97"/>
    </row>
    <row r="2053" spans="1:43" x14ac:dyDescent="0.2">
      <c r="A2053" s="86"/>
      <c r="F2053" s="86"/>
      <c r="G2053" s="86"/>
      <c r="H2053" s="86"/>
      <c r="I2053" s="86"/>
      <c r="J2053" s="86"/>
      <c r="K2053" s="86"/>
      <c r="L2053" s="86"/>
      <c r="M2053" s="86"/>
      <c r="N2053" s="86"/>
      <c r="O2053" s="86"/>
      <c r="P2053" s="86"/>
      <c r="Q2053" s="86"/>
      <c r="R2053" s="86"/>
      <c r="S2053" s="86"/>
      <c r="T2053" s="86"/>
      <c r="U2053" s="86"/>
      <c r="V2053" s="86"/>
      <c r="W2053" s="86"/>
      <c r="X2053" s="86"/>
      <c r="Y2053" s="86"/>
      <c r="Z2053" s="86"/>
      <c r="AA2053" s="86"/>
      <c r="AB2053" s="86"/>
      <c r="AC2053" s="86"/>
      <c r="AD2053" s="190"/>
      <c r="AE2053" s="188"/>
      <c r="AF2053" s="190"/>
      <c r="AG2053" s="188"/>
      <c r="AH2053" s="190"/>
      <c r="AI2053" s="188"/>
      <c r="AJ2053" s="190"/>
      <c r="AK2053" s="188"/>
      <c r="AL2053" s="190"/>
      <c r="AM2053" s="188"/>
      <c r="AN2053" s="190"/>
      <c r="AO2053" s="188"/>
      <c r="AP2053" s="51"/>
      <c r="AQ2053" s="97"/>
    </row>
    <row r="2054" spans="1:43" x14ac:dyDescent="0.2">
      <c r="A2054" s="86"/>
      <c r="F2054" s="86"/>
      <c r="G2054" s="86"/>
      <c r="H2054" s="86"/>
      <c r="I2054" s="86"/>
      <c r="J2054" s="86"/>
      <c r="K2054" s="86"/>
      <c r="L2054" s="86"/>
      <c r="M2054" s="86"/>
      <c r="N2054" s="86"/>
      <c r="O2054" s="86"/>
      <c r="P2054" s="86"/>
      <c r="Q2054" s="86"/>
      <c r="R2054" s="86"/>
      <c r="S2054" s="86"/>
      <c r="T2054" s="86"/>
      <c r="U2054" s="86"/>
      <c r="V2054" s="86"/>
      <c r="W2054" s="86"/>
      <c r="X2054" s="86"/>
      <c r="Y2054" s="86"/>
      <c r="Z2054" s="86"/>
      <c r="AA2054" s="86"/>
      <c r="AB2054" s="86"/>
      <c r="AC2054" s="86"/>
      <c r="AD2054" s="190"/>
      <c r="AE2054" s="188"/>
      <c r="AF2054" s="190"/>
      <c r="AG2054" s="188"/>
      <c r="AH2054" s="190"/>
      <c r="AI2054" s="188"/>
      <c r="AJ2054" s="190"/>
      <c r="AK2054" s="188"/>
      <c r="AL2054" s="190"/>
      <c r="AM2054" s="188"/>
      <c r="AN2054" s="190"/>
      <c r="AO2054" s="188"/>
      <c r="AP2054" s="51"/>
      <c r="AQ2054" s="97"/>
    </row>
    <row r="2055" spans="1:43" x14ac:dyDescent="0.2">
      <c r="A2055" s="86"/>
      <c r="F2055" s="86"/>
      <c r="G2055" s="86"/>
      <c r="H2055" s="86"/>
      <c r="I2055" s="86"/>
      <c r="J2055" s="86"/>
      <c r="K2055" s="86"/>
      <c r="L2055" s="86"/>
      <c r="M2055" s="86"/>
      <c r="N2055" s="86"/>
      <c r="O2055" s="86"/>
      <c r="P2055" s="86"/>
      <c r="Q2055" s="86"/>
      <c r="R2055" s="86"/>
      <c r="S2055" s="86"/>
      <c r="T2055" s="86"/>
      <c r="U2055" s="86"/>
      <c r="V2055" s="86"/>
      <c r="W2055" s="86"/>
      <c r="X2055" s="86"/>
      <c r="Y2055" s="86"/>
      <c r="Z2055" s="86"/>
      <c r="AA2055" s="86"/>
      <c r="AB2055" s="86"/>
      <c r="AC2055" s="86"/>
      <c r="AD2055" s="190"/>
      <c r="AE2055" s="188"/>
      <c r="AF2055" s="190"/>
      <c r="AG2055" s="188"/>
      <c r="AH2055" s="190"/>
      <c r="AI2055" s="188"/>
      <c r="AJ2055" s="190"/>
      <c r="AK2055" s="188"/>
      <c r="AL2055" s="190"/>
      <c r="AM2055" s="188"/>
      <c r="AN2055" s="190"/>
      <c r="AO2055" s="188"/>
      <c r="AP2055" s="51"/>
      <c r="AQ2055" s="97"/>
    </row>
    <row r="2056" spans="1:43" x14ac:dyDescent="0.2">
      <c r="A2056" s="86"/>
      <c r="F2056" s="86"/>
      <c r="G2056" s="86"/>
      <c r="H2056" s="86"/>
      <c r="I2056" s="86"/>
      <c r="J2056" s="86"/>
      <c r="K2056" s="86"/>
      <c r="L2056" s="86"/>
      <c r="M2056" s="86"/>
      <c r="N2056" s="86"/>
      <c r="O2056" s="86"/>
      <c r="P2056" s="86"/>
      <c r="Q2056" s="86"/>
      <c r="R2056" s="86"/>
      <c r="S2056" s="86"/>
      <c r="T2056" s="86"/>
      <c r="U2056" s="86"/>
      <c r="V2056" s="86"/>
      <c r="W2056" s="86"/>
      <c r="X2056" s="86"/>
      <c r="Y2056" s="86"/>
      <c r="Z2056" s="86"/>
      <c r="AA2056" s="86"/>
      <c r="AB2056" s="86"/>
      <c r="AC2056" s="86"/>
      <c r="AD2056" s="190"/>
      <c r="AE2056" s="188"/>
      <c r="AF2056" s="190"/>
      <c r="AG2056" s="188"/>
      <c r="AH2056" s="190"/>
      <c r="AI2056" s="188"/>
      <c r="AJ2056" s="190"/>
      <c r="AK2056" s="188"/>
      <c r="AL2056" s="190"/>
      <c r="AM2056" s="188"/>
      <c r="AN2056" s="190"/>
      <c r="AO2056" s="188"/>
      <c r="AP2056" s="51"/>
      <c r="AQ2056" s="97"/>
    </row>
    <row r="2057" spans="1:43" x14ac:dyDescent="0.2">
      <c r="A2057" s="86"/>
      <c r="F2057" s="86"/>
      <c r="G2057" s="86"/>
      <c r="H2057" s="86"/>
      <c r="I2057" s="86"/>
      <c r="J2057" s="86"/>
      <c r="K2057" s="86"/>
      <c r="L2057" s="86"/>
      <c r="M2057" s="86"/>
      <c r="N2057" s="86"/>
      <c r="O2057" s="86"/>
      <c r="P2057" s="86"/>
      <c r="Q2057" s="86"/>
      <c r="R2057" s="86"/>
      <c r="S2057" s="86"/>
      <c r="T2057" s="86"/>
      <c r="U2057" s="86"/>
      <c r="V2057" s="86"/>
      <c r="W2057" s="86"/>
      <c r="X2057" s="86"/>
      <c r="Y2057" s="86"/>
      <c r="Z2057" s="86"/>
      <c r="AA2057" s="86"/>
      <c r="AB2057" s="86"/>
      <c r="AC2057" s="86"/>
      <c r="AD2057" s="190"/>
      <c r="AE2057" s="188"/>
      <c r="AF2057" s="190"/>
      <c r="AG2057" s="188"/>
      <c r="AH2057" s="190"/>
      <c r="AI2057" s="188"/>
      <c r="AJ2057" s="190"/>
      <c r="AK2057" s="188"/>
      <c r="AL2057" s="190"/>
      <c r="AM2057" s="188"/>
      <c r="AN2057" s="190"/>
      <c r="AO2057" s="188"/>
      <c r="AP2057" s="51"/>
      <c r="AQ2057" s="97"/>
    </row>
    <row r="2058" spans="1:43" x14ac:dyDescent="0.2">
      <c r="A2058" s="86"/>
      <c r="F2058" s="86"/>
      <c r="G2058" s="86"/>
      <c r="H2058" s="86"/>
      <c r="I2058" s="86"/>
      <c r="J2058" s="86"/>
      <c r="K2058" s="86"/>
      <c r="L2058" s="86"/>
      <c r="M2058" s="86"/>
      <c r="N2058" s="86"/>
      <c r="O2058" s="86"/>
      <c r="P2058" s="86"/>
      <c r="Q2058" s="86"/>
      <c r="R2058" s="86"/>
      <c r="S2058" s="86"/>
      <c r="T2058" s="86"/>
      <c r="U2058" s="86"/>
      <c r="V2058" s="86"/>
      <c r="W2058" s="86"/>
      <c r="X2058" s="86"/>
      <c r="Y2058" s="86"/>
      <c r="Z2058" s="86"/>
      <c r="AA2058" s="86"/>
      <c r="AB2058" s="86"/>
      <c r="AC2058" s="86"/>
      <c r="AD2058" s="190"/>
      <c r="AE2058" s="188"/>
      <c r="AF2058" s="190"/>
      <c r="AG2058" s="188"/>
      <c r="AH2058" s="190"/>
      <c r="AI2058" s="188"/>
      <c r="AJ2058" s="190"/>
      <c r="AK2058" s="188"/>
      <c r="AL2058" s="190"/>
      <c r="AM2058" s="188"/>
      <c r="AN2058" s="190"/>
      <c r="AO2058" s="188"/>
      <c r="AP2058" s="51"/>
      <c r="AQ2058" s="97"/>
    </row>
    <row r="2059" spans="1:43" x14ac:dyDescent="0.2">
      <c r="A2059" s="86"/>
      <c r="F2059" s="86"/>
      <c r="G2059" s="86"/>
      <c r="H2059" s="86"/>
      <c r="I2059" s="86"/>
      <c r="J2059" s="86"/>
      <c r="K2059" s="86"/>
      <c r="L2059" s="86"/>
      <c r="M2059" s="86"/>
      <c r="N2059" s="86"/>
      <c r="O2059" s="86"/>
      <c r="P2059" s="86"/>
      <c r="Q2059" s="86"/>
      <c r="R2059" s="86"/>
      <c r="S2059" s="86"/>
      <c r="T2059" s="86"/>
      <c r="U2059" s="86"/>
      <c r="V2059" s="86"/>
      <c r="W2059" s="86"/>
      <c r="X2059" s="86"/>
      <c r="Y2059" s="86"/>
      <c r="Z2059" s="86"/>
      <c r="AA2059" s="86"/>
      <c r="AB2059" s="86"/>
      <c r="AC2059" s="86"/>
      <c r="AD2059" s="190"/>
      <c r="AE2059" s="188"/>
      <c r="AF2059" s="190"/>
      <c r="AG2059" s="188"/>
      <c r="AH2059" s="190"/>
      <c r="AI2059" s="188"/>
      <c r="AJ2059" s="190"/>
      <c r="AK2059" s="188"/>
      <c r="AL2059" s="190"/>
      <c r="AM2059" s="188"/>
      <c r="AN2059" s="190"/>
      <c r="AO2059" s="188"/>
      <c r="AP2059" s="51"/>
      <c r="AQ2059" s="97"/>
    </row>
    <row r="2060" spans="1:43" x14ac:dyDescent="0.2">
      <c r="A2060" s="86"/>
      <c r="F2060" s="86"/>
      <c r="G2060" s="86"/>
      <c r="H2060" s="86"/>
      <c r="I2060" s="86"/>
      <c r="J2060" s="86"/>
      <c r="K2060" s="86"/>
      <c r="L2060" s="86"/>
      <c r="M2060" s="86"/>
      <c r="N2060" s="86"/>
      <c r="O2060" s="86"/>
      <c r="P2060" s="86"/>
      <c r="Q2060" s="86"/>
      <c r="R2060" s="86"/>
      <c r="S2060" s="86"/>
      <c r="T2060" s="86"/>
      <c r="U2060" s="86"/>
      <c r="V2060" s="86"/>
      <c r="W2060" s="86"/>
      <c r="X2060" s="86"/>
      <c r="Y2060" s="86"/>
      <c r="Z2060" s="86"/>
      <c r="AA2060" s="86"/>
      <c r="AB2060" s="86"/>
      <c r="AC2060" s="86"/>
      <c r="AD2060" s="190"/>
      <c r="AE2060" s="188"/>
      <c r="AF2060" s="190"/>
      <c r="AG2060" s="188"/>
      <c r="AH2060" s="190"/>
      <c r="AI2060" s="188"/>
      <c r="AJ2060" s="190"/>
      <c r="AK2060" s="188"/>
      <c r="AL2060" s="190"/>
      <c r="AM2060" s="188"/>
      <c r="AN2060" s="190"/>
      <c r="AO2060" s="188"/>
      <c r="AP2060" s="51"/>
      <c r="AQ2060" s="97"/>
    </row>
    <row r="2061" spans="1:43" x14ac:dyDescent="0.2">
      <c r="A2061" s="86"/>
      <c r="F2061" s="86"/>
      <c r="G2061" s="86"/>
      <c r="H2061" s="86"/>
      <c r="I2061" s="86"/>
      <c r="J2061" s="86"/>
      <c r="K2061" s="86"/>
      <c r="L2061" s="86"/>
      <c r="M2061" s="86"/>
      <c r="N2061" s="86"/>
      <c r="O2061" s="86"/>
      <c r="P2061" s="86"/>
      <c r="Q2061" s="86"/>
      <c r="R2061" s="86"/>
      <c r="S2061" s="86"/>
      <c r="T2061" s="86"/>
      <c r="U2061" s="86"/>
      <c r="V2061" s="86"/>
      <c r="W2061" s="86"/>
      <c r="X2061" s="86"/>
      <c r="Y2061" s="86"/>
      <c r="Z2061" s="86"/>
      <c r="AA2061" s="86"/>
      <c r="AB2061" s="86"/>
      <c r="AC2061" s="86"/>
      <c r="AD2061" s="190"/>
      <c r="AE2061" s="188"/>
      <c r="AF2061" s="190"/>
      <c r="AG2061" s="188"/>
      <c r="AH2061" s="190"/>
      <c r="AI2061" s="188"/>
      <c r="AJ2061" s="190"/>
      <c r="AK2061" s="188"/>
      <c r="AL2061" s="190"/>
      <c r="AM2061" s="188"/>
      <c r="AN2061" s="190"/>
      <c r="AO2061" s="188"/>
      <c r="AP2061" s="51"/>
      <c r="AQ2061" s="97"/>
    </row>
    <row r="2062" spans="1:43" x14ac:dyDescent="0.2">
      <c r="A2062" s="86"/>
      <c r="F2062" s="86"/>
      <c r="G2062" s="86"/>
      <c r="H2062" s="86"/>
      <c r="I2062" s="86"/>
      <c r="J2062" s="86"/>
      <c r="K2062" s="86"/>
      <c r="L2062" s="86"/>
      <c r="M2062" s="86"/>
      <c r="N2062" s="86"/>
      <c r="O2062" s="86"/>
      <c r="P2062" s="86"/>
      <c r="Q2062" s="86"/>
      <c r="R2062" s="86"/>
      <c r="S2062" s="86"/>
      <c r="T2062" s="86"/>
      <c r="U2062" s="86"/>
      <c r="V2062" s="86"/>
      <c r="W2062" s="86"/>
      <c r="X2062" s="86"/>
      <c r="Y2062" s="86"/>
      <c r="Z2062" s="86"/>
      <c r="AA2062" s="86"/>
      <c r="AB2062" s="86"/>
      <c r="AC2062" s="86"/>
      <c r="AD2062" s="190"/>
      <c r="AE2062" s="188"/>
      <c r="AF2062" s="190"/>
      <c r="AG2062" s="188"/>
      <c r="AH2062" s="190"/>
      <c r="AI2062" s="188"/>
      <c r="AJ2062" s="190"/>
      <c r="AK2062" s="188"/>
      <c r="AL2062" s="190"/>
      <c r="AM2062" s="188"/>
      <c r="AN2062" s="190"/>
      <c r="AO2062" s="188"/>
      <c r="AP2062" s="51"/>
      <c r="AQ2062" s="97"/>
    </row>
    <row r="2063" spans="1:43" x14ac:dyDescent="0.2">
      <c r="A2063" s="86"/>
      <c r="F2063" s="86"/>
      <c r="G2063" s="86"/>
      <c r="H2063" s="86"/>
      <c r="I2063" s="86"/>
      <c r="J2063" s="86"/>
      <c r="K2063" s="86"/>
      <c r="L2063" s="86"/>
      <c r="M2063" s="86"/>
      <c r="N2063" s="86"/>
      <c r="O2063" s="86"/>
      <c r="P2063" s="86"/>
      <c r="Q2063" s="86"/>
      <c r="R2063" s="86"/>
      <c r="S2063" s="86"/>
      <c r="T2063" s="86"/>
      <c r="U2063" s="86"/>
      <c r="V2063" s="86"/>
      <c r="W2063" s="86"/>
      <c r="X2063" s="86"/>
      <c r="Y2063" s="86"/>
      <c r="Z2063" s="86"/>
      <c r="AA2063" s="86"/>
      <c r="AB2063" s="86"/>
      <c r="AC2063" s="86"/>
      <c r="AD2063" s="190"/>
      <c r="AE2063" s="188"/>
      <c r="AF2063" s="190"/>
      <c r="AG2063" s="188"/>
      <c r="AH2063" s="190"/>
      <c r="AI2063" s="188"/>
      <c r="AJ2063" s="190"/>
      <c r="AK2063" s="188"/>
      <c r="AL2063" s="190"/>
      <c r="AM2063" s="188"/>
      <c r="AN2063" s="190"/>
      <c r="AO2063" s="188"/>
      <c r="AP2063" s="51"/>
      <c r="AQ2063" s="97"/>
    </row>
    <row r="2064" spans="1:43" x14ac:dyDescent="0.2">
      <c r="A2064" s="86"/>
      <c r="F2064" s="86"/>
      <c r="G2064" s="86"/>
      <c r="H2064" s="86"/>
      <c r="I2064" s="86"/>
      <c r="J2064" s="86"/>
      <c r="K2064" s="86"/>
      <c r="L2064" s="86"/>
      <c r="M2064" s="86"/>
      <c r="N2064" s="86"/>
      <c r="O2064" s="86"/>
      <c r="P2064" s="86"/>
      <c r="Q2064" s="86"/>
      <c r="R2064" s="86"/>
      <c r="S2064" s="86"/>
      <c r="T2064" s="86"/>
      <c r="U2064" s="86"/>
      <c r="V2064" s="86"/>
      <c r="W2064" s="86"/>
      <c r="X2064" s="86"/>
      <c r="Y2064" s="86"/>
      <c r="Z2064" s="86"/>
      <c r="AA2064" s="86"/>
      <c r="AB2064" s="86"/>
      <c r="AC2064" s="86"/>
      <c r="AD2064" s="190"/>
      <c r="AE2064" s="188"/>
      <c r="AF2064" s="190"/>
      <c r="AG2064" s="188"/>
      <c r="AH2064" s="190"/>
      <c r="AI2064" s="188"/>
      <c r="AJ2064" s="190"/>
      <c r="AK2064" s="188"/>
      <c r="AL2064" s="190"/>
      <c r="AM2064" s="188"/>
      <c r="AN2064" s="190"/>
      <c r="AO2064" s="188"/>
      <c r="AP2064" s="51"/>
      <c r="AQ2064" s="97"/>
    </row>
    <row r="2065" spans="1:43" x14ac:dyDescent="0.2">
      <c r="A2065" s="86"/>
      <c r="F2065" s="86"/>
      <c r="G2065" s="86"/>
      <c r="H2065" s="86"/>
      <c r="I2065" s="86"/>
      <c r="J2065" s="86"/>
      <c r="K2065" s="86"/>
      <c r="L2065" s="86"/>
      <c r="M2065" s="86"/>
      <c r="N2065" s="86"/>
      <c r="O2065" s="86"/>
      <c r="P2065" s="86"/>
      <c r="Q2065" s="86"/>
      <c r="R2065" s="86"/>
      <c r="S2065" s="86"/>
      <c r="T2065" s="86"/>
      <c r="U2065" s="86"/>
      <c r="V2065" s="86"/>
      <c r="W2065" s="86"/>
      <c r="X2065" s="86"/>
      <c r="Y2065" s="86"/>
      <c r="Z2065" s="86"/>
      <c r="AA2065" s="86"/>
      <c r="AB2065" s="86"/>
      <c r="AC2065" s="86"/>
      <c r="AD2065" s="190"/>
      <c r="AE2065" s="188"/>
      <c r="AF2065" s="190"/>
      <c r="AG2065" s="188"/>
      <c r="AH2065" s="190"/>
      <c r="AI2065" s="188"/>
      <c r="AJ2065" s="190"/>
      <c r="AK2065" s="188"/>
      <c r="AL2065" s="190"/>
      <c r="AM2065" s="188"/>
      <c r="AN2065" s="190"/>
      <c r="AO2065" s="188"/>
      <c r="AP2065" s="51"/>
      <c r="AQ2065" s="97"/>
    </row>
    <row r="2066" spans="1:43" x14ac:dyDescent="0.2">
      <c r="A2066" s="86"/>
      <c r="F2066" s="86"/>
      <c r="G2066" s="86"/>
      <c r="H2066" s="86"/>
      <c r="I2066" s="86"/>
      <c r="J2066" s="86"/>
      <c r="K2066" s="86"/>
      <c r="L2066" s="86"/>
      <c r="M2066" s="86"/>
      <c r="N2066" s="86"/>
      <c r="O2066" s="86"/>
      <c r="P2066" s="86"/>
      <c r="Q2066" s="86"/>
      <c r="R2066" s="86"/>
      <c r="S2066" s="86"/>
      <c r="T2066" s="86"/>
      <c r="U2066" s="86"/>
      <c r="V2066" s="86"/>
      <c r="W2066" s="86"/>
      <c r="X2066" s="86"/>
      <c r="Y2066" s="86"/>
      <c r="Z2066" s="86"/>
      <c r="AA2066" s="86"/>
      <c r="AB2066" s="86"/>
      <c r="AC2066" s="86"/>
      <c r="AD2066" s="190"/>
      <c r="AE2066" s="188"/>
      <c r="AF2066" s="190"/>
      <c r="AG2066" s="188"/>
      <c r="AH2066" s="190"/>
      <c r="AI2066" s="188"/>
      <c r="AJ2066" s="190"/>
      <c r="AK2066" s="188"/>
      <c r="AL2066" s="190"/>
      <c r="AM2066" s="188"/>
      <c r="AN2066" s="190"/>
      <c r="AO2066" s="188"/>
      <c r="AP2066" s="51"/>
      <c r="AQ2066" s="97"/>
    </row>
    <row r="2067" spans="1:43" x14ac:dyDescent="0.2">
      <c r="A2067" s="86"/>
      <c r="F2067" s="86"/>
      <c r="G2067" s="86"/>
      <c r="H2067" s="86"/>
      <c r="I2067" s="86"/>
      <c r="J2067" s="86"/>
      <c r="K2067" s="86"/>
      <c r="L2067" s="86"/>
      <c r="M2067" s="86"/>
      <c r="N2067" s="86"/>
      <c r="O2067" s="86"/>
      <c r="P2067" s="86"/>
      <c r="Q2067" s="86"/>
      <c r="R2067" s="86"/>
      <c r="S2067" s="86"/>
      <c r="T2067" s="86"/>
      <c r="U2067" s="86"/>
      <c r="V2067" s="86"/>
      <c r="W2067" s="86"/>
      <c r="X2067" s="86"/>
      <c r="Y2067" s="86"/>
      <c r="Z2067" s="86"/>
      <c r="AA2067" s="86"/>
      <c r="AB2067" s="86"/>
      <c r="AC2067" s="86"/>
      <c r="AD2067" s="190"/>
      <c r="AE2067" s="188"/>
      <c r="AF2067" s="190"/>
      <c r="AG2067" s="188"/>
      <c r="AH2067" s="190"/>
      <c r="AI2067" s="188"/>
      <c r="AJ2067" s="190"/>
      <c r="AK2067" s="188"/>
      <c r="AL2067" s="190"/>
      <c r="AM2067" s="188"/>
      <c r="AN2067" s="190"/>
      <c r="AO2067" s="188"/>
      <c r="AP2067" s="51"/>
      <c r="AQ2067" s="97"/>
    </row>
    <row r="2068" spans="1:43" x14ac:dyDescent="0.2">
      <c r="A2068" s="86"/>
      <c r="F2068" s="86"/>
      <c r="G2068" s="86"/>
      <c r="H2068" s="86"/>
      <c r="I2068" s="86"/>
      <c r="J2068" s="86"/>
      <c r="K2068" s="86"/>
      <c r="L2068" s="86"/>
      <c r="M2068" s="86"/>
      <c r="N2068" s="86"/>
      <c r="O2068" s="86"/>
      <c r="P2068" s="86"/>
      <c r="Q2068" s="86"/>
      <c r="R2068" s="86"/>
      <c r="S2068" s="86"/>
      <c r="T2068" s="86"/>
      <c r="U2068" s="86"/>
      <c r="V2068" s="86"/>
      <c r="W2068" s="86"/>
      <c r="X2068" s="86"/>
      <c r="Y2068" s="86"/>
      <c r="Z2068" s="86"/>
      <c r="AA2068" s="86"/>
      <c r="AB2068" s="86"/>
      <c r="AC2068" s="86"/>
      <c r="AD2068" s="190"/>
      <c r="AE2068" s="188"/>
      <c r="AF2068" s="190"/>
      <c r="AG2068" s="188"/>
      <c r="AH2068" s="190"/>
      <c r="AI2068" s="188"/>
      <c r="AJ2068" s="190"/>
      <c r="AK2068" s="188"/>
      <c r="AL2068" s="190"/>
      <c r="AM2068" s="188"/>
      <c r="AN2068" s="190"/>
      <c r="AO2068" s="188"/>
      <c r="AP2068" s="51"/>
      <c r="AQ2068" s="97"/>
    </row>
    <row r="2069" spans="1:43" x14ac:dyDescent="0.2">
      <c r="A2069" s="86"/>
      <c r="F2069" s="86"/>
      <c r="G2069" s="86"/>
      <c r="H2069" s="86"/>
      <c r="I2069" s="86"/>
      <c r="J2069" s="86"/>
      <c r="K2069" s="86"/>
      <c r="L2069" s="86"/>
      <c r="M2069" s="86"/>
      <c r="N2069" s="86"/>
      <c r="O2069" s="86"/>
      <c r="P2069" s="86"/>
      <c r="Q2069" s="86"/>
      <c r="R2069" s="86"/>
      <c r="S2069" s="86"/>
      <c r="T2069" s="86"/>
      <c r="U2069" s="86"/>
      <c r="V2069" s="86"/>
      <c r="W2069" s="86"/>
      <c r="X2069" s="86"/>
      <c r="Y2069" s="86"/>
      <c r="Z2069" s="86"/>
      <c r="AA2069" s="86"/>
      <c r="AB2069" s="86"/>
      <c r="AC2069" s="86"/>
      <c r="AD2069" s="190"/>
      <c r="AE2069" s="188"/>
      <c r="AF2069" s="190"/>
      <c r="AG2069" s="188"/>
      <c r="AH2069" s="190"/>
      <c r="AI2069" s="188"/>
      <c r="AJ2069" s="190"/>
      <c r="AK2069" s="188"/>
      <c r="AL2069" s="190"/>
      <c r="AM2069" s="188"/>
      <c r="AN2069" s="190"/>
      <c r="AO2069" s="188"/>
      <c r="AP2069" s="51"/>
      <c r="AQ2069" s="97"/>
    </row>
    <row r="2070" spans="1:43" x14ac:dyDescent="0.2">
      <c r="A2070" s="86"/>
      <c r="F2070" s="86"/>
      <c r="G2070" s="86"/>
      <c r="H2070" s="86"/>
      <c r="I2070" s="86"/>
      <c r="J2070" s="86"/>
      <c r="K2070" s="86"/>
      <c r="L2070" s="86"/>
      <c r="M2070" s="86"/>
      <c r="N2070" s="86"/>
      <c r="O2070" s="86"/>
      <c r="P2070" s="86"/>
      <c r="Q2070" s="86"/>
      <c r="R2070" s="86"/>
      <c r="S2070" s="86"/>
      <c r="T2070" s="86"/>
      <c r="U2070" s="86"/>
      <c r="V2070" s="86"/>
      <c r="W2070" s="86"/>
      <c r="X2070" s="86"/>
      <c r="Y2070" s="86"/>
      <c r="Z2070" s="86"/>
      <c r="AA2070" s="86"/>
      <c r="AB2070" s="86"/>
      <c r="AC2070" s="86"/>
      <c r="AD2070" s="190"/>
      <c r="AE2070" s="188"/>
      <c r="AF2070" s="190"/>
      <c r="AG2070" s="188"/>
      <c r="AH2070" s="190"/>
      <c r="AI2070" s="188"/>
      <c r="AJ2070" s="190"/>
      <c r="AK2070" s="188"/>
      <c r="AL2070" s="190"/>
      <c r="AM2070" s="188"/>
      <c r="AN2070" s="190"/>
      <c r="AO2070" s="188"/>
      <c r="AP2070" s="51"/>
      <c r="AQ2070" s="97"/>
    </row>
    <row r="2071" spans="1:43" x14ac:dyDescent="0.2">
      <c r="A2071" s="86"/>
      <c r="F2071" s="86"/>
      <c r="G2071" s="86"/>
      <c r="H2071" s="86"/>
      <c r="I2071" s="86"/>
      <c r="J2071" s="86"/>
      <c r="K2071" s="86"/>
      <c r="L2071" s="86"/>
      <c r="M2071" s="86"/>
      <c r="N2071" s="86"/>
      <c r="O2071" s="86"/>
      <c r="P2071" s="86"/>
      <c r="Q2071" s="86"/>
      <c r="R2071" s="86"/>
      <c r="S2071" s="86"/>
      <c r="T2071" s="86"/>
      <c r="U2071" s="86"/>
      <c r="V2071" s="86"/>
      <c r="W2071" s="86"/>
      <c r="X2071" s="86"/>
      <c r="Y2071" s="86"/>
      <c r="Z2071" s="86"/>
      <c r="AA2071" s="86"/>
      <c r="AB2071" s="86"/>
      <c r="AC2071" s="86"/>
      <c r="AD2071" s="190"/>
      <c r="AE2071" s="188"/>
      <c r="AF2071" s="190"/>
      <c r="AG2071" s="188"/>
      <c r="AH2071" s="190"/>
      <c r="AI2071" s="188"/>
      <c r="AJ2071" s="190"/>
      <c r="AK2071" s="188"/>
      <c r="AL2071" s="190"/>
      <c r="AM2071" s="188"/>
      <c r="AN2071" s="190"/>
      <c r="AO2071" s="188"/>
      <c r="AP2071" s="51"/>
      <c r="AQ2071" s="97"/>
    </row>
    <row r="2072" spans="1:43" x14ac:dyDescent="0.2">
      <c r="A2072" s="86"/>
      <c r="F2072" s="86"/>
      <c r="G2072" s="86"/>
      <c r="H2072" s="86"/>
      <c r="I2072" s="86"/>
      <c r="J2072" s="86"/>
      <c r="K2072" s="86"/>
      <c r="L2072" s="86"/>
      <c r="M2072" s="86"/>
      <c r="N2072" s="86"/>
      <c r="O2072" s="86"/>
      <c r="P2072" s="86"/>
      <c r="Q2072" s="86"/>
      <c r="R2072" s="86"/>
      <c r="S2072" s="86"/>
      <c r="T2072" s="86"/>
      <c r="U2072" s="86"/>
      <c r="V2072" s="86"/>
      <c r="W2072" s="86"/>
      <c r="X2072" s="86"/>
      <c r="Y2072" s="86"/>
      <c r="Z2072" s="86"/>
      <c r="AA2072" s="86"/>
      <c r="AB2072" s="86"/>
      <c r="AC2072" s="86"/>
      <c r="AD2072" s="190"/>
      <c r="AE2072" s="188"/>
      <c r="AF2072" s="190"/>
      <c r="AG2072" s="188"/>
      <c r="AH2072" s="190"/>
      <c r="AI2072" s="188"/>
      <c r="AJ2072" s="190"/>
      <c r="AK2072" s="188"/>
      <c r="AL2072" s="190"/>
      <c r="AM2072" s="188"/>
      <c r="AN2072" s="190"/>
      <c r="AO2072" s="188"/>
      <c r="AP2072" s="51"/>
      <c r="AQ2072" s="97"/>
    </row>
    <row r="2073" spans="1:43" x14ac:dyDescent="0.2">
      <c r="A2073" s="86"/>
      <c r="F2073" s="86"/>
      <c r="G2073" s="86"/>
      <c r="H2073" s="86"/>
      <c r="I2073" s="86"/>
      <c r="J2073" s="86"/>
      <c r="K2073" s="86"/>
      <c r="L2073" s="86"/>
      <c r="M2073" s="86"/>
      <c r="N2073" s="86"/>
      <c r="O2073" s="86"/>
      <c r="P2073" s="86"/>
      <c r="Q2073" s="86"/>
      <c r="R2073" s="86"/>
      <c r="S2073" s="86"/>
      <c r="T2073" s="86"/>
      <c r="U2073" s="86"/>
      <c r="V2073" s="86"/>
      <c r="W2073" s="86"/>
      <c r="X2073" s="86"/>
      <c r="Y2073" s="86"/>
      <c r="Z2073" s="86"/>
      <c r="AA2073" s="86"/>
      <c r="AB2073" s="86"/>
      <c r="AC2073" s="86"/>
      <c r="AD2073" s="190"/>
      <c r="AE2073" s="188"/>
      <c r="AF2073" s="190"/>
      <c r="AG2073" s="188"/>
      <c r="AH2073" s="190"/>
      <c r="AI2073" s="188"/>
      <c r="AJ2073" s="190"/>
      <c r="AK2073" s="188"/>
      <c r="AL2073" s="190"/>
      <c r="AM2073" s="188"/>
      <c r="AN2073" s="190"/>
      <c r="AO2073" s="188"/>
      <c r="AP2073" s="51"/>
      <c r="AQ2073" s="97"/>
    </row>
    <row r="2074" spans="1:43" x14ac:dyDescent="0.2">
      <c r="A2074" s="86"/>
      <c r="F2074" s="86"/>
      <c r="G2074" s="86"/>
      <c r="H2074" s="86"/>
      <c r="I2074" s="86"/>
      <c r="J2074" s="86"/>
      <c r="K2074" s="86"/>
      <c r="L2074" s="86"/>
      <c r="M2074" s="86"/>
      <c r="N2074" s="86"/>
      <c r="O2074" s="86"/>
      <c r="P2074" s="86"/>
      <c r="Q2074" s="86"/>
      <c r="R2074" s="86"/>
      <c r="S2074" s="86"/>
      <c r="T2074" s="86"/>
      <c r="U2074" s="86"/>
      <c r="V2074" s="86"/>
      <c r="W2074" s="86"/>
      <c r="X2074" s="86"/>
      <c r="Y2074" s="86"/>
      <c r="Z2074" s="86"/>
      <c r="AA2074" s="86"/>
      <c r="AB2074" s="86"/>
      <c r="AC2074" s="86"/>
      <c r="AD2074" s="190"/>
      <c r="AE2074" s="188"/>
      <c r="AF2074" s="190"/>
      <c r="AG2074" s="188"/>
      <c r="AH2074" s="190"/>
      <c r="AI2074" s="188"/>
      <c r="AJ2074" s="190"/>
      <c r="AK2074" s="188"/>
      <c r="AL2074" s="190"/>
      <c r="AM2074" s="188"/>
      <c r="AN2074" s="190"/>
      <c r="AO2074" s="188"/>
      <c r="AP2074" s="51"/>
      <c r="AQ2074" s="97"/>
    </row>
    <row r="2075" spans="1:43" x14ac:dyDescent="0.2">
      <c r="A2075" s="86"/>
      <c r="F2075" s="86"/>
      <c r="G2075" s="86"/>
      <c r="H2075" s="86"/>
      <c r="I2075" s="86"/>
      <c r="J2075" s="86"/>
      <c r="K2075" s="86"/>
      <c r="L2075" s="86"/>
      <c r="M2075" s="86"/>
      <c r="N2075" s="86"/>
      <c r="O2075" s="86"/>
      <c r="P2075" s="86"/>
      <c r="Q2075" s="86"/>
      <c r="R2075" s="86"/>
      <c r="S2075" s="86"/>
      <c r="T2075" s="86"/>
      <c r="U2075" s="86"/>
      <c r="V2075" s="86"/>
      <c r="W2075" s="86"/>
      <c r="X2075" s="86"/>
      <c r="Y2075" s="86"/>
      <c r="Z2075" s="86"/>
      <c r="AA2075" s="86"/>
      <c r="AB2075" s="86"/>
      <c r="AC2075" s="86"/>
      <c r="AD2075" s="190"/>
      <c r="AE2075" s="188"/>
      <c r="AF2075" s="190"/>
      <c r="AG2075" s="188"/>
      <c r="AH2075" s="190"/>
      <c r="AI2075" s="188"/>
      <c r="AJ2075" s="190"/>
      <c r="AK2075" s="188"/>
      <c r="AL2075" s="190"/>
      <c r="AM2075" s="188"/>
      <c r="AN2075" s="190"/>
      <c r="AO2075" s="188"/>
      <c r="AP2075" s="51"/>
      <c r="AQ2075" s="97"/>
    </row>
    <row r="2076" spans="1:43" x14ac:dyDescent="0.2">
      <c r="A2076" s="86"/>
      <c r="F2076" s="86"/>
      <c r="G2076" s="86"/>
      <c r="H2076" s="86"/>
      <c r="I2076" s="86"/>
      <c r="J2076" s="86"/>
      <c r="K2076" s="86"/>
      <c r="L2076" s="86"/>
      <c r="M2076" s="86"/>
      <c r="N2076" s="86"/>
      <c r="O2076" s="86"/>
      <c r="P2076" s="86"/>
      <c r="Q2076" s="86"/>
      <c r="R2076" s="86"/>
      <c r="S2076" s="86"/>
      <c r="T2076" s="86"/>
      <c r="U2076" s="86"/>
      <c r="V2076" s="86"/>
      <c r="W2076" s="86"/>
      <c r="X2076" s="86"/>
      <c r="Y2076" s="86"/>
      <c r="Z2076" s="86"/>
      <c r="AA2076" s="86"/>
      <c r="AB2076" s="86"/>
      <c r="AC2076" s="86"/>
      <c r="AD2076" s="190"/>
      <c r="AE2076" s="188"/>
      <c r="AF2076" s="190"/>
      <c r="AG2076" s="188"/>
      <c r="AH2076" s="190"/>
      <c r="AI2076" s="188"/>
      <c r="AJ2076" s="190"/>
      <c r="AK2076" s="188"/>
      <c r="AL2076" s="190"/>
      <c r="AM2076" s="188"/>
      <c r="AN2076" s="190"/>
      <c r="AO2076" s="188"/>
      <c r="AP2076" s="51"/>
      <c r="AQ2076" s="97"/>
    </row>
    <row r="2077" spans="1:43" x14ac:dyDescent="0.2">
      <c r="A2077" s="86"/>
      <c r="F2077" s="86"/>
      <c r="G2077" s="86"/>
      <c r="H2077" s="86"/>
      <c r="I2077" s="86"/>
      <c r="J2077" s="86"/>
      <c r="K2077" s="86"/>
      <c r="L2077" s="86"/>
      <c r="M2077" s="86"/>
      <c r="N2077" s="86"/>
      <c r="O2077" s="86"/>
      <c r="P2077" s="86"/>
      <c r="Q2077" s="86"/>
      <c r="R2077" s="86"/>
      <c r="S2077" s="86"/>
      <c r="T2077" s="86"/>
      <c r="U2077" s="86"/>
      <c r="V2077" s="86"/>
      <c r="W2077" s="86"/>
      <c r="X2077" s="86"/>
      <c r="Y2077" s="86"/>
      <c r="Z2077" s="86"/>
      <c r="AA2077" s="86"/>
      <c r="AB2077" s="86"/>
      <c r="AC2077" s="86"/>
      <c r="AD2077" s="190"/>
      <c r="AE2077" s="188"/>
      <c r="AF2077" s="190"/>
      <c r="AG2077" s="188"/>
      <c r="AH2077" s="190"/>
      <c r="AI2077" s="188"/>
      <c r="AJ2077" s="190"/>
      <c r="AK2077" s="188"/>
      <c r="AL2077" s="190"/>
      <c r="AM2077" s="188"/>
      <c r="AN2077" s="190"/>
      <c r="AO2077" s="188"/>
      <c r="AP2077" s="51"/>
      <c r="AQ2077" s="97"/>
    </row>
    <row r="2078" spans="1:43" x14ac:dyDescent="0.2">
      <c r="A2078" s="86"/>
      <c r="F2078" s="86"/>
      <c r="G2078" s="86"/>
      <c r="H2078" s="86"/>
      <c r="I2078" s="86"/>
      <c r="J2078" s="86"/>
      <c r="K2078" s="86"/>
      <c r="L2078" s="86"/>
      <c r="M2078" s="86"/>
      <c r="N2078" s="86"/>
      <c r="O2078" s="86"/>
      <c r="P2078" s="86"/>
      <c r="Q2078" s="86"/>
      <c r="R2078" s="86"/>
      <c r="S2078" s="86"/>
      <c r="T2078" s="86"/>
      <c r="U2078" s="86"/>
      <c r="V2078" s="86"/>
      <c r="W2078" s="86"/>
      <c r="X2078" s="86"/>
      <c r="Y2078" s="86"/>
      <c r="Z2078" s="86"/>
      <c r="AA2078" s="86"/>
      <c r="AB2078" s="86"/>
      <c r="AC2078" s="86"/>
      <c r="AD2078" s="190"/>
      <c r="AE2078" s="188"/>
      <c r="AF2078" s="190"/>
      <c r="AG2078" s="188"/>
      <c r="AH2078" s="190"/>
      <c r="AI2078" s="188"/>
      <c r="AJ2078" s="190"/>
      <c r="AK2078" s="188"/>
      <c r="AL2078" s="190"/>
      <c r="AM2078" s="188"/>
      <c r="AN2078" s="190"/>
      <c r="AO2078" s="188"/>
      <c r="AP2078" s="51"/>
      <c r="AQ2078" s="97"/>
    </row>
    <row r="2079" spans="1:43" x14ac:dyDescent="0.2">
      <c r="A2079" s="86"/>
      <c r="F2079" s="86"/>
      <c r="G2079" s="86"/>
      <c r="H2079" s="86"/>
      <c r="I2079" s="86"/>
      <c r="J2079" s="86"/>
      <c r="K2079" s="86"/>
      <c r="L2079" s="86"/>
      <c r="M2079" s="86"/>
      <c r="N2079" s="86"/>
      <c r="O2079" s="86"/>
      <c r="P2079" s="86"/>
      <c r="Q2079" s="86"/>
      <c r="R2079" s="86"/>
      <c r="S2079" s="86"/>
      <c r="T2079" s="86"/>
      <c r="U2079" s="86"/>
      <c r="V2079" s="86"/>
      <c r="W2079" s="86"/>
      <c r="X2079" s="86"/>
      <c r="Y2079" s="86"/>
      <c r="Z2079" s="86"/>
      <c r="AA2079" s="86"/>
      <c r="AB2079" s="86"/>
      <c r="AC2079" s="86"/>
      <c r="AD2079" s="190"/>
      <c r="AE2079" s="188"/>
      <c r="AF2079" s="190"/>
      <c r="AG2079" s="188"/>
      <c r="AH2079" s="190"/>
      <c r="AI2079" s="188"/>
      <c r="AJ2079" s="190"/>
      <c r="AK2079" s="188"/>
      <c r="AL2079" s="190"/>
      <c r="AM2079" s="188"/>
      <c r="AN2079" s="190"/>
      <c r="AO2079" s="188"/>
      <c r="AP2079" s="51"/>
      <c r="AQ2079" s="97"/>
    </row>
    <row r="2080" spans="1:43" x14ac:dyDescent="0.2">
      <c r="A2080" s="86"/>
      <c r="F2080" s="86"/>
      <c r="G2080" s="86"/>
      <c r="H2080" s="86"/>
      <c r="I2080" s="86"/>
      <c r="J2080" s="86"/>
      <c r="K2080" s="86"/>
      <c r="L2080" s="86"/>
      <c r="M2080" s="86"/>
      <c r="N2080" s="86"/>
      <c r="O2080" s="86"/>
      <c r="P2080" s="86"/>
      <c r="Q2080" s="86"/>
      <c r="R2080" s="86"/>
      <c r="S2080" s="86"/>
      <c r="T2080" s="86"/>
      <c r="U2080" s="86"/>
      <c r="V2080" s="86"/>
      <c r="W2080" s="86"/>
      <c r="X2080" s="86"/>
      <c r="Y2080" s="86"/>
      <c r="Z2080" s="86"/>
      <c r="AA2080" s="86"/>
      <c r="AB2080" s="86"/>
      <c r="AC2080" s="86"/>
      <c r="AD2080" s="190"/>
      <c r="AE2080" s="188"/>
      <c r="AF2080" s="190"/>
      <c r="AG2080" s="188"/>
      <c r="AH2080" s="190"/>
      <c r="AI2080" s="188"/>
      <c r="AJ2080" s="190"/>
      <c r="AK2080" s="188"/>
      <c r="AL2080" s="190"/>
      <c r="AM2080" s="188"/>
      <c r="AN2080" s="190"/>
      <c r="AO2080" s="188"/>
      <c r="AP2080" s="51"/>
      <c r="AQ2080" s="97"/>
    </row>
    <row r="2081" spans="1:43" x14ac:dyDescent="0.2">
      <c r="A2081" s="86"/>
      <c r="F2081" s="86"/>
      <c r="G2081" s="86"/>
      <c r="H2081" s="86"/>
      <c r="I2081" s="86"/>
      <c r="J2081" s="86"/>
      <c r="K2081" s="86"/>
      <c r="L2081" s="86"/>
      <c r="M2081" s="86"/>
      <c r="N2081" s="86"/>
      <c r="O2081" s="86"/>
      <c r="P2081" s="86"/>
      <c r="Q2081" s="86"/>
      <c r="R2081" s="86"/>
      <c r="S2081" s="86"/>
      <c r="T2081" s="86"/>
      <c r="U2081" s="86"/>
      <c r="V2081" s="86"/>
      <c r="W2081" s="86"/>
      <c r="X2081" s="86"/>
      <c r="Y2081" s="86"/>
      <c r="Z2081" s="86"/>
      <c r="AA2081" s="86"/>
      <c r="AB2081" s="86"/>
      <c r="AC2081" s="86"/>
      <c r="AD2081" s="190"/>
      <c r="AE2081" s="188"/>
      <c r="AF2081" s="190"/>
      <c r="AG2081" s="188"/>
      <c r="AH2081" s="190"/>
      <c r="AI2081" s="188"/>
      <c r="AJ2081" s="190"/>
      <c r="AK2081" s="188"/>
      <c r="AL2081" s="190"/>
      <c r="AM2081" s="188"/>
      <c r="AN2081" s="190"/>
      <c r="AO2081" s="188"/>
      <c r="AP2081" s="51"/>
      <c r="AQ2081" s="97"/>
    </row>
    <row r="2082" spans="1:43" x14ac:dyDescent="0.2">
      <c r="A2082" s="86"/>
      <c r="F2082" s="86"/>
      <c r="G2082" s="86"/>
      <c r="H2082" s="86"/>
      <c r="I2082" s="86"/>
      <c r="J2082" s="86"/>
      <c r="K2082" s="86"/>
      <c r="L2082" s="86"/>
      <c r="M2082" s="86"/>
      <c r="N2082" s="86"/>
      <c r="O2082" s="86"/>
      <c r="P2082" s="86"/>
      <c r="Q2082" s="86"/>
      <c r="R2082" s="86"/>
      <c r="S2082" s="86"/>
      <c r="T2082" s="86"/>
      <c r="U2082" s="86"/>
      <c r="V2082" s="86"/>
      <c r="W2082" s="86"/>
      <c r="X2082" s="86"/>
      <c r="Y2082" s="86"/>
      <c r="Z2082" s="86"/>
      <c r="AA2082" s="86"/>
      <c r="AB2082" s="86"/>
      <c r="AC2082" s="86"/>
      <c r="AD2082" s="190"/>
      <c r="AE2082" s="188"/>
      <c r="AF2082" s="190"/>
      <c r="AG2082" s="188"/>
      <c r="AH2082" s="190"/>
      <c r="AI2082" s="188"/>
      <c r="AJ2082" s="190"/>
      <c r="AK2082" s="188"/>
      <c r="AL2082" s="190"/>
      <c r="AM2082" s="188"/>
      <c r="AN2082" s="190"/>
      <c r="AO2082" s="188"/>
      <c r="AP2082" s="51"/>
      <c r="AQ2082" s="97"/>
    </row>
    <row r="2083" spans="1:43" x14ac:dyDescent="0.2">
      <c r="A2083" s="86"/>
      <c r="F2083" s="86"/>
      <c r="G2083" s="86"/>
      <c r="H2083" s="86"/>
      <c r="I2083" s="86"/>
      <c r="J2083" s="86"/>
      <c r="K2083" s="86"/>
      <c r="L2083" s="86"/>
      <c r="M2083" s="86"/>
      <c r="N2083" s="86"/>
      <c r="O2083" s="86"/>
      <c r="P2083" s="86"/>
      <c r="Q2083" s="86"/>
      <c r="R2083" s="86"/>
      <c r="S2083" s="86"/>
      <c r="T2083" s="86"/>
      <c r="U2083" s="86"/>
      <c r="V2083" s="86"/>
      <c r="W2083" s="86"/>
      <c r="X2083" s="86"/>
      <c r="Y2083" s="86"/>
      <c r="Z2083" s="86"/>
      <c r="AA2083" s="86"/>
      <c r="AB2083" s="86"/>
      <c r="AC2083" s="86"/>
      <c r="AD2083" s="190"/>
      <c r="AE2083" s="188"/>
      <c r="AF2083" s="190"/>
      <c r="AG2083" s="188"/>
      <c r="AH2083" s="190"/>
      <c r="AI2083" s="188"/>
      <c r="AJ2083" s="190"/>
      <c r="AK2083" s="188"/>
      <c r="AL2083" s="190"/>
      <c r="AM2083" s="188"/>
      <c r="AN2083" s="190"/>
      <c r="AO2083" s="188"/>
      <c r="AP2083" s="51"/>
      <c r="AQ2083" s="97"/>
    </row>
    <row r="2084" spans="1:43" x14ac:dyDescent="0.2">
      <c r="A2084" s="86"/>
      <c r="F2084" s="86"/>
      <c r="G2084" s="86"/>
      <c r="H2084" s="86"/>
      <c r="I2084" s="86"/>
      <c r="J2084" s="86"/>
      <c r="K2084" s="86"/>
      <c r="L2084" s="86"/>
      <c r="M2084" s="86"/>
      <c r="N2084" s="86"/>
      <c r="O2084" s="86"/>
      <c r="P2084" s="86"/>
      <c r="Q2084" s="86"/>
      <c r="R2084" s="86"/>
      <c r="S2084" s="86"/>
      <c r="T2084" s="86"/>
      <c r="U2084" s="86"/>
      <c r="V2084" s="86"/>
      <c r="W2084" s="86"/>
      <c r="X2084" s="86"/>
      <c r="Y2084" s="86"/>
      <c r="Z2084" s="86"/>
      <c r="AA2084" s="86"/>
      <c r="AB2084" s="86"/>
      <c r="AC2084" s="86"/>
      <c r="AD2084" s="190"/>
      <c r="AE2084" s="188"/>
      <c r="AF2084" s="190"/>
      <c r="AG2084" s="188"/>
      <c r="AH2084" s="190"/>
      <c r="AI2084" s="188"/>
      <c r="AJ2084" s="190"/>
      <c r="AK2084" s="188"/>
      <c r="AL2084" s="190"/>
      <c r="AM2084" s="188"/>
      <c r="AN2084" s="190"/>
      <c r="AO2084" s="188"/>
      <c r="AP2084" s="51"/>
      <c r="AQ2084" s="97"/>
    </row>
    <row r="2085" spans="1:43" x14ac:dyDescent="0.2">
      <c r="A2085" s="86"/>
      <c r="F2085" s="86"/>
      <c r="G2085" s="86"/>
      <c r="H2085" s="86"/>
      <c r="I2085" s="86"/>
      <c r="J2085" s="86"/>
      <c r="K2085" s="86"/>
      <c r="L2085" s="86"/>
      <c r="M2085" s="86"/>
      <c r="N2085" s="86"/>
      <c r="O2085" s="86"/>
      <c r="P2085" s="86"/>
      <c r="Q2085" s="86"/>
      <c r="R2085" s="86"/>
      <c r="S2085" s="86"/>
      <c r="T2085" s="86"/>
      <c r="U2085" s="86"/>
      <c r="V2085" s="86"/>
      <c r="W2085" s="86"/>
      <c r="X2085" s="86"/>
      <c r="Y2085" s="86"/>
      <c r="Z2085" s="86"/>
      <c r="AA2085" s="86"/>
      <c r="AB2085" s="86"/>
      <c r="AC2085" s="86"/>
      <c r="AD2085" s="190"/>
      <c r="AE2085" s="188"/>
      <c r="AF2085" s="190"/>
      <c r="AG2085" s="188"/>
      <c r="AH2085" s="190"/>
      <c r="AI2085" s="188"/>
      <c r="AJ2085" s="190"/>
      <c r="AK2085" s="188"/>
      <c r="AL2085" s="190"/>
      <c r="AM2085" s="188"/>
      <c r="AN2085" s="190"/>
      <c r="AO2085" s="188"/>
      <c r="AP2085" s="51"/>
      <c r="AQ2085" s="97"/>
    </row>
    <row r="2086" spans="1:43" x14ac:dyDescent="0.2">
      <c r="A2086" s="86"/>
      <c r="F2086" s="86"/>
      <c r="G2086" s="86"/>
      <c r="H2086" s="86"/>
      <c r="I2086" s="86"/>
      <c r="J2086" s="86"/>
      <c r="K2086" s="86"/>
      <c r="L2086" s="86"/>
      <c r="M2086" s="86"/>
      <c r="N2086" s="86"/>
      <c r="O2086" s="86"/>
      <c r="P2086" s="86"/>
      <c r="Q2086" s="86"/>
      <c r="R2086" s="86"/>
      <c r="S2086" s="86"/>
      <c r="T2086" s="86"/>
      <c r="U2086" s="86"/>
      <c r="V2086" s="86"/>
      <c r="W2086" s="86"/>
      <c r="X2086" s="86"/>
      <c r="Y2086" s="86"/>
      <c r="Z2086" s="86"/>
      <c r="AA2086" s="86"/>
      <c r="AB2086" s="86"/>
      <c r="AC2086" s="86"/>
      <c r="AD2086" s="190"/>
      <c r="AE2086" s="188"/>
      <c r="AF2086" s="190"/>
      <c r="AG2086" s="188"/>
      <c r="AH2086" s="190"/>
      <c r="AI2086" s="188"/>
      <c r="AJ2086" s="190"/>
      <c r="AK2086" s="188"/>
      <c r="AL2086" s="190"/>
      <c r="AM2086" s="188"/>
      <c r="AN2086" s="190"/>
      <c r="AO2086" s="188"/>
      <c r="AP2086" s="51"/>
      <c r="AQ2086" s="97"/>
    </row>
    <row r="2087" spans="1:43" x14ac:dyDescent="0.2">
      <c r="A2087" s="86"/>
      <c r="F2087" s="86"/>
      <c r="G2087" s="86"/>
      <c r="H2087" s="86"/>
      <c r="I2087" s="86"/>
      <c r="J2087" s="86"/>
      <c r="K2087" s="86"/>
      <c r="L2087" s="86"/>
      <c r="M2087" s="86"/>
      <c r="N2087" s="86"/>
      <c r="O2087" s="86"/>
      <c r="P2087" s="86"/>
      <c r="Q2087" s="86"/>
      <c r="R2087" s="86"/>
      <c r="S2087" s="86"/>
      <c r="T2087" s="86"/>
      <c r="U2087" s="86"/>
      <c r="V2087" s="86"/>
      <c r="W2087" s="86"/>
      <c r="X2087" s="86"/>
      <c r="Y2087" s="86"/>
      <c r="Z2087" s="86"/>
      <c r="AA2087" s="86"/>
      <c r="AB2087" s="86"/>
      <c r="AC2087" s="86"/>
      <c r="AD2087" s="190"/>
      <c r="AE2087" s="188"/>
      <c r="AF2087" s="190"/>
      <c r="AG2087" s="188"/>
      <c r="AH2087" s="190"/>
      <c r="AI2087" s="188"/>
      <c r="AJ2087" s="190"/>
      <c r="AK2087" s="188"/>
      <c r="AL2087" s="190"/>
      <c r="AM2087" s="188"/>
      <c r="AN2087" s="190"/>
      <c r="AO2087" s="188"/>
      <c r="AP2087" s="51"/>
      <c r="AQ2087" s="97"/>
    </row>
    <row r="2088" spans="1:43" x14ac:dyDescent="0.2">
      <c r="A2088" s="86"/>
      <c r="F2088" s="86"/>
      <c r="G2088" s="86"/>
      <c r="H2088" s="86"/>
      <c r="I2088" s="86"/>
      <c r="J2088" s="86"/>
      <c r="K2088" s="86"/>
      <c r="L2088" s="86"/>
      <c r="M2088" s="86"/>
      <c r="N2088" s="86"/>
      <c r="O2088" s="86"/>
      <c r="P2088" s="86"/>
      <c r="Q2088" s="86"/>
      <c r="R2088" s="86"/>
      <c r="S2088" s="86"/>
      <c r="T2088" s="86"/>
      <c r="U2088" s="86"/>
      <c r="V2088" s="86"/>
      <c r="W2088" s="86"/>
      <c r="X2088" s="86"/>
      <c r="Y2088" s="86"/>
      <c r="Z2088" s="86"/>
      <c r="AA2088" s="86"/>
      <c r="AB2088" s="86"/>
      <c r="AC2088" s="86"/>
      <c r="AD2088" s="190"/>
      <c r="AE2088" s="188"/>
      <c r="AF2088" s="190"/>
      <c r="AG2088" s="188"/>
      <c r="AH2088" s="190"/>
      <c r="AI2088" s="188"/>
      <c r="AJ2088" s="190"/>
      <c r="AK2088" s="188"/>
      <c r="AL2088" s="190"/>
      <c r="AM2088" s="188"/>
      <c r="AN2088" s="190"/>
      <c r="AO2088" s="188"/>
      <c r="AP2088" s="51"/>
      <c r="AQ2088" s="97"/>
    </row>
    <row r="2089" spans="1:43" x14ac:dyDescent="0.2">
      <c r="A2089" s="86"/>
      <c r="F2089" s="86"/>
      <c r="G2089" s="86"/>
      <c r="H2089" s="86"/>
      <c r="I2089" s="86"/>
      <c r="J2089" s="86"/>
      <c r="K2089" s="86"/>
      <c r="L2089" s="86"/>
      <c r="M2089" s="86"/>
      <c r="N2089" s="86"/>
      <c r="O2089" s="86"/>
      <c r="P2089" s="86"/>
      <c r="Q2089" s="86"/>
      <c r="R2089" s="86"/>
      <c r="S2089" s="86"/>
      <c r="T2089" s="86"/>
      <c r="U2089" s="86"/>
      <c r="V2089" s="86"/>
      <c r="W2089" s="86"/>
      <c r="X2089" s="86"/>
      <c r="Y2089" s="86"/>
      <c r="Z2089" s="86"/>
      <c r="AA2089" s="86"/>
      <c r="AB2089" s="86"/>
      <c r="AC2089" s="86"/>
      <c r="AD2089" s="190"/>
      <c r="AE2089" s="188"/>
      <c r="AF2089" s="190"/>
      <c r="AG2089" s="188"/>
      <c r="AH2089" s="190"/>
      <c r="AI2089" s="188"/>
      <c r="AJ2089" s="190"/>
      <c r="AK2089" s="188"/>
      <c r="AL2089" s="190"/>
      <c r="AM2089" s="188"/>
      <c r="AN2089" s="190"/>
      <c r="AO2089" s="188"/>
      <c r="AP2089" s="51"/>
      <c r="AQ2089" s="97"/>
    </row>
    <row r="2090" spans="1:43" x14ac:dyDescent="0.2">
      <c r="A2090" s="86"/>
      <c r="F2090" s="86"/>
      <c r="G2090" s="86"/>
      <c r="H2090" s="86"/>
      <c r="I2090" s="86"/>
      <c r="J2090" s="86"/>
      <c r="K2090" s="86"/>
      <c r="L2090" s="86"/>
      <c r="M2090" s="86"/>
      <c r="N2090" s="86"/>
      <c r="O2090" s="86"/>
      <c r="P2090" s="86"/>
      <c r="Q2090" s="86"/>
      <c r="R2090" s="86"/>
      <c r="S2090" s="86"/>
      <c r="T2090" s="86"/>
      <c r="U2090" s="86"/>
      <c r="V2090" s="86"/>
      <c r="W2090" s="86"/>
      <c r="X2090" s="86"/>
      <c r="Y2090" s="86"/>
      <c r="Z2090" s="86"/>
      <c r="AA2090" s="86"/>
      <c r="AB2090" s="86"/>
      <c r="AC2090" s="86"/>
      <c r="AD2090" s="190"/>
      <c r="AE2090" s="188"/>
      <c r="AF2090" s="190"/>
      <c r="AG2090" s="188"/>
      <c r="AH2090" s="190"/>
      <c r="AI2090" s="188"/>
      <c r="AJ2090" s="190"/>
      <c r="AK2090" s="188"/>
      <c r="AL2090" s="190"/>
      <c r="AM2090" s="188"/>
      <c r="AN2090" s="190"/>
      <c r="AO2090" s="188"/>
      <c r="AP2090" s="51"/>
      <c r="AQ2090" s="97"/>
    </row>
    <row r="2091" spans="1:43" x14ac:dyDescent="0.2">
      <c r="A2091" s="86"/>
      <c r="F2091" s="86"/>
      <c r="G2091" s="86"/>
      <c r="H2091" s="86"/>
      <c r="I2091" s="86"/>
      <c r="J2091" s="86"/>
      <c r="K2091" s="86"/>
      <c r="L2091" s="86"/>
      <c r="M2091" s="86"/>
      <c r="N2091" s="86"/>
      <c r="O2091" s="86"/>
      <c r="P2091" s="86"/>
      <c r="Q2091" s="86"/>
      <c r="R2091" s="86"/>
      <c r="S2091" s="86"/>
      <c r="T2091" s="86"/>
      <c r="U2091" s="86"/>
      <c r="V2091" s="86"/>
      <c r="W2091" s="86"/>
      <c r="X2091" s="86"/>
      <c r="Y2091" s="86"/>
      <c r="Z2091" s="86"/>
      <c r="AA2091" s="86"/>
      <c r="AB2091" s="86"/>
      <c r="AC2091" s="86"/>
      <c r="AD2091" s="190"/>
      <c r="AE2091" s="188"/>
      <c r="AF2091" s="190"/>
      <c r="AG2091" s="188"/>
      <c r="AH2091" s="190"/>
      <c r="AI2091" s="188"/>
      <c r="AJ2091" s="190"/>
      <c r="AK2091" s="188"/>
      <c r="AL2091" s="190"/>
      <c r="AM2091" s="188"/>
      <c r="AN2091" s="190"/>
      <c r="AO2091" s="188"/>
      <c r="AP2091" s="51"/>
      <c r="AQ2091" s="97"/>
    </row>
    <row r="2092" spans="1:43" x14ac:dyDescent="0.2">
      <c r="A2092" s="86"/>
      <c r="F2092" s="86"/>
      <c r="G2092" s="86"/>
      <c r="H2092" s="86"/>
      <c r="I2092" s="86"/>
      <c r="J2092" s="86"/>
      <c r="K2092" s="86"/>
      <c r="L2092" s="86"/>
      <c r="M2092" s="86"/>
      <c r="N2092" s="86"/>
      <c r="O2092" s="86"/>
      <c r="P2092" s="86"/>
      <c r="Q2092" s="86"/>
      <c r="R2092" s="86"/>
      <c r="S2092" s="86"/>
      <c r="T2092" s="86"/>
      <c r="U2092" s="86"/>
      <c r="V2092" s="86"/>
      <c r="W2092" s="86"/>
      <c r="X2092" s="86"/>
      <c r="Y2092" s="86"/>
      <c r="Z2092" s="86"/>
      <c r="AA2092" s="86"/>
      <c r="AB2092" s="86"/>
      <c r="AC2092" s="86"/>
      <c r="AD2092" s="190"/>
      <c r="AE2092" s="188"/>
      <c r="AF2092" s="190"/>
      <c r="AG2092" s="188"/>
      <c r="AH2092" s="190"/>
      <c r="AI2092" s="188"/>
      <c r="AJ2092" s="190"/>
      <c r="AK2092" s="188"/>
      <c r="AL2092" s="190"/>
      <c r="AM2092" s="188"/>
      <c r="AN2092" s="190"/>
      <c r="AO2092" s="188"/>
      <c r="AP2092" s="51"/>
      <c r="AQ2092" s="97"/>
    </row>
    <row r="2093" spans="1:43" x14ac:dyDescent="0.2">
      <c r="A2093" s="86"/>
      <c r="F2093" s="86"/>
      <c r="G2093" s="86"/>
      <c r="H2093" s="86"/>
      <c r="I2093" s="86"/>
      <c r="J2093" s="86"/>
      <c r="K2093" s="86"/>
      <c r="L2093" s="86"/>
      <c r="M2093" s="86"/>
      <c r="N2093" s="86"/>
      <c r="O2093" s="86"/>
      <c r="P2093" s="86"/>
      <c r="Q2093" s="86"/>
      <c r="R2093" s="86"/>
      <c r="S2093" s="86"/>
      <c r="T2093" s="86"/>
      <c r="U2093" s="86"/>
      <c r="V2093" s="86"/>
      <c r="W2093" s="86"/>
      <c r="X2093" s="86"/>
      <c r="Y2093" s="86"/>
      <c r="Z2093" s="86"/>
      <c r="AA2093" s="86"/>
      <c r="AB2093" s="86"/>
      <c r="AC2093" s="86"/>
      <c r="AD2093" s="190"/>
      <c r="AE2093" s="188"/>
      <c r="AF2093" s="190"/>
      <c r="AG2093" s="188"/>
      <c r="AH2093" s="190"/>
      <c r="AI2093" s="188"/>
      <c r="AJ2093" s="190"/>
      <c r="AK2093" s="188"/>
      <c r="AL2093" s="190"/>
      <c r="AM2093" s="188"/>
      <c r="AN2093" s="190"/>
      <c r="AO2093" s="188"/>
      <c r="AP2093" s="51"/>
      <c r="AQ2093" s="97"/>
    </row>
    <row r="2094" spans="1:43" x14ac:dyDescent="0.2">
      <c r="A2094" s="86"/>
      <c r="F2094" s="86"/>
      <c r="G2094" s="86"/>
      <c r="H2094" s="86"/>
      <c r="I2094" s="86"/>
      <c r="J2094" s="86"/>
      <c r="K2094" s="86"/>
      <c r="L2094" s="86"/>
      <c r="M2094" s="86"/>
      <c r="N2094" s="86"/>
      <c r="O2094" s="86"/>
      <c r="P2094" s="86"/>
      <c r="Q2094" s="86"/>
      <c r="R2094" s="86"/>
      <c r="S2094" s="86"/>
      <c r="T2094" s="86"/>
      <c r="U2094" s="86"/>
      <c r="V2094" s="86"/>
      <c r="W2094" s="86"/>
      <c r="X2094" s="86"/>
      <c r="Y2094" s="86"/>
      <c r="Z2094" s="86"/>
      <c r="AA2094" s="86"/>
      <c r="AB2094" s="86"/>
      <c r="AC2094" s="86"/>
      <c r="AD2094" s="190"/>
      <c r="AE2094" s="188"/>
      <c r="AF2094" s="190"/>
      <c r="AG2094" s="188"/>
      <c r="AH2094" s="190"/>
      <c r="AI2094" s="188"/>
      <c r="AJ2094" s="190"/>
      <c r="AK2094" s="188"/>
      <c r="AL2094" s="190"/>
      <c r="AM2094" s="188"/>
      <c r="AN2094" s="190"/>
      <c r="AO2094" s="188"/>
      <c r="AP2094" s="51"/>
      <c r="AQ2094" s="97"/>
    </row>
    <row r="2095" spans="1:43" x14ac:dyDescent="0.2">
      <c r="A2095" s="86"/>
      <c r="F2095" s="86"/>
      <c r="G2095" s="86"/>
      <c r="H2095" s="86"/>
      <c r="I2095" s="86"/>
      <c r="J2095" s="86"/>
      <c r="K2095" s="86"/>
      <c r="L2095" s="86"/>
      <c r="M2095" s="86"/>
      <c r="N2095" s="86"/>
      <c r="O2095" s="86"/>
      <c r="P2095" s="86"/>
      <c r="Q2095" s="86"/>
      <c r="R2095" s="86"/>
      <c r="S2095" s="86"/>
      <c r="T2095" s="86"/>
      <c r="U2095" s="86"/>
      <c r="V2095" s="86"/>
      <c r="W2095" s="86"/>
      <c r="X2095" s="86"/>
      <c r="Y2095" s="86"/>
      <c r="Z2095" s="86"/>
      <c r="AA2095" s="86"/>
      <c r="AB2095" s="86"/>
      <c r="AC2095" s="86"/>
      <c r="AD2095" s="190"/>
      <c r="AE2095" s="188"/>
      <c r="AF2095" s="190"/>
      <c r="AG2095" s="188"/>
      <c r="AH2095" s="190"/>
      <c r="AI2095" s="188"/>
      <c r="AJ2095" s="190"/>
      <c r="AK2095" s="188"/>
      <c r="AL2095" s="190"/>
      <c r="AM2095" s="188"/>
      <c r="AN2095" s="190"/>
      <c r="AO2095" s="188"/>
      <c r="AP2095" s="51"/>
      <c r="AQ2095" s="97"/>
    </row>
    <row r="2096" spans="1:43" x14ac:dyDescent="0.2">
      <c r="A2096" s="86"/>
      <c r="F2096" s="86"/>
      <c r="G2096" s="86"/>
      <c r="H2096" s="86"/>
      <c r="I2096" s="86"/>
      <c r="J2096" s="86"/>
      <c r="K2096" s="86"/>
      <c r="L2096" s="86"/>
      <c r="M2096" s="86"/>
      <c r="N2096" s="86"/>
      <c r="O2096" s="86"/>
      <c r="P2096" s="86"/>
      <c r="Q2096" s="86"/>
      <c r="R2096" s="86"/>
      <c r="S2096" s="86"/>
      <c r="T2096" s="86"/>
      <c r="U2096" s="86"/>
      <c r="V2096" s="86"/>
      <c r="W2096" s="86"/>
      <c r="X2096" s="86"/>
      <c r="Y2096" s="86"/>
      <c r="Z2096" s="86"/>
      <c r="AA2096" s="86"/>
      <c r="AB2096" s="86"/>
      <c r="AC2096" s="86"/>
      <c r="AD2096" s="190"/>
      <c r="AE2096" s="188"/>
      <c r="AF2096" s="190"/>
      <c r="AG2096" s="188"/>
      <c r="AH2096" s="190"/>
      <c r="AI2096" s="188"/>
      <c r="AJ2096" s="190"/>
      <c r="AK2096" s="188"/>
      <c r="AL2096" s="190"/>
      <c r="AM2096" s="188"/>
      <c r="AN2096" s="190"/>
      <c r="AO2096" s="188"/>
      <c r="AP2096" s="51"/>
      <c r="AQ2096" s="97"/>
    </row>
    <row r="2097" spans="1:43" x14ac:dyDescent="0.2">
      <c r="A2097" s="86"/>
      <c r="F2097" s="86"/>
      <c r="G2097" s="86"/>
      <c r="H2097" s="86"/>
      <c r="I2097" s="86"/>
      <c r="J2097" s="86"/>
      <c r="K2097" s="86"/>
      <c r="L2097" s="86"/>
      <c r="M2097" s="86"/>
      <c r="N2097" s="86"/>
      <c r="O2097" s="86"/>
      <c r="P2097" s="86"/>
      <c r="Q2097" s="86"/>
      <c r="R2097" s="86"/>
      <c r="S2097" s="86"/>
      <c r="T2097" s="86"/>
      <c r="U2097" s="86"/>
      <c r="V2097" s="86"/>
      <c r="W2097" s="86"/>
      <c r="X2097" s="86"/>
      <c r="Y2097" s="86"/>
      <c r="Z2097" s="86"/>
      <c r="AA2097" s="86"/>
      <c r="AB2097" s="86"/>
      <c r="AC2097" s="86"/>
      <c r="AD2097" s="190"/>
      <c r="AE2097" s="188"/>
      <c r="AF2097" s="190"/>
      <c r="AG2097" s="188"/>
      <c r="AH2097" s="190"/>
      <c r="AI2097" s="188"/>
      <c r="AJ2097" s="190"/>
      <c r="AK2097" s="188"/>
      <c r="AL2097" s="190"/>
      <c r="AM2097" s="188"/>
      <c r="AN2097" s="190"/>
      <c r="AO2097" s="188"/>
      <c r="AP2097" s="51"/>
      <c r="AQ2097" s="97"/>
    </row>
    <row r="2098" spans="1:43" x14ac:dyDescent="0.2">
      <c r="A2098" s="86"/>
      <c r="F2098" s="86"/>
      <c r="G2098" s="86"/>
      <c r="H2098" s="86"/>
      <c r="I2098" s="86"/>
      <c r="J2098" s="86"/>
      <c r="K2098" s="86"/>
      <c r="L2098" s="86"/>
      <c r="M2098" s="86"/>
      <c r="N2098" s="86"/>
      <c r="O2098" s="86"/>
      <c r="P2098" s="86"/>
      <c r="Q2098" s="86"/>
      <c r="R2098" s="86"/>
      <c r="S2098" s="86"/>
      <c r="T2098" s="86"/>
      <c r="U2098" s="86"/>
      <c r="V2098" s="86"/>
      <c r="W2098" s="86"/>
      <c r="X2098" s="86"/>
      <c r="Y2098" s="86"/>
      <c r="Z2098" s="86"/>
      <c r="AA2098" s="86"/>
      <c r="AB2098" s="86"/>
      <c r="AC2098" s="86"/>
      <c r="AD2098" s="190"/>
      <c r="AE2098" s="188"/>
      <c r="AF2098" s="190"/>
      <c r="AG2098" s="188"/>
      <c r="AH2098" s="190"/>
      <c r="AI2098" s="188"/>
      <c r="AJ2098" s="190"/>
      <c r="AK2098" s="188"/>
      <c r="AL2098" s="190"/>
      <c r="AM2098" s="188"/>
      <c r="AN2098" s="190"/>
      <c r="AO2098" s="188"/>
      <c r="AP2098" s="51"/>
      <c r="AQ2098" s="97"/>
    </row>
    <row r="2099" spans="1:43" x14ac:dyDescent="0.2">
      <c r="A2099" s="86"/>
      <c r="F2099" s="86"/>
      <c r="G2099" s="86"/>
      <c r="H2099" s="86"/>
      <c r="I2099" s="86"/>
      <c r="J2099" s="86"/>
      <c r="K2099" s="86"/>
      <c r="L2099" s="86"/>
      <c r="M2099" s="86"/>
      <c r="N2099" s="86"/>
      <c r="O2099" s="86"/>
      <c r="P2099" s="86"/>
      <c r="Q2099" s="86"/>
      <c r="R2099" s="86"/>
      <c r="S2099" s="86"/>
      <c r="T2099" s="86"/>
      <c r="U2099" s="86"/>
      <c r="V2099" s="86"/>
      <c r="W2099" s="86"/>
      <c r="X2099" s="86"/>
      <c r="Y2099" s="86"/>
      <c r="Z2099" s="86"/>
      <c r="AA2099" s="86"/>
      <c r="AB2099" s="86"/>
      <c r="AC2099" s="86"/>
      <c r="AD2099" s="190"/>
      <c r="AE2099" s="188"/>
      <c r="AF2099" s="190"/>
      <c r="AG2099" s="188"/>
      <c r="AH2099" s="190"/>
      <c r="AI2099" s="188"/>
      <c r="AJ2099" s="190"/>
      <c r="AK2099" s="188"/>
      <c r="AL2099" s="190"/>
      <c r="AM2099" s="188"/>
      <c r="AN2099" s="190"/>
      <c r="AO2099" s="188"/>
      <c r="AP2099" s="51"/>
      <c r="AQ2099" s="97"/>
    </row>
    <row r="2100" spans="1:43" x14ac:dyDescent="0.2">
      <c r="A2100" s="86"/>
      <c r="F2100" s="86"/>
      <c r="G2100" s="86"/>
      <c r="H2100" s="86"/>
      <c r="I2100" s="86"/>
      <c r="J2100" s="86"/>
      <c r="K2100" s="86"/>
      <c r="L2100" s="86"/>
      <c r="M2100" s="86"/>
      <c r="N2100" s="86"/>
      <c r="O2100" s="86"/>
      <c r="P2100" s="86"/>
      <c r="Q2100" s="86"/>
      <c r="R2100" s="86"/>
      <c r="S2100" s="86"/>
      <c r="T2100" s="86"/>
      <c r="U2100" s="86"/>
      <c r="V2100" s="86"/>
      <c r="W2100" s="86"/>
      <c r="X2100" s="86"/>
      <c r="Y2100" s="86"/>
      <c r="Z2100" s="86"/>
      <c r="AA2100" s="86"/>
      <c r="AB2100" s="86"/>
      <c r="AC2100" s="86"/>
      <c r="AD2100" s="190"/>
      <c r="AE2100" s="188"/>
      <c r="AF2100" s="190"/>
      <c r="AG2100" s="188"/>
      <c r="AH2100" s="190"/>
      <c r="AI2100" s="188"/>
      <c r="AJ2100" s="190"/>
      <c r="AK2100" s="188"/>
      <c r="AL2100" s="190"/>
      <c r="AM2100" s="188"/>
      <c r="AN2100" s="190"/>
      <c r="AO2100" s="188"/>
      <c r="AP2100" s="51"/>
      <c r="AQ2100" s="97"/>
    </row>
    <row r="2101" spans="1:43" x14ac:dyDescent="0.2">
      <c r="A2101" s="86"/>
      <c r="F2101" s="86"/>
      <c r="G2101" s="86"/>
      <c r="H2101" s="86"/>
      <c r="I2101" s="86"/>
      <c r="J2101" s="86"/>
      <c r="K2101" s="86"/>
      <c r="L2101" s="86"/>
      <c r="M2101" s="86"/>
      <c r="N2101" s="86"/>
      <c r="O2101" s="86"/>
      <c r="P2101" s="86"/>
      <c r="Q2101" s="86"/>
      <c r="R2101" s="86"/>
      <c r="S2101" s="86"/>
      <c r="T2101" s="86"/>
      <c r="U2101" s="86"/>
      <c r="V2101" s="86"/>
      <c r="W2101" s="86"/>
      <c r="X2101" s="86"/>
      <c r="Y2101" s="86"/>
      <c r="Z2101" s="86"/>
      <c r="AA2101" s="86"/>
      <c r="AB2101" s="86"/>
      <c r="AC2101" s="86"/>
      <c r="AD2101" s="190"/>
      <c r="AE2101" s="188"/>
      <c r="AF2101" s="190"/>
      <c r="AG2101" s="188"/>
      <c r="AH2101" s="190"/>
      <c r="AI2101" s="188"/>
      <c r="AJ2101" s="190"/>
      <c r="AK2101" s="188"/>
      <c r="AL2101" s="190"/>
      <c r="AM2101" s="188"/>
      <c r="AN2101" s="190"/>
      <c r="AO2101" s="188"/>
      <c r="AP2101" s="51"/>
      <c r="AQ2101" s="97"/>
    </row>
    <row r="2102" spans="1:43" x14ac:dyDescent="0.2">
      <c r="A2102" s="86"/>
      <c r="F2102" s="86"/>
      <c r="G2102" s="86"/>
      <c r="H2102" s="86"/>
      <c r="I2102" s="86"/>
      <c r="J2102" s="86"/>
      <c r="K2102" s="86"/>
      <c r="L2102" s="86"/>
      <c r="M2102" s="86"/>
      <c r="N2102" s="86"/>
      <c r="O2102" s="86"/>
      <c r="P2102" s="86"/>
      <c r="Q2102" s="86"/>
      <c r="R2102" s="86"/>
      <c r="S2102" s="86"/>
      <c r="T2102" s="86"/>
      <c r="U2102" s="86"/>
      <c r="V2102" s="86"/>
      <c r="W2102" s="86"/>
      <c r="X2102" s="86"/>
      <c r="Y2102" s="86"/>
      <c r="Z2102" s="86"/>
      <c r="AA2102" s="86"/>
      <c r="AB2102" s="86"/>
      <c r="AC2102" s="86"/>
      <c r="AD2102" s="190"/>
      <c r="AE2102" s="188"/>
      <c r="AF2102" s="190"/>
      <c r="AG2102" s="188"/>
      <c r="AH2102" s="190"/>
      <c r="AI2102" s="188"/>
      <c r="AJ2102" s="190"/>
      <c r="AK2102" s="188"/>
      <c r="AL2102" s="190"/>
      <c r="AM2102" s="188"/>
      <c r="AN2102" s="190"/>
      <c r="AO2102" s="188"/>
      <c r="AP2102" s="51"/>
      <c r="AQ2102" s="97"/>
    </row>
    <row r="2103" spans="1:43" x14ac:dyDescent="0.2">
      <c r="A2103" s="86"/>
      <c r="F2103" s="86"/>
      <c r="G2103" s="86"/>
      <c r="H2103" s="86"/>
      <c r="I2103" s="86"/>
      <c r="J2103" s="86"/>
      <c r="K2103" s="86"/>
      <c r="L2103" s="86"/>
      <c r="M2103" s="86"/>
      <c r="N2103" s="86"/>
      <c r="O2103" s="86"/>
      <c r="P2103" s="86"/>
      <c r="Q2103" s="86"/>
      <c r="R2103" s="86"/>
      <c r="S2103" s="86"/>
      <c r="T2103" s="86"/>
      <c r="U2103" s="86"/>
      <c r="V2103" s="86"/>
      <c r="W2103" s="86"/>
      <c r="X2103" s="86"/>
      <c r="Y2103" s="86"/>
      <c r="Z2103" s="86"/>
      <c r="AA2103" s="86"/>
      <c r="AB2103" s="86"/>
      <c r="AC2103" s="86"/>
      <c r="AD2103" s="190"/>
      <c r="AE2103" s="188"/>
      <c r="AF2103" s="190"/>
      <c r="AG2103" s="188"/>
      <c r="AH2103" s="190"/>
      <c r="AI2103" s="188"/>
      <c r="AJ2103" s="190"/>
      <c r="AK2103" s="188"/>
      <c r="AL2103" s="190"/>
      <c r="AM2103" s="188"/>
      <c r="AN2103" s="190"/>
      <c r="AO2103" s="188"/>
      <c r="AP2103" s="51"/>
      <c r="AQ2103" s="97"/>
    </row>
    <row r="2104" spans="1:43" x14ac:dyDescent="0.2">
      <c r="A2104" s="86"/>
      <c r="F2104" s="86"/>
      <c r="G2104" s="86"/>
      <c r="H2104" s="86"/>
      <c r="I2104" s="86"/>
      <c r="J2104" s="86"/>
      <c r="K2104" s="86"/>
      <c r="L2104" s="86"/>
      <c r="M2104" s="86"/>
      <c r="N2104" s="86"/>
      <c r="O2104" s="86"/>
      <c r="P2104" s="86"/>
      <c r="Q2104" s="86"/>
      <c r="R2104" s="86"/>
      <c r="S2104" s="86"/>
      <c r="T2104" s="86"/>
      <c r="U2104" s="86"/>
      <c r="V2104" s="86"/>
      <c r="W2104" s="86"/>
      <c r="X2104" s="86"/>
      <c r="Y2104" s="86"/>
      <c r="Z2104" s="86"/>
      <c r="AA2104" s="86"/>
      <c r="AB2104" s="86"/>
      <c r="AC2104" s="86"/>
      <c r="AD2104" s="190"/>
      <c r="AE2104" s="188"/>
      <c r="AF2104" s="190"/>
      <c r="AG2104" s="188"/>
      <c r="AH2104" s="190"/>
      <c r="AI2104" s="188"/>
      <c r="AJ2104" s="190"/>
      <c r="AK2104" s="188"/>
      <c r="AL2104" s="190"/>
      <c r="AM2104" s="188"/>
      <c r="AN2104" s="190"/>
      <c r="AO2104" s="188"/>
      <c r="AP2104" s="51"/>
      <c r="AQ2104" s="97"/>
    </row>
    <row r="2105" spans="1:43" x14ac:dyDescent="0.2">
      <c r="A2105" s="86"/>
      <c r="F2105" s="86"/>
      <c r="G2105" s="86"/>
      <c r="H2105" s="86"/>
      <c r="I2105" s="86"/>
      <c r="J2105" s="86"/>
      <c r="K2105" s="86"/>
      <c r="L2105" s="86"/>
      <c r="M2105" s="86"/>
      <c r="N2105" s="86"/>
      <c r="O2105" s="86"/>
      <c r="P2105" s="86"/>
      <c r="Q2105" s="86"/>
      <c r="R2105" s="86"/>
      <c r="S2105" s="86"/>
      <c r="T2105" s="86"/>
      <c r="U2105" s="86"/>
      <c r="V2105" s="86"/>
      <c r="W2105" s="86"/>
      <c r="X2105" s="86"/>
      <c r="Y2105" s="86"/>
      <c r="Z2105" s="86"/>
      <c r="AA2105" s="86"/>
      <c r="AB2105" s="86"/>
      <c r="AC2105" s="86"/>
      <c r="AD2105" s="190"/>
      <c r="AE2105" s="188"/>
      <c r="AF2105" s="190"/>
      <c r="AG2105" s="188"/>
      <c r="AH2105" s="190"/>
      <c r="AI2105" s="188"/>
      <c r="AJ2105" s="190"/>
      <c r="AK2105" s="188"/>
      <c r="AL2105" s="190"/>
      <c r="AM2105" s="188"/>
      <c r="AN2105" s="190"/>
      <c r="AO2105" s="188"/>
      <c r="AP2105" s="51"/>
      <c r="AQ2105" s="97"/>
    </row>
    <row r="2106" spans="1:43" x14ac:dyDescent="0.2">
      <c r="A2106" s="86"/>
      <c r="F2106" s="86"/>
      <c r="G2106" s="86"/>
      <c r="H2106" s="86"/>
      <c r="I2106" s="86"/>
      <c r="J2106" s="86"/>
      <c r="K2106" s="86"/>
      <c r="L2106" s="86"/>
      <c r="M2106" s="86"/>
      <c r="N2106" s="86"/>
      <c r="O2106" s="86"/>
      <c r="P2106" s="86"/>
      <c r="Q2106" s="86"/>
      <c r="R2106" s="86"/>
      <c r="S2106" s="86"/>
      <c r="T2106" s="86"/>
      <c r="U2106" s="86"/>
      <c r="V2106" s="86"/>
      <c r="W2106" s="86"/>
      <c r="X2106" s="86"/>
      <c r="Y2106" s="86"/>
      <c r="Z2106" s="86"/>
      <c r="AA2106" s="86"/>
      <c r="AB2106" s="86"/>
      <c r="AC2106" s="86"/>
      <c r="AD2106" s="190"/>
      <c r="AE2106" s="188"/>
      <c r="AF2106" s="190"/>
      <c r="AG2106" s="188"/>
      <c r="AH2106" s="190"/>
      <c r="AI2106" s="188"/>
      <c r="AJ2106" s="190"/>
      <c r="AK2106" s="188"/>
      <c r="AL2106" s="190"/>
      <c r="AM2106" s="188"/>
      <c r="AN2106" s="190"/>
      <c r="AO2106" s="188"/>
      <c r="AP2106" s="51"/>
      <c r="AQ2106" s="97"/>
    </row>
    <row r="2107" spans="1:43" x14ac:dyDescent="0.2">
      <c r="A2107" s="86"/>
      <c r="F2107" s="86"/>
      <c r="G2107" s="86"/>
      <c r="H2107" s="86"/>
      <c r="I2107" s="86"/>
      <c r="J2107" s="86"/>
      <c r="K2107" s="86"/>
      <c r="L2107" s="86"/>
      <c r="M2107" s="86"/>
      <c r="N2107" s="86"/>
      <c r="O2107" s="86"/>
      <c r="P2107" s="86"/>
      <c r="Q2107" s="86"/>
      <c r="R2107" s="86"/>
      <c r="S2107" s="86"/>
      <c r="T2107" s="86"/>
      <c r="U2107" s="86"/>
      <c r="V2107" s="86"/>
      <c r="W2107" s="86"/>
      <c r="X2107" s="86"/>
      <c r="Y2107" s="86"/>
      <c r="Z2107" s="86"/>
      <c r="AA2107" s="86"/>
      <c r="AB2107" s="86"/>
      <c r="AC2107" s="86"/>
      <c r="AD2107" s="190"/>
      <c r="AE2107" s="188"/>
      <c r="AF2107" s="190"/>
      <c r="AG2107" s="188"/>
      <c r="AH2107" s="190"/>
      <c r="AI2107" s="188"/>
      <c r="AJ2107" s="190"/>
      <c r="AK2107" s="188"/>
      <c r="AL2107" s="190"/>
      <c r="AM2107" s="188"/>
      <c r="AN2107" s="190"/>
      <c r="AO2107" s="188"/>
      <c r="AP2107" s="51"/>
      <c r="AQ2107" s="97"/>
    </row>
    <row r="2108" spans="1:43" x14ac:dyDescent="0.2">
      <c r="A2108" s="86"/>
      <c r="F2108" s="86"/>
      <c r="G2108" s="86"/>
      <c r="H2108" s="86"/>
      <c r="I2108" s="86"/>
      <c r="J2108" s="86"/>
      <c r="K2108" s="86"/>
      <c r="L2108" s="86"/>
      <c r="M2108" s="86"/>
      <c r="N2108" s="86"/>
      <c r="O2108" s="86"/>
      <c r="P2108" s="86"/>
      <c r="Q2108" s="86"/>
      <c r="R2108" s="86"/>
      <c r="S2108" s="86"/>
      <c r="T2108" s="86"/>
      <c r="U2108" s="86"/>
      <c r="V2108" s="86"/>
      <c r="W2108" s="86"/>
      <c r="X2108" s="86"/>
      <c r="Y2108" s="86"/>
      <c r="Z2108" s="86"/>
      <c r="AA2108" s="86"/>
      <c r="AB2108" s="86"/>
      <c r="AC2108" s="86"/>
      <c r="AD2108" s="190"/>
      <c r="AE2108" s="188"/>
      <c r="AF2108" s="190"/>
      <c r="AG2108" s="188"/>
      <c r="AH2108" s="190"/>
      <c r="AI2108" s="188"/>
      <c r="AJ2108" s="190"/>
      <c r="AK2108" s="188"/>
      <c r="AL2108" s="190"/>
      <c r="AM2108" s="188"/>
      <c r="AN2108" s="190"/>
      <c r="AO2108" s="188"/>
      <c r="AP2108" s="51"/>
      <c r="AQ2108" s="97"/>
    </row>
    <row r="2109" spans="1:43" x14ac:dyDescent="0.2">
      <c r="A2109" s="86"/>
      <c r="F2109" s="86"/>
      <c r="G2109" s="86"/>
      <c r="H2109" s="86"/>
      <c r="I2109" s="86"/>
      <c r="J2109" s="86"/>
      <c r="K2109" s="86"/>
      <c r="L2109" s="86"/>
      <c r="M2109" s="86"/>
      <c r="N2109" s="86"/>
      <c r="O2109" s="86"/>
      <c r="P2109" s="86"/>
      <c r="Q2109" s="86"/>
      <c r="R2109" s="86"/>
      <c r="S2109" s="86"/>
      <c r="T2109" s="86"/>
      <c r="U2109" s="86"/>
      <c r="V2109" s="86"/>
      <c r="W2109" s="86"/>
      <c r="X2109" s="86"/>
      <c r="Y2109" s="86"/>
      <c r="Z2109" s="86"/>
      <c r="AA2109" s="86"/>
      <c r="AB2109" s="86"/>
      <c r="AC2109" s="86"/>
      <c r="AD2109" s="190"/>
      <c r="AE2109" s="188"/>
      <c r="AF2109" s="190"/>
      <c r="AG2109" s="188"/>
      <c r="AH2109" s="190"/>
      <c r="AI2109" s="188"/>
      <c r="AJ2109" s="190"/>
      <c r="AK2109" s="188"/>
      <c r="AL2109" s="190"/>
      <c r="AM2109" s="188"/>
      <c r="AN2109" s="190"/>
      <c r="AO2109" s="188"/>
      <c r="AP2109" s="51"/>
      <c r="AQ2109" s="97"/>
    </row>
    <row r="2110" spans="1:43" x14ac:dyDescent="0.2">
      <c r="A2110" s="86"/>
      <c r="F2110" s="86"/>
      <c r="G2110" s="86"/>
      <c r="H2110" s="86"/>
      <c r="I2110" s="86"/>
      <c r="J2110" s="86"/>
      <c r="K2110" s="86"/>
      <c r="L2110" s="86"/>
      <c r="M2110" s="86"/>
      <c r="N2110" s="86"/>
      <c r="O2110" s="86"/>
      <c r="P2110" s="86"/>
      <c r="Q2110" s="86"/>
      <c r="R2110" s="86"/>
      <c r="S2110" s="86"/>
      <c r="T2110" s="86"/>
      <c r="U2110" s="86"/>
      <c r="V2110" s="86"/>
      <c r="W2110" s="86"/>
      <c r="X2110" s="86"/>
      <c r="Y2110" s="86"/>
      <c r="Z2110" s="86"/>
      <c r="AA2110" s="86"/>
      <c r="AB2110" s="86"/>
      <c r="AC2110" s="86"/>
      <c r="AD2110" s="190"/>
      <c r="AE2110" s="188"/>
      <c r="AF2110" s="190"/>
      <c r="AG2110" s="188"/>
      <c r="AH2110" s="190"/>
      <c r="AI2110" s="188"/>
      <c r="AJ2110" s="190"/>
      <c r="AK2110" s="188"/>
      <c r="AL2110" s="190"/>
      <c r="AM2110" s="188"/>
      <c r="AN2110" s="190"/>
      <c r="AO2110" s="188"/>
      <c r="AP2110" s="51"/>
      <c r="AQ2110" s="97"/>
    </row>
    <row r="2111" spans="1:43" x14ac:dyDescent="0.2">
      <c r="A2111" s="86"/>
      <c r="F2111" s="86"/>
      <c r="G2111" s="86"/>
      <c r="H2111" s="86"/>
      <c r="I2111" s="86"/>
      <c r="J2111" s="86"/>
      <c r="K2111" s="86"/>
      <c r="L2111" s="86"/>
      <c r="M2111" s="86"/>
      <c r="N2111" s="86"/>
      <c r="O2111" s="86"/>
      <c r="P2111" s="86"/>
      <c r="Q2111" s="86"/>
      <c r="R2111" s="86"/>
      <c r="S2111" s="86"/>
      <c r="T2111" s="86"/>
      <c r="U2111" s="86"/>
      <c r="V2111" s="86"/>
      <c r="W2111" s="86"/>
      <c r="X2111" s="86"/>
      <c r="Y2111" s="86"/>
      <c r="Z2111" s="86"/>
      <c r="AA2111" s="86"/>
      <c r="AB2111" s="86"/>
      <c r="AC2111" s="86"/>
      <c r="AD2111" s="190"/>
      <c r="AE2111" s="188"/>
      <c r="AF2111" s="190"/>
      <c r="AG2111" s="188"/>
      <c r="AH2111" s="190"/>
      <c r="AI2111" s="188"/>
      <c r="AJ2111" s="190"/>
      <c r="AK2111" s="188"/>
      <c r="AL2111" s="190"/>
      <c r="AM2111" s="188"/>
      <c r="AN2111" s="190"/>
      <c r="AO2111" s="188"/>
      <c r="AP2111" s="51"/>
      <c r="AQ2111" s="97"/>
    </row>
    <row r="2112" spans="1:43" x14ac:dyDescent="0.2">
      <c r="A2112" s="86"/>
      <c r="F2112" s="86"/>
      <c r="G2112" s="86"/>
      <c r="H2112" s="86"/>
      <c r="I2112" s="86"/>
      <c r="J2112" s="86"/>
      <c r="K2112" s="86"/>
      <c r="L2112" s="86"/>
      <c r="M2112" s="86"/>
      <c r="N2112" s="86"/>
      <c r="O2112" s="86"/>
      <c r="P2112" s="86"/>
      <c r="Q2112" s="86"/>
      <c r="R2112" s="86"/>
      <c r="S2112" s="86"/>
      <c r="T2112" s="86"/>
      <c r="U2112" s="86"/>
      <c r="V2112" s="86"/>
      <c r="W2112" s="86"/>
      <c r="X2112" s="86"/>
      <c r="Y2112" s="86"/>
      <c r="Z2112" s="86"/>
      <c r="AA2112" s="86"/>
      <c r="AB2112" s="86"/>
      <c r="AC2112" s="86"/>
      <c r="AD2112" s="190"/>
      <c r="AE2112" s="188"/>
      <c r="AF2112" s="190"/>
      <c r="AG2112" s="188"/>
      <c r="AH2112" s="190"/>
      <c r="AI2112" s="188"/>
      <c r="AJ2112" s="190"/>
      <c r="AK2112" s="188"/>
      <c r="AL2112" s="190"/>
      <c r="AM2112" s="188"/>
      <c r="AN2112" s="190"/>
      <c r="AO2112" s="188"/>
      <c r="AP2112" s="51"/>
      <c r="AQ2112" s="97"/>
    </row>
    <row r="2113" spans="1:43" x14ac:dyDescent="0.2">
      <c r="A2113" s="86"/>
      <c r="F2113" s="86"/>
      <c r="G2113" s="86"/>
      <c r="H2113" s="86"/>
      <c r="I2113" s="86"/>
      <c r="J2113" s="86"/>
      <c r="K2113" s="86"/>
      <c r="L2113" s="86"/>
      <c r="M2113" s="86"/>
      <c r="N2113" s="86"/>
      <c r="O2113" s="86"/>
      <c r="P2113" s="86"/>
      <c r="Q2113" s="86"/>
      <c r="R2113" s="86"/>
      <c r="S2113" s="86"/>
      <c r="T2113" s="86"/>
      <c r="U2113" s="86"/>
      <c r="V2113" s="86"/>
      <c r="W2113" s="86"/>
      <c r="X2113" s="86"/>
      <c r="Y2113" s="86"/>
      <c r="Z2113" s="86"/>
      <c r="AA2113" s="86"/>
      <c r="AB2113" s="86"/>
      <c r="AC2113" s="86"/>
      <c r="AD2113" s="190"/>
      <c r="AE2113" s="188"/>
      <c r="AF2113" s="190"/>
      <c r="AG2113" s="188"/>
      <c r="AH2113" s="190"/>
      <c r="AI2113" s="188"/>
      <c r="AJ2113" s="190"/>
      <c r="AK2113" s="188"/>
      <c r="AL2113" s="190"/>
      <c r="AM2113" s="188"/>
      <c r="AN2113" s="190"/>
      <c r="AO2113" s="188"/>
      <c r="AP2113" s="51"/>
      <c r="AQ2113" s="97"/>
    </row>
    <row r="2114" spans="1:43" x14ac:dyDescent="0.2">
      <c r="A2114" s="86"/>
      <c r="F2114" s="86"/>
      <c r="G2114" s="86"/>
      <c r="H2114" s="86"/>
      <c r="I2114" s="86"/>
      <c r="J2114" s="86"/>
      <c r="K2114" s="86"/>
      <c r="L2114" s="86"/>
      <c r="M2114" s="86"/>
      <c r="N2114" s="86"/>
      <c r="O2114" s="86"/>
      <c r="P2114" s="86"/>
      <c r="Q2114" s="86"/>
      <c r="R2114" s="86"/>
      <c r="S2114" s="86"/>
      <c r="T2114" s="86"/>
      <c r="U2114" s="86"/>
      <c r="V2114" s="86"/>
      <c r="W2114" s="86"/>
      <c r="X2114" s="86"/>
      <c r="Y2114" s="86"/>
      <c r="Z2114" s="86"/>
      <c r="AA2114" s="86"/>
      <c r="AB2114" s="86"/>
      <c r="AC2114" s="86"/>
      <c r="AD2114" s="190"/>
      <c r="AE2114" s="188"/>
      <c r="AF2114" s="190"/>
      <c r="AG2114" s="188"/>
      <c r="AH2114" s="190"/>
      <c r="AI2114" s="188"/>
      <c r="AJ2114" s="190"/>
      <c r="AK2114" s="188"/>
      <c r="AL2114" s="190"/>
      <c r="AM2114" s="188"/>
      <c r="AN2114" s="190"/>
      <c r="AO2114" s="188"/>
      <c r="AP2114" s="51"/>
      <c r="AQ2114" s="97"/>
    </row>
    <row r="2115" spans="1:43" x14ac:dyDescent="0.2">
      <c r="A2115" s="86"/>
      <c r="F2115" s="86"/>
      <c r="G2115" s="86"/>
      <c r="H2115" s="86"/>
      <c r="I2115" s="86"/>
      <c r="J2115" s="86"/>
      <c r="K2115" s="86"/>
      <c r="L2115" s="86"/>
      <c r="M2115" s="86"/>
      <c r="N2115" s="86"/>
      <c r="O2115" s="86"/>
      <c r="P2115" s="86"/>
      <c r="Q2115" s="86"/>
      <c r="R2115" s="86"/>
      <c r="S2115" s="86"/>
      <c r="T2115" s="86"/>
      <c r="U2115" s="86"/>
      <c r="V2115" s="86"/>
      <c r="W2115" s="86"/>
      <c r="X2115" s="86"/>
      <c r="Y2115" s="86"/>
      <c r="Z2115" s="86"/>
      <c r="AA2115" s="86"/>
      <c r="AB2115" s="86"/>
      <c r="AC2115" s="86"/>
      <c r="AD2115" s="190"/>
      <c r="AE2115" s="188"/>
      <c r="AF2115" s="190"/>
      <c r="AG2115" s="188"/>
      <c r="AH2115" s="190"/>
      <c r="AI2115" s="188"/>
      <c r="AJ2115" s="190"/>
      <c r="AK2115" s="188"/>
      <c r="AL2115" s="190"/>
      <c r="AM2115" s="188"/>
      <c r="AN2115" s="190"/>
      <c r="AO2115" s="188"/>
      <c r="AP2115" s="51"/>
      <c r="AQ2115" s="97"/>
    </row>
    <row r="2116" spans="1:43" x14ac:dyDescent="0.2">
      <c r="A2116" s="86"/>
      <c r="F2116" s="86"/>
      <c r="G2116" s="86"/>
      <c r="H2116" s="86"/>
      <c r="I2116" s="86"/>
      <c r="J2116" s="86"/>
      <c r="K2116" s="86"/>
      <c r="L2116" s="86"/>
      <c r="M2116" s="86"/>
      <c r="N2116" s="86"/>
      <c r="O2116" s="86"/>
      <c r="P2116" s="86"/>
      <c r="Q2116" s="86"/>
      <c r="R2116" s="86"/>
      <c r="S2116" s="86"/>
      <c r="T2116" s="86"/>
      <c r="U2116" s="86"/>
      <c r="V2116" s="86"/>
      <c r="W2116" s="86"/>
      <c r="X2116" s="86"/>
      <c r="Y2116" s="86"/>
      <c r="Z2116" s="86"/>
      <c r="AA2116" s="86"/>
      <c r="AB2116" s="86"/>
      <c r="AC2116" s="86"/>
      <c r="AD2116" s="190"/>
      <c r="AE2116" s="188"/>
      <c r="AF2116" s="190"/>
      <c r="AG2116" s="188"/>
      <c r="AH2116" s="190"/>
      <c r="AI2116" s="188"/>
      <c r="AJ2116" s="190"/>
      <c r="AK2116" s="188"/>
      <c r="AL2116" s="190"/>
      <c r="AM2116" s="188"/>
      <c r="AN2116" s="190"/>
      <c r="AO2116" s="188"/>
      <c r="AP2116" s="51"/>
      <c r="AQ2116" s="97"/>
    </row>
    <row r="2117" spans="1:43" x14ac:dyDescent="0.2">
      <c r="A2117" s="86"/>
      <c r="F2117" s="86"/>
      <c r="G2117" s="86"/>
      <c r="H2117" s="86"/>
      <c r="I2117" s="86"/>
      <c r="J2117" s="86"/>
      <c r="K2117" s="86"/>
      <c r="L2117" s="86"/>
      <c r="M2117" s="86"/>
      <c r="N2117" s="86"/>
      <c r="O2117" s="86"/>
      <c r="P2117" s="86"/>
      <c r="Q2117" s="86"/>
      <c r="R2117" s="86"/>
      <c r="S2117" s="86"/>
      <c r="T2117" s="86"/>
      <c r="U2117" s="86"/>
      <c r="V2117" s="86"/>
      <c r="W2117" s="86"/>
      <c r="X2117" s="86"/>
      <c r="Y2117" s="86"/>
      <c r="Z2117" s="86"/>
      <c r="AA2117" s="86"/>
      <c r="AB2117" s="86"/>
      <c r="AC2117" s="86"/>
      <c r="AD2117" s="190"/>
      <c r="AE2117" s="188"/>
      <c r="AF2117" s="190"/>
      <c r="AG2117" s="188"/>
      <c r="AH2117" s="190"/>
      <c r="AI2117" s="188"/>
      <c r="AJ2117" s="190"/>
      <c r="AK2117" s="188"/>
      <c r="AL2117" s="190"/>
      <c r="AM2117" s="188"/>
      <c r="AN2117" s="190"/>
      <c r="AO2117" s="188"/>
      <c r="AP2117" s="51"/>
      <c r="AQ2117" s="97"/>
    </row>
    <row r="2118" spans="1:43" x14ac:dyDescent="0.2">
      <c r="A2118" s="86"/>
      <c r="F2118" s="86"/>
      <c r="G2118" s="86"/>
      <c r="H2118" s="86"/>
      <c r="I2118" s="86"/>
      <c r="J2118" s="86"/>
      <c r="K2118" s="86"/>
      <c r="L2118" s="86"/>
      <c r="M2118" s="86"/>
      <c r="N2118" s="86"/>
      <c r="O2118" s="86"/>
      <c r="P2118" s="86"/>
      <c r="Q2118" s="86"/>
      <c r="R2118" s="86"/>
      <c r="S2118" s="86"/>
      <c r="T2118" s="86"/>
      <c r="U2118" s="86"/>
      <c r="V2118" s="86"/>
      <c r="W2118" s="86"/>
      <c r="X2118" s="86"/>
      <c r="Y2118" s="86"/>
      <c r="Z2118" s="86"/>
      <c r="AA2118" s="86"/>
      <c r="AB2118" s="86"/>
      <c r="AC2118" s="86"/>
      <c r="AD2118" s="190"/>
      <c r="AE2118" s="188"/>
      <c r="AF2118" s="190"/>
      <c r="AG2118" s="188"/>
      <c r="AH2118" s="190"/>
      <c r="AI2118" s="188"/>
      <c r="AJ2118" s="190"/>
      <c r="AK2118" s="188"/>
      <c r="AL2118" s="190"/>
      <c r="AM2118" s="188"/>
      <c r="AN2118" s="190"/>
      <c r="AO2118" s="188"/>
      <c r="AP2118" s="51"/>
      <c r="AQ2118" s="97"/>
    </row>
    <row r="2119" spans="1:43" x14ac:dyDescent="0.2">
      <c r="A2119" s="86"/>
      <c r="F2119" s="86"/>
      <c r="G2119" s="86"/>
      <c r="H2119" s="86"/>
      <c r="I2119" s="86"/>
      <c r="J2119" s="86"/>
      <c r="K2119" s="86"/>
      <c r="L2119" s="86"/>
      <c r="M2119" s="86"/>
      <c r="N2119" s="86"/>
      <c r="O2119" s="86"/>
      <c r="P2119" s="86"/>
      <c r="Q2119" s="86"/>
      <c r="R2119" s="86"/>
      <c r="S2119" s="86"/>
      <c r="T2119" s="86"/>
      <c r="U2119" s="86"/>
      <c r="V2119" s="86"/>
      <c r="W2119" s="86"/>
      <c r="X2119" s="86"/>
      <c r="Y2119" s="86"/>
      <c r="Z2119" s="86"/>
      <c r="AA2119" s="86"/>
      <c r="AB2119" s="86"/>
      <c r="AC2119" s="86"/>
      <c r="AD2119" s="190"/>
      <c r="AE2119" s="188"/>
      <c r="AF2119" s="190"/>
      <c r="AG2119" s="188"/>
      <c r="AH2119" s="190"/>
      <c r="AI2119" s="188"/>
      <c r="AJ2119" s="190"/>
      <c r="AK2119" s="188"/>
      <c r="AL2119" s="190"/>
      <c r="AM2119" s="188"/>
      <c r="AN2119" s="190"/>
      <c r="AO2119" s="188"/>
      <c r="AP2119" s="51"/>
      <c r="AQ2119" s="97"/>
    </row>
    <row r="2120" spans="1:43" x14ac:dyDescent="0.2">
      <c r="A2120" s="86"/>
      <c r="F2120" s="86"/>
      <c r="G2120" s="86"/>
      <c r="H2120" s="86"/>
      <c r="I2120" s="86"/>
      <c r="J2120" s="86"/>
      <c r="K2120" s="86"/>
      <c r="L2120" s="86"/>
      <c r="M2120" s="86"/>
      <c r="N2120" s="86"/>
      <c r="O2120" s="86"/>
      <c r="P2120" s="86"/>
      <c r="Q2120" s="86"/>
      <c r="R2120" s="86"/>
      <c r="S2120" s="86"/>
      <c r="T2120" s="86"/>
      <c r="U2120" s="86"/>
      <c r="V2120" s="86"/>
      <c r="W2120" s="86"/>
      <c r="X2120" s="86"/>
      <c r="Y2120" s="86"/>
      <c r="Z2120" s="86"/>
      <c r="AA2120" s="86"/>
      <c r="AB2120" s="86"/>
      <c r="AC2120" s="86"/>
      <c r="AD2120" s="190"/>
      <c r="AE2120" s="188"/>
      <c r="AF2120" s="190"/>
      <c r="AG2120" s="188"/>
      <c r="AH2120" s="190"/>
      <c r="AI2120" s="188"/>
      <c r="AJ2120" s="190"/>
      <c r="AK2120" s="188"/>
      <c r="AL2120" s="190"/>
      <c r="AM2120" s="188"/>
      <c r="AN2120" s="190"/>
      <c r="AO2120" s="188"/>
      <c r="AP2120" s="51"/>
      <c r="AQ2120" s="97"/>
    </row>
    <row r="2121" spans="1:43" x14ac:dyDescent="0.2">
      <c r="A2121" s="86"/>
      <c r="F2121" s="86"/>
      <c r="G2121" s="86"/>
      <c r="H2121" s="86"/>
      <c r="I2121" s="86"/>
      <c r="J2121" s="86"/>
      <c r="K2121" s="86"/>
      <c r="L2121" s="86"/>
      <c r="M2121" s="86"/>
      <c r="N2121" s="86"/>
      <c r="O2121" s="86"/>
      <c r="P2121" s="86"/>
      <c r="Q2121" s="86"/>
      <c r="R2121" s="86"/>
      <c r="S2121" s="86"/>
      <c r="T2121" s="86"/>
      <c r="U2121" s="86"/>
      <c r="V2121" s="86"/>
      <c r="W2121" s="86"/>
      <c r="X2121" s="86"/>
      <c r="Y2121" s="86"/>
      <c r="Z2121" s="86"/>
      <c r="AA2121" s="86"/>
      <c r="AB2121" s="86"/>
      <c r="AC2121" s="86"/>
      <c r="AD2121" s="190"/>
      <c r="AE2121" s="188"/>
      <c r="AF2121" s="190"/>
      <c r="AG2121" s="188"/>
      <c r="AH2121" s="190"/>
      <c r="AI2121" s="188"/>
      <c r="AJ2121" s="190"/>
      <c r="AK2121" s="188"/>
      <c r="AL2121" s="190"/>
      <c r="AM2121" s="188"/>
      <c r="AN2121" s="190"/>
      <c r="AO2121" s="188"/>
      <c r="AP2121" s="51"/>
      <c r="AQ2121" s="97"/>
    </row>
    <row r="2122" spans="1:43" x14ac:dyDescent="0.2">
      <c r="A2122" s="86"/>
      <c r="F2122" s="86"/>
      <c r="G2122" s="86"/>
      <c r="H2122" s="86"/>
      <c r="I2122" s="86"/>
      <c r="J2122" s="86"/>
      <c r="K2122" s="86"/>
      <c r="L2122" s="86"/>
      <c r="M2122" s="86"/>
      <c r="N2122" s="86"/>
      <c r="O2122" s="86"/>
      <c r="P2122" s="86"/>
      <c r="Q2122" s="86"/>
      <c r="R2122" s="86"/>
      <c r="S2122" s="86"/>
      <c r="T2122" s="86"/>
      <c r="U2122" s="86"/>
      <c r="V2122" s="86"/>
      <c r="W2122" s="86"/>
      <c r="X2122" s="86"/>
      <c r="Y2122" s="86"/>
      <c r="Z2122" s="86"/>
      <c r="AA2122" s="86"/>
      <c r="AB2122" s="86"/>
      <c r="AC2122" s="86"/>
      <c r="AD2122" s="190"/>
      <c r="AE2122" s="188"/>
      <c r="AF2122" s="190"/>
      <c r="AG2122" s="188"/>
      <c r="AH2122" s="190"/>
      <c r="AI2122" s="188"/>
      <c r="AJ2122" s="190"/>
      <c r="AK2122" s="188"/>
      <c r="AL2122" s="190"/>
      <c r="AM2122" s="188"/>
      <c r="AN2122" s="190"/>
      <c r="AO2122" s="188"/>
      <c r="AP2122" s="51"/>
      <c r="AQ2122" s="97"/>
    </row>
    <row r="2123" spans="1:43" x14ac:dyDescent="0.2">
      <c r="A2123" s="86"/>
      <c r="F2123" s="86"/>
      <c r="G2123" s="86"/>
      <c r="H2123" s="86"/>
      <c r="I2123" s="86"/>
      <c r="J2123" s="86"/>
      <c r="K2123" s="86"/>
      <c r="L2123" s="86"/>
      <c r="M2123" s="86"/>
      <c r="N2123" s="86"/>
      <c r="O2123" s="86"/>
      <c r="P2123" s="86"/>
      <c r="Q2123" s="86"/>
      <c r="R2123" s="86"/>
      <c r="S2123" s="86"/>
      <c r="T2123" s="86"/>
      <c r="U2123" s="86"/>
      <c r="V2123" s="86"/>
      <c r="W2123" s="86"/>
      <c r="X2123" s="86"/>
      <c r="Y2123" s="86"/>
      <c r="Z2123" s="86"/>
      <c r="AA2123" s="86"/>
      <c r="AB2123" s="86"/>
      <c r="AC2123" s="86"/>
      <c r="AD2123" s="190"/>
      <c r="AE2123" s="188"/>
      <c r="AF2123" s="190"/>
      <c r="AG2123" s="188"/>
      <c r="AH2123" s="190"/>
      <c r="AI2123" s="188"/>
      <c r="AJ2123" s="190"/>
      <c r="AK2123" s="188"/>
      <c r="AL2123" s="190"/>
      <c r="AM2123" s="188"/>
      <c r="AN2123" s="190"/>
      <c r="AO2123" s="188"/>
      <c r="AP2123" s="51"/>
      <c r="AQ2123" s="97"/>
    </row>
    <row r="2124" spans="1:43" x14ac:dyDescent="0.2">
      <c r="A2124" s="86"/>
      <c r="F2124" s="86"/>
      <c r="G2124" s="86"/>
      <c r="H2124" s="86"/>
      <c r="I2124" s="86"/>
      <c r="J2124" s="86"/>
      <c r="K2124" s="86"/>
      <c r="L2124" s="86"/>
      <c r="M2124" s="86"/>
      <c r="N2124" s="86"/>
      <c r="O2124" s="86"/>
      <c r="P2124" s="86"/>
      <c r="Q2124" s="86"/>
      <c r="R2124" s="86"/>
      <c r="S2124" s="86"/>
      <c r="T2124" s="86"/>
      <c r="U2124" s="86"/>
      <c r="V2124" s="86"/>
      <c r="W2124" s="86"/>
      <c r="X2124" s="86"/>
      <c r="Y2124" s="86"/>
      <c r="Z2124" s="86"/>
      <c r="AA2124" s="86"/>
      <c r="AB2124" s="86"/>
      <c r="AC2124" s="86"/>
      <c r="AD2124" s="190"/>
      <c r="AE2124" s="188"/>
      <c r="AF2124" s="190"/>
      <c r="AG2124" s="188"/>
      <c r="AH2124" s="190"/>
      <c r="AI2124" s="188"/>
      <c r="AJ2124" s="190"/>
      <c r="AK2124" s="188"/>
      <c r="AL2124" s="190"/>
      <c r="AM2124" s="188"/>
      <c r="AN2124" s="190"/>
      <c r="AO2124" s="188"/>
      <c r="AP2124" s="51"/>
      <c r="AQ2124" s="97"/>
    </row>
    <row r="2125" spans="1:43" x14ac:dyDescent="0.2">
      <c r="A2125" s="86"/>
      <c r="F2125" s="86"/>
      <c r="G2125" s="86"/>
      <c r="H2125" s="86"/>
      <c r="I2125" s="86"/>
      <c r="J2125" s="86"/>
      <c r="K2125" s="86"/>
      <c r="L2125" s="86"/>
      <c r="M2125" s="86"/>
      <c r="N2125" s="86"/>
      <c r="O2125" s="86"/>
      <c r="P2125" s="86"/>
      <c r="Q2125" s="86"/>
      <c r="R2125" s="86"/>
      <c r="S2125" s="86"/>
      <c r="T2125" s="86"/>
      <c r="U2125" s="86"/>
      <c r="V2125" s="86"/>
      <c r="W2125" s="86"/>
      <c r="X2125" s="86"/>
      <c r="Y2125" s="86"/>
      <c r="Z2125" s="86"/>
      <c r="AA2125" s="86"/>
      <c r="AB2125" s="86"/>
      <c r="AC2125" s="86"/>
      <c r="AD2125" s="190"/>
      <c r="AE2125" s="188"/>
      <c r="AF2125" s="190"/>
      <c r="AG2125" s="188"/>
      <c r="AH2125" s="190"/>
      <c r="AI2125" s="188"/>
      <c r="AJ2125" s="190"/>
      <c r="AK2125" s="188"/>
      <c r="AL2125" s="190"/>
      <c r="AM2125" s="188"/>
      <c r="AN2125" s="190"/>
      <c r="AO2125" s="188"/>
      <c r="AP2125" s="51"/>
      <c r="AQ2125" s="97"/>
    </row>
    <row r="2126" spans="1:43" x14ac:dyDescent="0.2">
      <c r="A2126" s="86"/>
      <c r="F2126" s="86"/>
      <c r="G2126" s="86"/>
      <c r="H2126" s="86"/>
      <c r="I2126" s="86"/>
      <c r="J2126" s="86"/>
      <c r="K2126" s="86"/>
      <c r="L2126" s="86"/>
      <c r="M2126" s="86"/>
      <c r="N2126" s="86"/>
      <c r="O2126" s="86"/>
      <c r="P2126" s="86"/>
      <c r="Q2126" s="86"/>
      <c r="R2126" s="86"/>
      <c r="S2126" s="86"/>
      <c r="T2126" s="86"/>
      <c r="U2126" s="86"/>
      <c r="V2126" s="86"/>
      <c r="W2126" s="86"/>
      <c r="X2126" s="86"/>
      <c r="Y2126" s="86"/>
      <c r="Z2126" s="86"/>
      <c r="AA2126" s="86"/>
      <c r="AB2126" s="86"/>
      <c r="AC2126" s="86"/>
      <c r="AD2126" s="190"/>
      <c r="AE2126" s="188"/>
      <c r="AF2126" s="190"/>
      <c r="AG2126" s="188"/>
      <c r="AH2126" s="190"/>
      <c r="AI2126" s="188"/>
      <c r="AJ2126" s="190"/>
      <c r="AK2126" s="188"/>
      <c r="AL2126" s="190"/>
      <c r="AM2126" s="188"/>
      <c r="AN2126" s="190"/>
      <c r="AO2126" s="188"/>
      <c r="AP2126" s="51"/>
      <c r="AQ2126" s="97"/>
    </row>
    <row r="2127" spans="1:43" x14ac:dyDescent="0.2">
      <c r="A2127" s="86"/>
      <c r="F2127" s="86"/>
      <c r="G2127" s="86"/>
      <c r="H2127" s="86"/>
      <c r="I2127" s="86"/>
      <c r="J2127" s="86"/>
      <c r="K2127" s="86"/>
      <c r="L2127" s="86"/>
      <c r="M2127" s="86"/>
      <c r="N2127" s="86"/>
      <c r="O2127" s="86"/>
      <c r="P2127" s="86"/>
      <c r="Q2127" s="86"/>
      <c r="R2127" s="86"/>
      <c r="S2127" s="86"/>
      <c r="T2127" s="86"/>
      <c r="U2127" s="86"/>
      <c r="V2127" s="86"/>
      <c r="W2127" s="86"/>
      <c r="X2127" s="86"/>
      <c r="Y2127" s="86"/>
      <c r="Z2127" s="86"/>
      <c r="AA2127" s="86"/>
      <c r="AB2127" s="86"/>
      <c r="AC2127" s="86"/>
      <c r="AD2127" s="190"/>
      <c r="AE2127" s="188"/>
      <c r="AF2127" s="190"/>
      <c r="AG2127" s="188"/>
      <c r="AH2127" s="190"/>
      <c r="AI2127" s="188"/>
      <c r="AJ2127" s="190"/>
      <c r="AK2127" s="188"/>
      <c r="AL2127" s="190"/>
      <c r="AM2127" s="188"/>
      <c r="AN2127" s="190"/>
      <c r="AO2127" s="188"/>
      <c r="AP2127" s="51"/>
      <c r="AQ2127" s="97"/>
    </row>
    <row r="2128" spans="1:43" x14ac:dyDescent="0.2">
      <c r="A2128" s="86"/>
      <c r="F2128" s="86"/>
      <c r="G2128" s="86"/>
      <c r="H2128" s="86"/>
      <c r="I2128" s="86"/>
      <c r="J2128" s="86"/>
      <c r="K2128" s="86"/>
      <c r="L2128" s="86"/>
      <c r="M2128" s="86"/>
      <c r="N2128" s="86"/>
      <c r="O2128" s="86"/>
      <c r="P2128" s="86"/>
      <c r="Q2128" s="86"/>
      <c r="R2128" s="86"/>
      <c r="S2128" s="86"/>
      <c r="T2128" s="86"/>
      <c r="U2128" s="86"/>
      <c r="V2128" s="86"/>
      <c r="W2128" s="86"/>
      <c r="X2128" s="86"/>
      <c r="Y2128" s="86"/>
      <c r="Z2128" s="86"/>
      <c r="AA2128" s="86"/>
      <c r="AB2128" s="86"/>
      <c r="AC2128" s="86"/>
      <c r="AD2128" s="190"/>
      <c r="AE2128" s="188"/>
      <c r="AF2128" s="190"/>
      <c r="AG2128" s="188"/>
      <c r="AH2128" s="190"/>
      <c r="AI2128" s="188"/>
      <c r="AJ2128" s="190"/>
      <c r="AK2128" s="188"/>
      <c r="AL2128" s="190"/>
      <c r="AM2128" s="188"/>
      <c r="AN2128" s="190"/>
      <c r="AO2128" s="188"/>
      <c r="AP2128" s="51"/>
      <c r="AQ2128" s="97"/>
    </row>
    <row r="2129" spans="1:43" x14ac:dyDescent="0.2">
      <c r="A2129" s="86"/>
      <c r="F2129" s="86"/>
      <c r="G2129" s="86"/>
      <c r="H2129" s="86"/>
      <c r="I2129" s="86"/>
      <c r="J2129" s="86"/>
      <c r="K2129" s="86"/>
      <c r="L2129" s="86"/>
      <c r="M2129" s="86"/>
      <c r="N2129" s="86"/>
      <c r="O2129" s="86"/>
      <c r="P2129" s="86"/>
      <c r="Q2129" s="86"/>
      <c r="R2129" s="86"/>
      <c r="S2129" s="86"/>
      <c r="T2129" s="86"/>
      <c r="U2129" s="86"/>
      <c r="V2129" s="86"/>
      <c r="W2129" s="86"/>
      <c r="X2129" s="86"/>
      <c r="Y2129" s="86"/>
      <c r="Z2129" s="86"/>
      <c r="AA2129" s="86"/>
      <c r="AB2129" s="86"/>
      <c r="AC2129" s="86"/>
      <c r="AD2129" s="190"/>
      <c r="AE2129" s="188"/>
      <c r="AF2129" s="190"/>
      <c r="AG2129" s="188"/>
      <c r="AH2129" s="190"/>
      <c r="AI2129" s="188"/>
      <c r="AJ2129" s="190"/>
      <c r="AK2129" s="188"/>
      <c r="AL2129" s="190"/>
      <c r="AM2129" s="188"/>
      <c r="AN2129" s="190"/>
      <c r="AO2129" s="188"/>
      <c r="AP2129" s="51"/>
      <c r="AQ2129" s="97"/>
    </row>
    <row r="2130" spans="1:43" x14ac:dyDescent="0.2">
      <c r="A2130" s="86"/>
      <c r="F2130" s="86"/>
      <c r="G2130" s="86"/>
      <c r="H2130" s="86"/>
      <c r="I2130" s="86"/>
      <c r="J2130" s="86"/>
      <c r="K2130" s="86"/>
      <c r="L2130" s="86"/>
      <c r="M2130" s="86"/>
      <c r="N2130" s="86"/>
      <c r="O2130" s="86"/>
      <c r="P2130" s="86"/>
      <c r="Q2130" s="86"/>
      <c r="R2130" s="86"/>
      <c r="S2130" s="86"/>
      <c r="T2130" s="86"/>
      <c r="U2130" s="86"/>
      <c r="V2130" s="86"/>
      <c r="W2130" s="86"/>
      <c r="X2130" s="86"/>
      <c r="Y2130" s="86"/>
      <c r="Z2130" s="86"/>
      <c r="AA2130" s="86"/>
      <c r="AB2130" s="86"/>
      <c r="AC2130" s="86"/>
      <c r="AD2130" s="190"/>
      <c r="AE2130" s="188"/>
      <c r="AF2130" s="190"/>
      <c r="AG2130" s="188"/>
      <c r="AH2130" s="190"/>
      <c r="AI2130" s="188"/>
      <c r="AJ2130" s="190"/>
      <c r="AK2130" s="188"/>
      <c r="AL2130" s="190"/>
      <c r="AM2130" s="188"/>
      <c r="AN2130" s="190"/>
      <c r="AO2130" s="188"/>
      <c r="AP2130" s="51"/>
      <c r="AQ2130" s="97"/>
    </row>
    <row r="2131" spans="1:43" x14ac:dyDescent="0.2">
      <c r="A2131" s="86"/>
      <c r="F2131" s="86"/>
      <c r="G2131" s="86"/>
      <c r="H2131" s="86"/>
      <c r="I2131" s="86"/>
      <c r="J2131" s="86"/>
      <c r="K2131" s="86"/>
      <c r="L2131" s="86"/>
      <c r="M2131" s="86"/>
      <c r="N2131" s="86"/>
      <c r="O2131" s="86"/>
      <c r="P2131" s="86"/>
      <c r="Q2131" s="86"/>
      <c r="R2131" s="86"/>
      <c r="S2131" s="86"/>
      <c r="T2131" s="86"/>
      <c r="U2131" s="86"/>
      <c r="V2131" s="86"/>
      <c r="W2131" s="86"/>
      <c r="X2131" s="86"/>
      <c r="Y2131" s="86"/>
      <c r="Z2131" s="86"/>
      <c r="AA2131" s="86"/>
      <c r="AB2131" s="86"/>
      <c r="AC2131" s="86"/>
      <c r="AD2131" s="190"/>
      <c r="AE2131" s="188"/>
      <c r="AF2131" s="190"/>
      <c r="AG2131" s="188"/>
      <c r="AH2131" s="190"/>
      <c r="AI2131" s="188"/>
      <c r="AJ2131" s="190"/>
      <c r="AK2131" s="188"/>
      <c r="AL2131" s="190"/>
      <c r="AM2131" s="188"/>
      <c r="AN2131" s="190"/>
      <c r="AO2131" s="188"/>
      <c r="AP2131" s="51"/>
      <c r="AQ2131" s="97"/>
    </row>
    <row r="2132" spans="1:43" x14ac:dyDescent="0.2">
      <c r="A2132" s="86"/>
      <c r="F2132" s="86"/>
      <c r="G2132" s="86"/>
      <c r="H2132" s="86"/>
      <c r="I2132" s="86"/>
      <c r="J2132" s="86"/>
      <c r="K2132" s="86"/>
      <c r="L2132" s="86"/>
      <c r="M2132" s="86"/>
      <c r="N2132" s="86"/>
      <c r="O2132" s="86"/>
      <c r="P2132" s="86"/>
      <c r="Q2132" s="86"/>
      <c r="R2132" s="86"/>
      <c r="S2132" s="86"/>
      <c r="T2132" s="86"/>
      <c r="U2132" s="86"/>
      <c r="V2132" s="86"/>
      <c r="W2132" s="86"/>
      <c r="X2132" s="86"/>
      <c r="Y2132" s="86"/>
      <c r="Z2132" s="86"/>
      <c r="AA2132" s="86"/>
      <c r="AB2132" s="86"/>
      <c r="AC2132" s="86"/>
      <c r="AD2132" s="190"/>
      <c r="AE2132" s="188"/>
      <c r="AF2132" s="190"/>
      <c r="AG2132" s="188"/>
      <c r="AH2132" s="190"/>
      <c r="AI2132" s="188"/>
      <c r="AJ2132" s="190"/>
      <c r="AK2132" s="188"/>
      <c r="AL2132" s="190"/>
      <c r="AM2132" s="188"/>
      <c r="AN2132" s="190"/>
      <c r="AO2132" s="188"/>
      <c r="AP2132" s="51"/>
      <c r="AQ2132" s="97"/>
    </row>
    <row r="2133" spans="1:43" x14ac:dyDescent="0.2">
      <c r="A2133" s="86"/>
      <c r="F2133" s="86"/>
      <c r="G2133" s="86"/>
      <c r="H2133" s="86"/>
      <c r="I2133" s="86"/>
      <c r="J2133" s="86"/>
      <c r="K2133" s="86"/>
      <c r="L2133" s="86"/>
      <c r="M2133" s="86"/>
      <c r="N2133" s="86"/>
      <c r="O2133" s="86"/>
      <c r="P2133" s="86"/>
      <c r="Q2133" s="86"/>
      <c r="R2133" s="86"/>
      <c r="S2133" s="86"/>
      <c r="T2133" s="86"/>
      <c r="U2133" s="86"/>
      <c r="V2133" s="86"/>
      <c r="W2133" s="86"/>
      <c r="X2133" s="86"/>
      <c r="Y2133" s="86"/>
      <c r="Z2133" s="86"/>
      <c r="AA2133" s="86"/>
      <c r="AB2133" s="86"/>
      <c r="AC2133" s="86"/>
      <c r="AD2133" s="190"/>
      <c r="AE2133" s="188"/>
      <c r="AF2133" s="190"/>
      <c r="AG2133" s="188"/>
      <c r="AH2133" s="190"/>
      <c r="AI2133" s="188"/>
      <c r="AJ2133" s="190"/>
      <c r="AK2133" s="188"/>
      <c r="AL2133" s="190"/>
      <c r="AM2133" s="188"/>
      <c r="AN2133" s="190"/>
      <c r="AO2133" s="188"/>
      <c r="AP2133" s="51"/>
      <c r="AQ2133" s="97"/>
    </row>
    <row r="2134" spans="1:43" x14ac:dyDescent="0.2">
      <c r="A2134" s="86"/>
      <c r="F2134" s="86"/>
      <c r="G2134" s="86"/>
      <c r="H2134" s="86"/>
      <c r="I2134" s="86"/>
      <c r="J2134" s="86"/>
      <c r="K2134" s="86"/>
      <c r="L2134" s="86"/>
      <c r="M2134" s="86"/>
      <c r="N2134" s="86"/>
      <c r="O2134" s="86"/>
      <c r="P2134" s="86"/>
      <c r="Q2134" s="86"/>
      <c r="R2134" s="86"/>
      <c r="S2134" s="86"/>
      <c r="T2134" s="86"/>
      <c r="U2134" s="86"/>
      <c r="V2134" s="86"/>
      <c r="W2134" s="86"/>
      <c r="X2134" s="86"/>
      <c r="Y2134" s="86"/>
      <c r="Z2134" s="86"/>
      <c r="AA2134" s="86"/>
      <c r="AB2134" s="86"/>
      <c r="AC2134" s="86"/>
      <c r="AD2134" s="190"/>
      <c r="AE2134" s="188"/>
      <c r="AF2134" s="190"/>
      <c r="AG2134" s="188"/>
      <c r="AH2134" s="190"/>
      <c r="AI2134" s="188"/>
      <c r="AJ2134" s="190"/>
      <c r="AK2134" s="188"/>
      <c r="AL2134" s="190"/>
      <c r="AM2134" s="188"/>
      <c r="AN2134" s="190"/>
      <c r="AO2134" s="188"/>
      <c r="AP2134" s="51"/>
      <c r="AQ2134" s="97"/>
    </row>
    <row r="2135" spans="1:43" x14ac:dyDescent="0.2">
      <c r="A2135" s="86"/>
      <c r="F2135" s="86"/>
      <c r="G2135" s="86"/>
      <c r="H2135" s="86"/>
      <c r="I2135" s="86"/>
      <c r="J2135" s="86"/>
      <c r="K2135" s="86"/>
      <c r="L2135" s="86"/>
      <c r="M2135" s="86"/>
      <c r="N2135" s="86"/>
      <c r="O2135" s="86"/>
      <c r="P2135" s="86"/>
      <c r="Q2135" s="86"/>
      <c r="R2135" s="86"/>
      <c r="S2135" s="86"/>
      <c r="T2135" s="86"/>
      <c r="U2135" s="86"/>
      <c r="V2135" s="86"/>
      <c r="W2135" s="86"/>
      <c r="X2135" s="86"/>
      <c r="Y2135" s="86"/>
      <c r="Z2135" s="86"/>
      <c r="AA2135" s="86"/>
      <c r="AB2135" s="86"/>
      <c r="AC2135" s="86"/>
      <c r="AD2135" s="190"/>
      <c r="AE2135" s="188"/>
      <c r="AF2135" s="190"/>
      <c r="AG2135" s="188"/>
      <c r="AH2135" s="190"/>
      <c r="AI2135" s="188"/>
      <c r="AJ2135" s="190"/>
      <c r="AK2135" s="188"/>
      <c r="AL2135" s="190"/>
      <c r="AM2135" s="188"/>
      <c r="AN2135" s="190"/>
      <c r="AO2135" s="188"/>
      <c r="AP2135" s="51"/>
      <c r="AQ2135" s="97"/>
    </row>
    <row r="2136" spans="1:43" x14ac:dyDescent="0.2">
      <c r="A2136" s="86"/>
      <c r="F2136" s="86"/>
      <c r="G2136" s="86"/>
      <c r="H2136" s="86"/>
      <c r="I2136" s="86"/>
      <c r="J2136" s="86"/>
      <c r="K2136" s="86"/>
      <c r="L2136" s="86"/>
      <c r="M2136" s="86"/>
      <c r="N2136" s="86"/>
      <c r="O2136" s="86"/>
      <c r="P2136" s="86"/>
      <c r="Q2136" s="86"/>
      <c r="R2136" s="86"/>
      <c r="S2136" s="86"/>
      <c r="T2136" s="86"/>
      <c r="U2136" s="86"/>
      <c r="V2136" s="86"/>
      <c r="W2136" s="86"/>
      <c r="X2136" s="86"/>
      <c r="Y2136" s="86"/>
      <c r="Z2136" s="86"/>
      <c r="AA2136" s="86"/>
      <c r="AB2136" s="86"/>
      <c r="AC2136" s="86"/>
      <c r="AD2136" s="190"/>
      <c r="AE2136" s="188"/>
      <c r="AF2136" s="190"/>
      <c r="AG2136" s="188"/>
      <c r="AH2136" s="190"/>
      <c r="AI2136" s="188"/>
      <c r="AJ2136" s="190"/>
      <c r="AK2136" s="188"/>
      <c r="AL2136" s="190"/>
      <c r="AM2136" s="188"/>
      <c r="AN2136" s="190"/>
      <c r="AO2136" s="188"/>
      <c r="AP2136" s="51"/>
      <c r="AQ2136" s="97"/>
    </row>
    <row r="2137" spans="1:43" x14ac:dyDescent="0.2">
      <c r="A2137" s="86"/>
      <c r="F2137" s="86"/>
      <c r="G2137" s="86"/>
      <c r="H2137" s="86"/>
      <c r="I2137" s="86"/>
      <c r="J2137" s="86"/>
      <c r="K2137" s="86"/>
      <c r="L2137" s="86"/>
      <c r="M2137" s="86"/>
      <c r="N2137" s="86"/>
      <c r="O2137" s="86"/>
      <c r="P2137" s="86"/>
      <c r="Q2137" s="86"/>
      <c r="R2137" s="86"/>
      <c r="S2137" s="86"/>
      <c r="T2137" s="86"/>
      <c r="U2137" s="86"/>
      <c r="V2137" s="86"/>
      <c r="W2137" s="86"/>
      <c r="X2137" s="86"/>
      <c r="Y2137" s="86"/>
      <c r="Z2137" s="86"/>
      <c r="AA2137" s="86"/>
      <c r="AB2137" s="86"/>
      <c r="AC2137" s="86"/>
      <c r="AD2137" s="190"/>
      <c r="AE2137" s="188"/>
      <c r="AF2137" s="190"/>
      <c r="AG2137" s="188"/>
      <c r="AH2137" s="190"/>
      <c r="AI2137" s="188"/>
      <c r="AJ2137" s="190"/>
      <c r="AK2137" s="188"/>
      <c r="AL2137" s="190"/>
      <c r="AM2137" s="188"/>
      <c r="AN2137" s="190"/>
      <c r="AO2137" s="188"/>
      <c r="AP2137" s="51"/>
      <c r="AQ2137" s="97"/>
    </row>
    <row r="2138" spans="1:43" x14ac:dyDescent="0.2">
      <c r="A2138" s="86"/>
      <c r="F2138" s="86"/>
      <c r="G2138" s="86"/>
      <c r="H2138" s="86"/>
      <c r="I2138" s="86"/>
      <c r="J2138" s="86"/>
      <c r="K2138" s="86"/>
      <c r="L2138" s="86"/>
      <c r="M2138" s="86"/>
      <c r="N2138" s="86"/>
      <c r="O2138" s="86"/>
      <c r="P2138" s="86"/>
      <c r="Q2138" s="86"/>
      <c r="R2138" s="86"/>
      <c r="S2138" s="86"/>
      <c r="T2138" s="86"/>
      <c r="U2138" s="86"/>
      <c r="V2138" s="86"/>
      <c r="W2138" s="86"/>
      <c r="X2138" s="86"/>
      <c r="Y2138" s="86"/>
      <c r="Z2138" s="86"/>
      <c r="AA2138" s="86"/>
      <c r="AB2138" s="86"/>
      <c r="AC2138" s="86"/>
      <c r="AD2138" s="190"/>
      <c r="AE2138" s="188"/>
      <c r="AF2138" s="190"/>
      <c r="AG2138" s="188"/>
      <c r="AH2138" s="190"/>
      <c r="AI2138" s="188"/>
      <c r="AJ2138" s="190"/>
      <c r="AK2138" s="188"/>
      <c r="AL2138" s="190"/>
      <c r="AM2138" s="188"/>
      <c r="AN2138" s="190"/>
      <c r="AO2138" s="188"/>
      <c r="AP2138" s="51"/>
      <c r="AQ2138" s="97"/>
    </row>
    <row r="2139" spans="1:43" x14ac:dyDescent="0.2">
      <c r="A2139" s="86"/>
      <c r="F2139" s="86"/>
      <c r="G2139" s="86"/>
      <c r="H2139" s="86"/>
      <c r="I2139" s="86"/>
      <c r="J2139" s="86"/>
      <c r="K2139" s="86"/>
      <c r="L2139" s="86"/>
      <c r="M2139" s="86"/>
      <c r="N2139" s="86"/>
      <c r="O2139" s="86"/>
      <c r="P2139" s="86"/>
      <c r="Q2139" s="86"/>
      <c r="R2139" s="86"/>
      <c r="S2139" s="86"/>
      <c r="T2139" s="86"/>
      <c r="U2139" s="86"/>
      <c r="V2139" s="86"/>
      <c r="W2139" s="86"/>
      <c r="X2139" s="86"/>
      <c r="Y2139" s="86"/>
      <c r="Z2139" s="86"/>
      <c r="AA2139" s="86"/>
      <c r="AB2139" s="86"/>
      <c r="AC2139" s="86"/>
      <c r="AD2139" s="190"/>
      <c r="AE2139" s="188"/>
      <c r="AF2139" s="190"/>
      <c r="AG2139" s="188"/>
      <c r="AH2139" s="190"/>
      <c r="AI2139" s="188"/>
      <c r="AJ2139" s="190"/>
      <c r="AK2139" s="188"/>
      <c r="AL2139" s="190"/>
      <c r="AM2139" s="188"/>
      <c r="AN2139" s="190"/>
      <c r="AO2139" s="188"/>
      <c r="AP2139" s="51"/>
      <c r="AQ2139" s="97"/>
    </row>
    <row r="2140" spans="1:43" x14ac:dyDescent="0.2">
      <c r="A2140" s="86"/>
      <c r="F2140" s="86"/>
      <c r="G2140" s="86"/>
      <c r="H2140" s="86"/>
      <c r="I2140" s="86"/>
      <c r="J2140" s="86"/>
      <c r="K2140" s="86"/>
      <c r="L2140" s="86"/>
      <c r="M2140" s="86"/>
      <c r="N2140" s="86"/>
      <c r="O2140" s="86"/>
      <c r="P2140" s="86"/>
      <c r="Q2140" s="86"/>
      <c r="R2140" s="86"/>
      <c r="S2140" s="86"/>
      <c r="T2140" s="86"/>
      <c r="U2140" s="86"/>
      <c r="V2140" s="86"/>
      <c r="W2140" s="86"/>
      <c r="X2140" s="86"/>
      <c r="Y2140" s="86"/>
      <c r="Z2140" s="86"/>
      <c r="AA2140" s="86"/>
      <c r="AB2140" s="86"/>
      <c r="AC2140" s="86"/>
      <c r="AD2140" s="190"/>
      <c r="AE2140" s="188"/>
      <c r="AF2140" s="190"/>
      <c r="AG2140" s="188"/>
      <c r="AH2140" s="190"/>
      <c r="AI2140" s="188"/>
      <c r="AJ2140" s="190"/>
      <c r="AK2140" s="188"/>
      <c r="AL2140" s="190"/>
      <c r="AM2140" s="188"/>
      <c r="AN2140" s="190"/>
      <c r="AO2140" s="188"/>
      <c r="AP2140" s="51"/>
      <c r="AQ2140" s="97"/>
    </row>
    <row r="2141" spans="1:43" x14ac:dyDescent="0.2">
      <c r="A2141" s="86"/>
      <c r="F2141" s="86"/>
      <c r="G2141" s="86"/>
      <c r="H2141" s="86"/>
      <c r="I2141" s="86"/>
      <c r="J2141" s="86"/>
      <c r="K2141" s="86"/>
      <c r="L2141" s="86"/>
      <c r="M2141" s="86"/>
      <c r="N2141" s="86"/>
      <c r="O2141" s="86"/>
      <c r="P2141" s="86"/>
      <c r="Q2141" s="86"/>
      <c r="R2141" s="86"/>
      <c r="S2141" s="86"/>
      <c r="T2141" s="86"/>
      <c r="U2141" s="86"/>
      <c r="V2141" s="86"/>
      <c r="W2141" s="86"/>
      <c r="X2141" s="86"/>
      <c r="Y2141" s="86"/>
      <c r="Z2141" s="86"/>
      <c r="AA2141" s="86"/>
      <c r="AB2141" s="86"/>
      <c r="AC2141" s="86"/>
      <c r="AD2141" s="190"/>
      <c r="AE2141" s="188"/>
      <c r="AF2141" s="190"/>
      <c r="AG2141" s="188"/>
      <c r="AH2141" s="190"/>
      <c r="AI2141" s="188"/>
      <c r="AJ2141" s="190"/>
      <c r="AK2141" s="188"/>
      <c r="AL2141" s="190"/>
      <c r="AM2141" s="188"/>
      <c r="AN2141" s="190"/>
      <c r="AO2141" s="188"/>
      <c r="AP2141" s="51"/>
      <c r="AQ2141" s="97"/>
    </row>
    <row r="2142" spans="1:43" x14ac:dyDescent="0.2">
      <c r="A2142" s="86"/>
      <c r="F2142" s="86"/>
      <c r="G2142" s="86"/>
      <c r="H2142" s="86"/>
      <c r="I2142" s="86"/>
      <c r="J2142" s="86"/>
      <c r="K2142" s="86"/>
      <c r="L2142" s="86"/>
      <c r="M2142" s="86"/>
      <c r="N2142" s="86"/>
      <c r="O2142" s="86"/>
      <c r="P2142" s="86"/>
      <c r="Q2142" s="86"/>
      <c r="R2142" s="86"/>
      <c r="S2142" s="86"/>
      <c r="T2142" s="86"/>
      <c r="U2142" s="86"/>
      <c r="V2142" s="86"/>
      <c r="W2142" s="86"/>
      <c r="X2142" s="86"/>
      <c r="Y2142" s="86"/>
      <c r="Z2142" s="86"/>
      <c r="AA2142" s="86"/>
      <c r="AB2142" s="86"/>
      <c r="AC2142" s="86"/>
      <c r="AD2142" s="190"/>
      <c r="AE2142" s="188"/>
      <c r="AF2142" s="190"/>
      <c r="AG2142" s="188"/>
      <c r="AH2142" s="190"/>
      <c r="AI2142" s="188"/>
      <c r="AJ2142" s="190"/>
      <c r="AK2142" s="188"/>
      <c r="AL2142" s="190"/>
      <c r="AM2142" s="188"/>
      <c r="AN2142" s="190"/>
      <c r="AO2142" s="188"/>
      <c r="AP2142" s="51"/>
      <c r="AQ2142" s="97"/>
    </row>
    <row r="2143" spans="1:43" x14ac:dyDescent="0.2">
      <c r="A2143" s="86"/>
      <c r="F2143" s="86"/>
      <c r="G2143" s="86"/>
      <c r="H2143" s="86"/>
      <c r="I2143" s="86"/>
      <c r="J2143" s="86"/>
      <c r="K2143" s="86"/>
      <c r="L2143" s="86"/>
      <c r="M2143" s="86"/>
      <c r="N2143" s="86"/>
      <c r="O2143" s="86"/>
      <c r="P2143" s="86"/>
      <c r="Q2143" s="86"/>
      <c r="R2143" s="86"/>
      <c r="S2143" s="86"/>
      <c r="T2143" s="86"/>
      <c r="U2143" s="86"/>
      <c r="V2143" s="86"/>
      <c r="W2143" s="86"/>
      <c r="X2143" s="86"/>
      <c r="Y2143" s="86"/>
      <c r="Z2143" s="86"/>
      <c r="AA2143" s="86"/>
      <c r="AB2143" s="86"/>
      <c r="AC2143" s="86"/>
      <c r="AD2143" s="190"/>
      <c r="AE2143" s="188"/>
      <c r="AF2143" s="190"/>
      <c r="AG2143" s="188"/>
      <c r="AH2143" s="190"/>
      <c r="AI2143" s="188"/>
      <c r="AJ2143" s="190"/>
      <c r="AK2143" s="188"/>
      <c r="AL2143" s="190"/>
      <c r="AM2143" s="188"/>
      <c r="AN2143" s="190"/>
      <c r="AO2143" s="188"/>
      <c r="AP2143" s="51"/>
      <c r="AQ2143" s="97"/>
    </row>
    <row r="2144" spans="1:43" x14ac:dyDescent="0.2">
      <c r="A2144" s="86"/>
      <c r="F2144" s="86"/>
      <c r="G2144" s="86"/>
      <c r="H2144" s="86"/>
      <c r="I2144" s="86"/>
      <c r="J2144" s="86"/>
      <c r="K2144" s="86"/>
      <c r="L2144" s="86"/>
      <c r="M2144" s="86"/>
      <c r="N2144" s="86"/>
      <c r="O2144" s="86"/>
      <c r="P2144" s="86"/>
      <c r="Q2144" s="86"/>
      <c r="R2144" s="86"/>
      <c r="S2144" s="86"/>
      <c r="T2144" s="86"/>
      <c r="U2144" s="86"/>
      <c r="V2144" s="86"/>
      <c r="W2144" s="86"/>
      <c r="X2144" s="86"/>
      <c r="Y2144" s="86"/>
      <c r="Z2144" s="86"/>
      <c r="AA2144" s="86"/>
      <c r="AB2144" s="86"/>
      <c r="AC2144" s="86"/>
      <c r="AD2144" s="190"/>
      <c r="AE2144" s="188"/>
      <c r="AF2144" s="190"/>
      <c r="AG2144" s="188"/>
      <c r="AH2144" s="190"/>
      <c r="AI2144" s="188"/>
      <c r="AJ2144" s="190"/>
      <c r="AK2144" s="188"/>
      <c r="AL2144" s="190"/>
      <c r="AM2144" s="188"/>
      <c r="AN2144" s="190"/>
      <c r="AO2144" s="188"/>
      <c r="AP2144" s="51"/>
      <c r="AQ2144" s="97"/>
    </row>
    <row r="2145" spans="1:43" x14ac:dyDescent="0.2">
      <c r="A2145" s="86"/>
      <c r="F2145" s="86"/>
      <c r="G2145" s="86"/>
      <c r="H2145" s="86"/>
      <c r="I2145" s="86"/>
      <c r="J2145" s="86"/>
      <c r="K2145" s="86"/>
      <c r="L2145" s="86"/>
      <c r="M2145" s="86"/>
      <c r="N2145" s="86"/>
      <c r="O2145" s="86"/>
      <c r="P2145" s="86"/>
      <c r="Q2145" s="86"/>
      <c r="R2145" s="86"/>
      <c r="S2145" s="86"/>
      <c r="T2145" s="86"/>
      <c r="U2145" s="86"/>
      <c r="V2145" s="86"/>
      <c r="W2145" s="86"/>
      <c r="X2145" s="86"/>
      <c r="Y2145" s="86"/>
      <c r="Z2145" s="86"/>
      <c r="AA2145" s="86"/>
      <c r="AB2145" s="86"/>
      <c r="AC2145" s="86"/>
      <c r="AD2145" s="190"/>
      <c r="AE2145" s="188"/>
      <c r="AF2145" s="190"/>
      <c r="AG2145" s="188"/>
      <c r="AH2145" s="190"/>
      <c r="AI2145" s="188"/>
      <c r="AJ2145" s="190"/>
      <c r="AK2145" s="188"/>
      <c r="AL2145" s="190"/>
      <c r="AM2145" s="188"/>
      <c r="AN2145" s="190"/>
      <c r="AO2145" s="188"/>
      <c r="AP2145" s="51"/>
      <c r="AQ2145" s="97"/>
    </row>
    <row r="2146" spans="1:43" x14ac:dyDescent="0.2">
      <c r="A2146" s="86"/>
      <c r="F2146" s="86"/>
      <c r="G2146" s="86"/>
      <c r="H2146" s="86"/>
      <c r="I2146" s="86"/>
      <c r="J2146" s="86"/>
      <c r="K2146" s="86"/>
      <c r="L2146" s="86"/>
      <c r="M2146" s="86"/>
      <c r="N2146" s="86"/>
      <c r="O2146" s="86"/>
      <c r="P2146" s="86"/>
      <c r="Q2146" s="86"/>
      <c r="R2146" s="86"/>
      <c r="S2146" s="86"/>
      <c r="T2146" s="86"/>
      <c r="U2146" s="86"/>
      <c r="V2146" s="86"/>
      <c r="W2146" s="86"/>
      <c r="X2146" s="86"/>
      <c r="Y2146" s="86"/>
      <c r="Z2146" s="86"/>
      <c r="AA2146" s="86"/>
      <c r="AB2146" s="86"/>
      <c r="AC2146" s="86"/>
      <c r="AD2146" s="190"/>
      <c r="AE2146" s="188"/>
      <c r="AF2146" s="190"/>
      <c r="AG2146" s="188"/>
      <c r="AH2146" s="190"/>
      <c r="AI2146" s="188"/>
      <c r="AJ2146" s="190"/>
      <c r="AK2146" s="188"/>
      <c r="AL2146" s="190"/>
      <c r="AM2146" s="188"/>
      <c r="AN2146" s="190"/>
      <c r="AO2146" s="188"/>
      <c r="AP2146" s="51"/>
      <c r="AQ2146" s="97"/>
    </row>
    <row r="2147" spans="1:43" x14ac:dyDescent="0.2">
      <c r="A2147" s="86"/>
      <c r="F2147" s="86"/>
      <c r="G2147" s="86"/>
      <c r="H2147" s="86"/>
      <c r="I2147" s="86"/>
      <c r="J2147" s="86"/>
      <c r="K2147" s="86"/>
      <c r="L2147" s="86"/>
      <c r="M2147" s="86"/>
      <c r="N2147" s="86"/>
      <c r="O2147" s="86"/>
      <c r="P2147" s="86"/>
      <c r="Q2147" s="86"/>
      <c r="R2147" s="86"/>
      <c r="S2147" s="86"/>
      <c r="T2147" s="86"/>
      <c r="U2147" s="86"/>
      <c r="V2147" s="86"/>
      <c r="W2147" s="86"/>
      <c r="X2147" s="86"/>
      <c r="Y2147" s="86"/>
      <c r="Z2147" s="86"/>
      <c r="AA2147" s="86"/>
      <c r="AB2147" s="86"/>
      <c r="AC2147" s="86"/>
      <c r="AD2147" s="190"/>
      <c r="AE2147" s="188"/>
      <c r="AF2147" s="190"/>
      <c r="AG2147" s="188"/>
      <c r="AH2147" s="190"/>
      <c r="AI2147" s="188"/>
      <c r="AJ2147" s="190"/>
      <c r="AK2147" s="188"/>
      <c r="AL2147" s="190"/>
      <c r="AM2147" s="188"/>
      <c r="AN2147" s="190"/>
      <c r="AO2147" s="188"/>
      <c r="AP2147" s="51"/>
      <c r="AQ2147" s="97"/>
    </row>
    <row r="2148" spans="1:43" x14ac:dyDescent="0.2">
      <c r="A2148" s="86"/>
      <c r="F2148" s="86"/>
      <c r="G2148" s="86"/>
      <c r="H2148" s="86"/>
      <c r="I2148" s="86"/>
      <c r="J2148" s="86"/>
      <c r="K2148" s="86"/>
      <c r="L2148" s="86"/>
      <c r="M2148" s="86"/>
      <c r="N2148" s="86"/>
      <c r="O2148" s="86"/>
      <c r="P2148" s="86"/>
      <c r="Q2148" s="86"/>
      <c r="R2148" s="86"/>
      <c r="S2148" s="86"/>
      <c r="T2148" s="86"/>
      <c r="U2148" s="86"/>
      <c r="V2148" s="86"/>
      <c r="W2148" s="86"/>
      <c r="X2148" s="86"/>
      <c r="Y2148" s="86"/>
      <c r="Z2148" s="86"/>
      <c r="AA2148" s="86"/>
      <c r="AB2148" s="86"/>
      <c r="AC2148" s="86"/>
      <c r="AD2148" s="190"/>
      <c r="AE2148" s="188"/>
      <c r="AF2148" s="190"/>
      <c r="AG2148" s="188"/>
      <c r="AH2148" s="190"/>
      <c r="AI2148" s="188"/>
      <c r="AJ2148" s="190"/>
      <c r="AK2148" s="188"/>
      <c r="AL2148" s="190"/>
      <c r="AM2148" s="188"/>
      <c r="AN2148" s="190"/>
      <c r="AO2148" s="188"/>
      <c r="AP2148" s="51"/>
      <c r="AQ2148" s="97"/>
    </row>
    <row r="2149" spans="1:43" x14ac:dyDescent="0.2">
      <c r="A2149" s="86"/>
      <c r="F2149" s="86"/>
      <c r="G2149" s="86"/>
      <c r="H2149" s="86"/>
      <c r="I2149" s="86"/>
      <c r="J2149" s="86"/>
      <c r="K2149" s="86"/>
      <c r="L2149" s="86"/>
      <c r="M2149" s="86"/>
      <c r="N2149" s="86"/>
      <c r="O2149" s="86"/>
      <c r="P2149" s="86"/>
      <c r="Q2149" s="86"/>
      <c r="R2149" s="86"/>
      <c r="S2149" s="86"/>
      <c r="T2149" s="86"/>
      <c r="U2149" s="86"/>
      <c r="V2149" s="86"/>
      <c r="W2149" s="86"/>
      <c r="X2149" s="86"/>
      <c r="Y2149" s="86"/>
      <c r="Z2149" s="86"/>
      <c r="AA2149" s="86"/>
      <c r="AB2149" s="86"/>
      <c r="AC2149" s="86"/>
      <c r="AD2149" s="190"/>
      <c r="AE2149" s="188"/>
      <c r="AF2149" s="190"/>
      <c r="AG2149" s="188"/>
      <c r="AH2149" s="190"/>
      <c r="AI2149" s="188"/>
      <c r="AJ2149" s="190"/>
      <c r="AK2149" s="188"/>
      <c r="AL2149" s="190"/>
      <c r="AM2149" s="188"/>
      <c r="AN2149" s="190"/>
      <c r="AO2149" s="188"/>
      <c r="AP2149" s="51"/>
      <c r="AQ2149" s="97"/>
    </row>
    <row r="2150" spans="1:43" x14ac:dyDescent="0.2">
      <c r="A2150" s="86"/>
      <c r="F2150" s="86"/>
      <c r="G2150" s="86"/>
      <c r="H2150" s="86"/>
      <c r="I2150" s="86"/>
      <c r="J2150" s="86"/>
      <c r="K2150" s="86"/>
      <c r="L2150" s="86"/>
      <c r="M2150" s="86"/>
      <c r="N2150" s="86"/>
      <c r="O2150" s="86"/>
      <c r="P2150" s="86"/>
      <c r="Q2150" s="86"/>
      <c r="R2150" s="86"/>
      <c r="S2150" s="86"/>
      <c r="T2150" s="86"/>
      <c r="U2150" s="86"/>
      <c r="V2150" s="86"/>
      <c r="W2150" s="86"/>
      <c r="X2150" s="86"/>
      <c r="Y2150" s="86"/>
      <c r="Z2150" s="86"/>
      <c r="AA2150" s="86"/>
      <c r="AB2150" s="86"/>
      <c r="AC2150" s="86"/>
      <c r="AD2150" s="190"/>
      <c r="AE2150" s="188"/>
      <c r="AF2150" s="190"/>
      <c r="AG2150" s="188"/>
      <c r="AH2150" s="190"/>
      <c r="AI2150" s="188"/>
      <c r="AJ2150" s="190"/>
      <c r="AK2150" s="188"/>
      <c r="AL2150" s="190"/>
      <c r="AM2150" s="188"/>
      <c r="AN2150" s="190"/>
      <c r="AO2150" s="188"/>
      <c r="AP2150" s="51"/>
      <c r="AQ2150" s="97"/>
    </row>
    <row r="2151" spans="1:43" x14ac:dyDescent="0.2">
      <c r="A2151" s="86"/>
      <c r="F2151" s="86"/>
      <c r="G2151" s="86"/>
      <c r="H2151" s="86"/>
      <c r="I2151" s="86"/>
      <c r="J2151" s="86"/>
      <c r="K2151" s="86"/>
      <c r="L2151" s="86"/>
      <c r="M2151" s="86"/>
      <c r="N2151" s="86"/>
      <c r="O2151" s="86"/>
      <c r="P2151" s="86"/>
      <c r="Q2151" s="86"/>
      <c r="R2151" s="86"/>
      <c r="S2151" s="86"/>
      <c r="T2151" s="86"/>
      <c r="U2151" s="86"/>
      <c r="V2151" s="86"/>
      <c r="W2151" s="86"/>
      <c r="X2151" s="86"/>
      <c r="Y2151" s="86"/>
      <c r="Z2151" s="86"/>
      <c r="AA2151" s="86"/>
      <c r="AB2151" s="86"/>
      <c r="AC2151" s="86"/>
      <c r="AD2151" s="190"/>
      <c r="AE2151" s="188"/>
      <c r="AF2151" s="190"/>
      <c r="AG2151" s="188"/>
      <c r="AH2151" s="190"/>
      <c r="AI2151" s="188"/>
      <c r="AJ2151" s="190"/>
      <c r="AK2151" s="188"/>
      <c r="AL2151" s="190"/>
      <c r="AM2151" s="188"/>
      <c r="AN2151" s="190"/>
      <c r="AO2151" s="188"/>
      <c r="AP2151" s="51"/>
      <c r="AQ2151" s="97"/>
    </row>
    <row r="2152" spans="1:43" x14ac:dyDescent="0.2">
      <c r="A2152" s="86"/>
      <c r="F2152" s="86"/>
      <c r="G2152" s="86"/>
      <c r="H2152" s="86"/>
      <c r="I2152" s="86"/>
      <c r="J2152" s="86"/>
      <c r="K2152" s="86"/>
      <c r="L2152" s="86"/>
      <c r="M2152" s="86"/>
      <c r="N2152" s="86"/>
      <c r="O2152" s="86"/>
      <c r="P2152" s="86"/>
      <c r="Q2152" s="86"/>
      <c r="R2152" s="86"/>
      <c r="S2152" s="86"/>
      <c r="T2152" s="86"/>
      <c r="U2152" s="86"/>
      <c r="V2152" s="86"/>
      <c r="W2152" s="86"/>
      <c r="X2152" s="86"/>
      <c r="Y2152" s="86"/>
      <c r="Z2152" s="86"/>
      <c r="AA2152" s="86"/>
      <c r="AB2152" s="86"/>
      <c r="AC2152" s="86"/>
      <c r="AD2152" s="190"/>
      <c r="AE2152" s="188"/>
      <c r="AF2152" s="190"/>
      <c r="AG2152" s="188"/>
      <c r="AH2152" s="190"/>
      <c r="AI2152" s="188"/>
      <c r="AJ2152" s="190"/>
      <c r="AK2152" s="188"/>
      <c r="AL2152" s="190"/>
      <c r="AM2152" s="188"/>
      <c r="AN2152" s="190"/>
      <c r="AO2152" s="188"/>
      <c r="AP2152" s="51"/>
      <c r="AQ2152" s="97"/>
    </row>
    <row r="2153" spans="1:43" x14ac:dyDescent="0.2">
      <c r="A2153" s="86"/>
      <c r="F2153" s="86"/>
      <c r="G2153" s="86"/>
      <c r="H2153" s="86"/>
      <c r="I2153" s="86"/>
      <c r="J2153" s="86"/>
      <c r="K2153" s="86"/>
      <c r="L2153" s="86"/>
      <c r="M2153" s="86"/>
      <c r="N2153" s="86"/>
      <c r="O2153" s="86"/>
      <c r="P2153" s="86"/>
      <c r="Q2153" s="86"/>
      <c r="R2153" s="86"/>
      <c r="S2153" s="86"/>
      <c r="T2153" s="86"/>
      <c r="U2153" s="86"/>
      <c r="V2153" s="86"/>
      <c r="W2153" s="86"/>
      <c r="X2153" s="86"/>
      <c r="Y2153" s="86"/>
      <c r="Z2153" s="86"/>
      <c r="AA2153" s="86"/>
      <c r="AB2153" s="86"/>
      <c r="AC2153" s="86"/>
      <c r="AD2153" s="190"/>
      <c r="AE2153" s="188"/>
      <c r="AF2153" s="190"/>
      <c r="AG2153" s="188"/>
      <c r="AH2153" s="190"/>
      <c r="AI2153" s="188"/>
      <c r="AJ2153" s="190"/>
      <c r="AK2153" s="188"/>
      <c r="AL2153" s="190"/>
      <c r="AM2153" s="188"/>
      <c r="AN2153" s="190"/>
      <c r="AO2153" s="188"/>
      <c r="AP2153" s="51"/>
      <c r="AQ2153" s="97"/>
    </row>
    <row r="2154" spans="1:43" x14ac:dyDescent="0.2">
      <c r="A2154" s="86"/>
      <c r="F2154" s="86"/>
      <c r="G2154" s="86"/>
      <c r="H2154" s="86"/>
      <c r="I2154" s="86"/>
      <c r="J2154" s="86"/>
      <c r="K2154" s="86"/>
      <c r="L2154" s="86"/>
      <c r="M2154" s="86"/>
      <c r="N2154" s="86"/>
      <c r="O2154" s="86"/>
      <c r="P2154" s="86"/>
      <c r="Q2154" s="86"/>
      <c r="R2154" s="86"/>
      <c r="S2154" s="86"/>
      <c r="T2154" s="86"/>
      <c r="U2154" s="86"/>
      <c r="V2154" s="86"/>
      <c r="W2154" s="86"/>
      <c r="X2154" s="86"/>
      <c r="Y2154" s="86"/>
      <c r="Z2154" s="86"/>
      <c r="AA2154" s="86"/>
      <c r="AB2154" s="86"/>
      <c r="AC2154" s="86"/>
      <c r="AD2154" s="190"/>
      <c r="AE2154" s="188"/>
      <c r="AF2154" s="190"/>
      <c r="AG2154" s="188"/>
      <c r="AH2154" s="190"/>
      <c r="AI2154" s="188"/>
      <c r="AJ2154" s="190"/>
      <c r="AK2154" s="188"/>
      <c r="AL2154" s="190"/>
      <c r="AM2154" s="188"/>
      <c r="AN2154" s="190"/>
      <c r="AO2154" s="188"/>
      <c r="AP2154" s="51"/>
      <c r="AQ2154" s="97"/>
    </row>
    <row r="2155" spans="1:43" x14ac:dyDescent="0.2">
      <c r="A2155" s="86"/>
      <c r="F2155" s="86"/>
      <c r="G2155" s="86"/>
      <c r="H2155" s="86"/>
      <c r="I2155" s="86"/>
      <c r="J2155" s="86"/>
      <c r="K2155" s="86"/>
      <c r="L2155" s="86"/>
      <c r="M2155" s="86"/>
      <c r="N2155" s="86"/>
      <c r="O2155" s="86"/>
      <c r="P2155" s="86"/>
      <c r="Q2155" s="86"/>
      <c r="R2155" s="86"/>
      <c r="S2155" s="86"/>
      <c r="T2155" s="86"/>
      <c r="U2155" s="86"/>
      <c r="V2155" s="86"/>
      <c r="W2155" s="86"/>
      <c r="X2155" s="86"/>
      <c r="Y2155" s="86"/>
      <c r="Z2155" s="86"/>
      <c r="AA2155" s="86"/>
      <c r="AB2155" s="86"/>
      <c r="AC2155" s="86"/>
      <c r="AD2155" s="190"/>
      <c r="AE2155" s="188"/>
      <c r="AF2155" s="190"/>
      <c r="AG2155" s="188"/>
      <c r="AH2155" s="190"/>
      <c r="AI2155" s="188"/>
      <c r="AJ2155" s="190"/>
      <c r="AK2155" s="188"/>
      <c r="AL2155" s="190"/>
      <c r="AM2155" s="188"/>
      <c r="AN2155" s="190"/>
      <c r="AO2155" s="188"/>
      <c r="AP2155" s="51"/>
      <c r="AQ2155" s="97"/>
    </row>
    <row r="2156" spans="1:43" x14ac:dyDescent="0.2">
      <c r="A2156" s="86"/>
      <c r="F2156" s="86"/>
      <c r="G2156" s="86"/>
      <c r="H2156" s="86"/>
      <c r="I2156" s="86"/>
      <c r="J2156" s="86"/>
      <c r="K2156" s="86"/>
      <c r="L2156" s="86"/>
      <c r="M2156" s="86"/>
      <c r="N2156" s="86"/>
      <c r="O2156" s="86"/>
      <c r="P2156" s="86"/>
      <c r="Q2156" s="86"/>
      <c r="R2156" s="86"/>
      <c r="S2156" s="86"/>
      <c r="T2156" s="86"/>
      <c r="U2156" s="86"/>
      <c r="V2156" s="86"/>
      <c r="W2156" s="86"/>
      <c r="X2156" s="86"/>
      <c r="Y2156" s="86"/>
      <c r="Z2156" s="86"/>
      <c r="AA2156" s="86"/>
      <c r="AB2156" s="86"/>
      <c r="AC2156" s="86"/>
      <c r="AD2156" s="190"/>
      <c r="AE2156" s="188"/>
      <c r="AF2156" s="190"/>
      <c r="AG2156" s="188"/>
      <c r="AH2156" s="190"/>
      <c r="AI2156" s="188"/>
      <c r="AJ2156" s="190"/>
      <c r="AK2156" s="188"/>
      <c r="AL2156" s="190"/>
      <c r="AM2156" s="188"/>
      <c r="AN2156" s="190"/>
      <c r="AO2156" s="188"/>
      <c r="AP2156" s="51"/>
      <c r="AQ2156" s="97"/>
    </row>
    <row r="2157" spans="1:43" x14ac:dyDescent="0.2">
      <c r="A2157" s="86"/>
      <c r="F2157" s="86"/>
      <c r="G2157" s="86"/>
      <c r="H2157" s="86"/>
      <c r="I2157" s="86"/>
      <c r="J2157" s="86"/>
      <c r="K2157" s="86"/>
      <c r="L2157" s="86"/>
      <c r="M2157" s="86"/>
      <c r="N2157" s="86"/>
      <c r="O2157" s="86"/>
      <c r="P2157" s="86"/>
      <c r="Q2157" s="86"/>
      <c r="R2157" s="86"/>
      <c r="S2157" s="86"/>
      <c r="T2157" s="86"/>
      <c r="U2157" s="86"/>
      <c r="V2157" s="86"/>
      <c r="W2157" s="86"/>
      <c r="X2157" s="86"/>
      <c r="Y2157" s="86"/>
      <c r="Z2157" s="86"/>
      <c r="AA2157" s="86"/>
      <c r="AB2157" s="86"/>
      <c r="AC2157" s="86"/>
      <c r="AD2157" s="190"/>
      <c r="AE2157" s="188"/>
      <c r="AF2157" s="190"/>
      <c r="AG2157" s="188"/>
      <c r="AH2157" s="190"/>
      <c r="AI2157" s="188"/>
      <c r="AJ2157" s="190"/>
      <c r="AK2157" s="188"/>
      <c r="AL2157" s="190"/>
      <c r="AM2157" s="188"/>
      <c r="AN2157" s="190"/>
      <c r="AO2157" s="188"/>
      <c r="AP2157" s="51"/>
      <c r="AQ2157" s="97"/>
    </row>
    <row r="2158" spans="1:43" x14ac:dyDescent="0.2">
      <c r="A2158" s="86"/>
      <c r="F2158" s="86"/>
      <c r="G2158" s="86"/>
      <c r="H2158" s="86"/>
      <c r="I2158" s="86"/>
      <c r="J2158" s="86"/>
      <c r="K2158" s="86"/>
      <c r="L2158" s="86"/>
      <c r="M2158" s="86"/>
      <c r="N2158" s="86"/>
      <c r="O2158" s="86"/>
      <c r="P2158" s="86"/>
      <c r="Q2158" s="86"/>
      <c r="R2158" s="86"/>
      <c r="S2158" s="86"/>
      <c r="T2158" s="86"/>
      <c r="U2158" s="86"/>
      <c r="V2158" s="86"/>
      <c r="W2158" s="86"/>
      <c r="X2158" s="86"/>
      <c r="Y2158" s="86"/>
      <c r="Z2158" s="86"/>
      <c r="AA2158" s="86"/>
      <c r="AB2158" s="86"/>
      <c r="AC2158" s="86"/>
      <c r="AD2158" s="190"/>
      <c r="AE2158" s="188"/>
      <c r="AF2158" s="190"/>
      <c r="AG2158" s="188"/>
      <c r="AH2158" s="190"/>
      <c r="AI2158" s="188"/>
      <c r="AJ2158" s="190"/>
      <c r="AK2158" s="188"/>
      <c r="AL2158" s="190"/>
      <c r="AM2158" s="188"/>
      <c r="AN2158" s="190"/>
      <c r="AO2158" s="188"/>
      <c r="AP2158" s="51"/>
      <c r="AQ2158" s="97"/>
    </row>
    <row r="2159" spans="1:43" x14ac:dyDescent="0.2">
      <c r="A2159" s="86"/>
      <c r="F2159" s="86"/>
      <c r="G2159" s="86"/>
      <c r="H2159" s="86"/>
      <c r="I2159" s="86"/>
      <c r="J2159" s="86"/>
      <c r="K2159" s="86"/>
      <c r="L2159" s="86"/>
      <c r="M2159" s="86"/>
      <c r="N2159" s="86"/>
      <c r="O2159" s="86"/>
      <c r="P2159" s="86"/>
      <c r="Q2159" s="86"/>
      <c r="R2159" s="86"/>
      <c r="S2159" s="86"/>
      <c r="T2159" s="86"/>
      <c r="U2159" s="86"/>
      <c r="V2159" s="86"/>
      <c r="W2159" s="86"/>
      <c r="X2159" s="86"/>
      <c r="Y2159" s="86"/>
      <c r="Z2159" s="86"/>
      <c r="AA2159" s="86"/>
      <c r="AB2159" s="86"/>
      <c r="AC2159" s="86"/>
      <c r="AD2159" s="190"/>
      <c r="AE2159" s="188"/>
      <c r="AF2159" s="190"/>
      <c r="AG2159" s="188"/>
      <c r="AH2159" s="190"/>
      <c r="AI2159" s="188"/>
      <c r="AJ2159" s="190"/>
      <c r="AK2159" s="188"/>
      <c r="AL2159" s="190"/>
      <c r="AM2159" s="188"/>
      <c r="AN2159" s="190"/>
      <c r="AO2159" s="188"/>
      <c r="AP2159" s="51"/>
      <c r="AQ2159" s="97"/>
    </row>
    <row r="2160" spans="1:43" x14ac:dyDescent="0.2">
      <c r="A2160" s="86"/>
      <c r="F2160" s="86"/>
      <c r="G2160" s="86"/>
      <c r="H2160" s="86"/>
      <c r="I2160" s="86"/>
      <c r="J2160" s="86"/>
      <c r="K2160" s="86"/>
      <c r="L2160" s="86"/>
      <c r="M2160" s="86"/>
      <c r="N2160" s="86"/>
      <c r="O2160" s="86"/>
      <c r="P2160" s="86"/>
      <c r="Q2160" s="86"/>
      <c r="R2160" s="86"/>
      <c r="S2160" s="86"/>
      <c r="T2160" s="86"/>
      <c r="U2160" s="86"/>
      <c r="V2160" s="86"/>
      <c r="W2160" s="86"/>
      <c r="X2160" s="86"/>
      <c r="Y2160" s="86"/>
      <c r="Z2160" s="86"/>
      <c r="AA2160" s="86"/>
      <c r="AB2160" s="86"/>
      <c r="AC2160" s="86"/>
      <c r="AD2160" s="190"/>
      <c r="AE2160" s="188"/>
      <c r="AF2160" s="190"/>
      <c r="AG2160" s="188"/>
      <c r="AH2160" s="190"/>
      <c r="AI2160" s="188"/>
      <c r="AJ2160" s="190"/>
      <c r="AK2160" s="188"/>
      <c r="AL2160" s="190"/>
      <c r="AM2160" s="188"/>
      <c r="AN2160" s="190"/>
      <c r="AO2160" s="188"/>
      <c r="AP2160" s="51"/>
      <c r="AQ2160" s="97"/>
    </row>
    <row r="2161" spans="1:43" x14ac:dyDescent="0.2">
      <c r="A2161" s="86"/>
      <c r="F2161" s="86"/>
      <c r="G2161" s="86"/>
      <c r="H2161" s="86"/>
      <c r="I2161" s="86"/>
      <c r="J2161" s="86"/>
      <c r="K2161" s="86"/>
      <c r="L2161" s="86"/>
      <c r="M2161" s="86"/>
      <c r="N2161" s="86"/>
      <c r="O2161" s="86"/>
      <c r="P2161" s="86"/>
      <c r="Q2161" s="86"/>
      <c r="R2161" s="86"/>
      <c r="S2161" s="86"/>
      <c r="T2161" s="86"/>
      <c r="U2161" s="86"/>
      <c r="V2161" s="86"/>
      <c r="W2161" s="86"/>
      <c r="X2161" s="86"/>
      <c r="Y2161" s="86"/>
      <c r="Z2161" s="86"/>
      <c r="AA2161" s="86"/>
      <c r="AB2161" s="86"/>
      <c r="AC2161" s="86"/>
      <c r="AD2161" s="190"/>
      <c r="AE2161" s="188"/>
      <c r="AF2161" s="190"/>
      <c r="AG2161" s="188"/>
      <c r="AH2161" s="190"/>
      <c r="AI2161" s="188"/>
      <c r="AJ2161" s="190"/>
      <c r="AK2161" s="188"/>
      <c r="AL2161" s="190"/>
      <c r="AM2161" s="188"/>
      <c r="AN2161" s="190"/>
      <c r="AO2161" s="188"/>
      <c r="AP2161" s="51"/>
      <c r="AQ2161" s="97"/>
    </row>
    <row r="2162" spans="1:43" x14ac:dyDescent="0.2">
      <c r="A2162" s="86"/>
      <c r="F2162" s="86"/>
      <c r="G2162" s="86"/>
      <c r="H2162" s="86"/>
      <c r="I2162" s="86"/>
      <c r="J2162" s="86"/>
      <c r="K2162" s="86"/>
      <c r="L2162" s="86"/>
      <c r="M2162" s="86"/>
      <c r="N2162" s="86"/>
      <c r="O2162" s="86"/>
      <c r="P2162" s="86"/>
      <c r="Q2162" s="86"/>
      <c r="R2162" s="86"/>
      <c r="S2162" s="86"/>
      <c r="T2162" s="86"/>
      <c r="U2162" s="86"/>
      <c r="V2162" s="86"/>
      <c r="W2162" s="86"/>
      <c r="X2162" s="86"/>
      <c r="Y2162" s="86"/>
      <c r="Z2162" s="86"/>
      <c r="AA2162" s="86"/>
      <c r="AB2162" s="86"/>
      <c r="AC2162" s="86"/>
      <c r="AD2162" s="190"/>
      <c r="AE2162" s="188"/>
      <c r="AF2162" s="190"/>
      <c r="AG2162" s="188"/>
      <c r="AH2162" s="190"/>
      <c r="AI2162" s="188"/>
      <c r="AJ2162" s="190"/>
      <c r="AK2162" s="188"/>
      <c r="AL2162" s="190"/>
      <c r="AM2162" s="188"/>
      <c r="AN2162" s="190"/>
      <c r="AO2162" s="188"/>
      <c r="AP2162" s="51"/>
      <c r="AQ2162" s="97"/>
    </row>
    <row r="2163" spans="1:43" x14ac:dyDescent="0.2">
      <c r="A2163" s="86"/>
      <c r="F2163" s="86"/>
      <c r="G2163" s="86"/>
      <c r="H2163" s="86"/>
      <c r="I2163" s="86"/>
      <c r="J2163" s="86"/>
      <c r="K2163" s="86"/>
      <c r="L2163" s="86"/>
      <c r="M2163" s="86"/>
      <c r="N2163" s="86"/>
      <c r="O2163" s="86"/>
      <c r="P2163" s="86"/>
      <c r="Q2163" s="86"/>
      <c r="R2163" s="86"/>
      <c r="S2163" s="86"/>
      <c r="T2163" s="86"/>
      <c r="U2163" s="86"/>
      <c r="V2163" s="86"/>
      <c r="W2163" s="86"/>
      <c r="X2163" s="86"/>
      <c r="Y2163" s="86"/>
      <c r="Z2163" s="86"/>
      <c r="AA2163" s="86"/>
      <c r="AB2163" s="86"/>
      <c r="AC2163" s="86"/>
      <c r="AD2163" s="190"/>
      <c r="AE2163" s="188"/>
      <c r="AF2163" s="190"/>
      <c r="AG2163" s="188"/>
      <c r="AH2163" s="190"/>
      <c r="AI2163" s="188"/>
      <c r="AJ2163" s="190"/>
      <c r="AK2163" s="188"/>
      <c r="AL2163" s="190"/>
      <c r="AM2163" s="188"/>
      <c r="AN2163" s="190"/>
      <c r="AO2163" s="188"/>
      <c r="AP2163" s="51"/>
      <c r="AQ2163" s="97"/>
    </row>
    <row r="2164" spans="1:43" x14ac:dyDescent="0.2">
      <c r="A2164" s="86"/>
      <c r="F2164" s="86"/>
      <c r="G2164" s="86"/>
      <c r="H2164" s="86"/>
      <c r="I2164" s="86"/>
      <c r="J2164" s="86"/>
      <c r="K2164" s="86"/>
      <c r="L2164" s="86"/>
      <c r="M2164" s="86"/>
      <c r="N2164" s="86"/>
      <c r="O2164" s="86"/>
      <c r="P2164" s="86"/>
      <c r="Q2164" s="86"/>
      <c r="R2164" s="86"/>
      <c r="S2164" s="86"/>
      <c r="T2164" s="86"/>
      <c r="U2164" s="86"/>
      <c r="V2164" s="86"/>
      <c r="W2164" s="86"/>
      <c r="X2164" s="86"/>
      <c r="Y2164" s="86"/>
      <c r="Z2164" s="86"/>
      <c r="AA2164" s="86"/>
      <c r="AB2164" s="86"/>
      <c r="AC2164" s="86"/>
      <c r="AD2164" s="190"/>
      <c r="AE2164" s="188"/>
      <c r="AF2164" s="190"/>
      <c r="AG2164" s="188"/>
      <c r="AH2164" s="190"/>
      <c r="AI2164" s="188"/>
      <c r="AJ2164" s="190"/>
      <c r="AK2164" s="188"/>
      <c r="AL2164" s="190"/>
      <c r="AM2164" s="188"/>
      <c r="AN2164" s="190"/>
      <c r="AO2164" s="188"/>
      <c r="AP2164" s="51"/>
      <c r="AQ2164" s="97"/>
    </row>
    <row r="2165" spans="1:43" x14ac:dyDescent="0.2">
      <c r="A2165" s="86"/>
      <c r="F2165" s="86"/>
      <c r="G2165" s="86"/>
      <c r="H2165" s="86"/>
      <c r="I2165" s="86"/>
      <c r="J2165" s="86"/>
      <c r="K2165" s="86"/>
      <c r="L2165" s="86"/>
      <c r="M2165" s="86"/>
      <c r="N2165" s="86"/>
      <c r="O2165" s="86"/>
      <c r="P2165" s="86"/>
      <c r="Q2165" s="86"/>
      <c r="R2165" s="86"/>
      <c r="S2165" s="86"/>
      <c r="T2165" s="86"/>
      <c r="U2165" s="86"/>
      <c r="V2165" s="86"/>
      <c r="W2165" s="86"/>
      <c r="X2165" s="86"/>
      <c r="Y2165" s="86"/>
      <c r="Z2165" s="86"/>
      <c r="AA2165" s="86"/>
      <c r="AB2165" s="86"/>
      <c r="AC2165" s="86"/>
      <c r="AD2165" s="190"/>
      <c r="AE2165" s="188"/>
      <c r="AF2165" s="190"/>
      <c r="AG2165" s="188"/>
      <c r="AH2165" s="190"/>
      <c r="AI2165" s="188"/>
      <c r="AJ2165" s="190"/>
      <c r="AK2165" s="188"/>
      <c r="AL2165" s="190"/>
      <c r="AM2165" s="188"/>
      <c r="AN2165" s="190"/>
      <c r="AO2165" s="188"/>
      <c r="AP2165" s="51"/>
      <c r="AQ2165" s="97"/>
    </row>
    <row r="2166" spans="1:43" x14ac:dyDescent="0.2">
      <c r="A2166" s="86"/>
      <c r="F2166" s="86"/>
      <c r="G2166" s="86"/>
      <c r="H2166" s="86"/>
      <c r="I2166" s="86"/>
      <c r="J2166" s="86"/>
      <c r="K2166" s="86"/>
      <c r="L2166" s="86"/>
      <c r="M2166" s="86"/>
      <c r="N2166" s="86"/>
      <c r="O2166" s="86"/>
      <c r="P2166" s="86"/>
      <c r="Q2166" s="86"/>
      <c r="R2166" s="86"/>
      <c r="S2166" s="86"/>
      <c r="T2166" s="86"/>
      <c r="U2166" s="86"/>
      <c r="V2166" s="86"/>
      <c r="W2166" s="86"/>
      <c r="X2166" s="86"/>
      <c r="Y2166" s="86"/>
      <c r="Z2166" s="86"/>
      <c r="AA2166" s="86"/>
      <c r="AB2166" s="86"/>
      <c r="AC2166" s="86"/>
      <c r="AD2166" s="190"/>
      <c r="AE2166" s="188"/>
      <c r="AF2166" s="190"/>
      <c r="AG2166" s="188"/>
      <c r="AH2166" s="190"/>
      <c r="AI2166" s="188"/>
      <c r="AJ2166" s="190"/>
      <c r="AK2166" s="188"/>
      <c r="AL2166" s="190"/>
      <c r="AM2166" s="188"/>
      <c r="AN2166" s="190"/>
      <c r="AO2166" s="188"/>
      <c r="AP2166" s="51"/>
      <c r="AQ2166" s="97"/>
    </row>
    <row r="2167" spans="1:43" x14ac:dyDescent="0.2">
      <c r="A2167" s="86"/>
      <c r="F2167" s="86"/>
      <c r="G2167" s="86"/>
      <c r="H2167" s="86"/>
      <c r="I2167" s="86"/>
      <c r="J2167" s="86"/>
      <c r="K2167" s="86"/>
      <c r="L2167" s="86"/>
      <c r="M2167" s="86"/>
      <c r="N2167" s="86"/>
      <c r="O2167" s="86"/>
      <c r="P2167" s="86"/>
      <c r="Q2167" s="86"/>
      <c r="R2167" s="86"/>
      <c r="S2167" s="86"/>
      <c r="T2167" s="86"/>
      <c r="U2167" s="86"/>
      <c r="V2167" s="86"/>
      <c r="W2167" s="86"/>
      <c r="X2167" s="86"/>
      <c r="Y2167" s="86"/>
      <c r="Z2167" s="86"/>
      <c r="AA2167" s="86"/>
      <c r="AB2167" s="86"/>
      <c r="AC2167" s="86"/>
      <c r="AD2167" s="190"/>
      <c r="AE2167" s="188"/>
      <c r="AF2167" s="190"/>
      <c r="AG2167" s="188"/>
      <c r="AH2167" s="190"/>
      <c r="AI2167" s="188"/>
      <c r="AJ2167" s="190"/>
      <c r="AK2167" s="188"/>
      <c r="AL2167" s="190"/>
      <c r="AM2167" s="188"/>
      <c r="AN2167" s="190"/>
      <c r="AO2167" s="188"/>
      <c r="AP2167" s="51"/>
      <c r="AQ2167" s="97"/>
    </row>
    <row r="2168" spans="1:43" x14ac:dyDescent="0.2">
      <c r="A2168" s="86"/>
      <c r="F2168" s="86"/>
      <c r="G2168" s="86"/>
      <c r="H2168" s="86"/>
      <c r="I2168" s="86"/>
      <c r="J2168" s="86"/>
      <c r="K2168" s="86"/>
      <c r="L2168" s="86"/>
      <c r="M2168" s="86"/>
      <c r="N2168" s="86"/>
      <c r="O2168" s="86"/>
      <c r="P2168" s="86"/>
      <c r="Q2168" s="86"/>
      <c r="R2168" s="86"/>
      <c r="S2168" s="86"/>
      <c r="T2168" s="86"/>
      <c r="U2168" s="86"/>
      <c r="V2168" s="86"/>
      <c r="W2168" s="86"/>
      <c r="X2168" s="86"/>
      <c r="Y2168" s="86"/>
      <c r="Z2168" s="86"/>
      <c r="AA2168" s="86"/>
      <c r="AB2168" s="86"/>
      <c r="AC2168" s="86"/>
      <c r="AD2168" s="190"/>
      <c r="AE2168" s="188"/>
      <c r="AF2168" s="190"/>
      <c r="AG2168" s="188"/>
      <c r="AH2168" s="190"/>
      <c r="AI2168" s="188"/>
      <c r="AJ2168" s="190"/>
      <c r="AK2168" s="188"/>
      <c r="AL2168" s="190"/>
      <c r="AM2168" s="188"/>
      <c r="AN2168" s="190"/>
      <c r="AO2168" s="188"/>
      <c r="AP2168" s="51"/>
      <c r="AQ2168" s="97"/>
    </row>
    <row r="2169" spans="1:43" x14ac:dyDescent="0.2">
      <c r="A2169" s="86"/>
      <c r="F2169" s="86"/>
      <c r="G2169" s="86"/>
      <c r="H2169" s="86"/>
      <c r="I2169" s="86"/>
      <c r="J2169" s="86"/>
      <c r="K2169" s="86"/>
      <c r="L2169" s="86"/>
      <c r="M2169" s="86"/>
      <c r="N2169" s="86"/>
      <c r="O2169" s="86"/>
      <c r="P2169" s="86"/>
      <c r="Q2169" s="86"/>
      <c r="R2169" s="86"/>
      <c r="S2169" s="86"/>
      <c r="T2169" s="86"/>
      <c r="U2169" s="86"/>
      <c r="V2169" s="86"/>
      <c r="W2169" s="86"/>
      <c r="X2169" s="86"/>
      <c r="Y2169" s="86"/>
      <c r="Z2169" s="86"/>
      <c r="AA2169" s="86"/>
      <c r="AB2169" s="86"/>
      <c r="AC2169" s="86"/>
      <c r="AD2169" s="190"/>
      <c r="AE2169" s="188"/>
      <c r="AF2169" s="190"/>
      <c r="AG2169" s="188"/>
      <c r="AH2169" s="190"/>
      <c r="AI2169" s="188"/>
      <c r="AJ2169" s="190"/>
      <c r="AK2169" s="188"/>
      <c r="AL2169" s="190"/>
      <c r="AM2169" s="188"/>
      <c r="AN2169" s="190"/>
      <c r="AO2169" s="188"/>
      <c r="AP2169" s="51"/>
      <c r="AQ2169" s="97"/>
    </row>
    <row r="2170" spans="1:43" x14ac:dyDescent="0.2">
      <c r="A2170" s="86"/>
      <c r="F2170" s="86"/>
      <c r="G2170" s="86"/>
      <c r="H2170" s="86"/>
      <c r="I2170" s="86"/>
      <c r="J2170" s="86"/>
      <c r="K2170" s="86"/>
      <c r="L2170" s="86"/>
      <c r="M2170" s="86"/>
      <c r="N2170" s="86"/>
      <c r="O2170" s="86"/>
      <c r="P2170" s="86"/>
      <c r="Q2170" s="86"/>
      <c r="R2170" s="86"/>
      <c r="S2170" s="86"/>
      <c r="T2170" s="86"/>
      <c r="U2170" s="86"/>
      <c r="V2170" s="86"/>
      <c r="W2170" s="86"/>
      <c r="X2170" s="86"/>
      <c r="Y2170" s="86"/>
      <c r="Z2170" s="86"/>
      <c r="AA2170" s="86"/>
      <c r="AB2170" s="86"/>
      <c r="AC2170" s="86"/>
      <c r="AD2170" s="190"/>
      <c r="AE2170" s="188"/>
      <c r="AF2170" s="190"/>
      <c r="AG2170" s="188"/>
      <c r="AH2170" s="190"/>
      <c r="AI2170" s="188"/>
      <c r="AJ2170" s="190"/>
      <c r="AK2170" s="188"/>
      <c r="AL2170" s="190"/>
      <c r="AM2170" s="188"/>
      <c r="AN2170" s="190"/>
      <c r="AO2170" s="188"/>
      <c r="AP2170" s="51"/>
      <c r="AQ2170" s="97"/>
    </row>
    <row r="2171" spans="1:43" x14ac:dyDescent="0.2">
      <c r="A2171" s="86"/>
      <c r="F2171" s="86"/>
      <c r="G2171" s="86"/>
      <c r="H2171" s="86"/>
      <c r="I2171" s="86"/>
      <c r="J2171" s="86"/>
      <c r="K2171" s="86"/>
      <c r="L2171" s="86"/>
      <c r="M2171" s="86"/>
      <c r="N2171" s="86"/>
      <c r="O2171" s="86"/>
      <c r="P2171" s="86"/>
      <c r="Q2171" s="86"/>
      <c r="R2171" s="86"/>
      <c r="S2171" s="86"/>
      <c r="T2171" s="86"/>
      <c r="U2171" s="86"/>
      <c r="V2171" s="86"/>
      <c r="W2171" s="86"/>
      <c r="X2171" s="86"/>
      <c r="Y2171" s="86"/>
      <c r="Z2171" s="86"/>
      <c r="AA2171" s="86"/>
      <c r="AB2171" s="86"/>
      <c r="AC2171" s="86"/>
      <c r="AD2171" s="190"/>
      <c r="AE2171" s="188"/>
      <c r="AF2171" s="190"/>
      <c r="AG2171" s="188"/>
      <c r="AH2171" s="190"/>
      <c r="AI2171" s="188"/>
      <c r="AJ2171" s="190"/>
      <c r="AK2171" s="188"/>
      <c r="AL2171" s="190"/>
      <c r="AM2171" s="188"/>
      <c r="AN2171" s="190"/>
      <c r="AO2171" s="188"/>
      <c r="AP2171" s="51"/>
      <c r="AQ2171" s="97"/>
    </row>
    <row r="2172" spans="1:43" x14ac:dyDescent="0.2">
      <c r="A2172" s="86"/>
      <c r="F2172" s="86"/>
      <c r="G2172" s="86"/>
      <c r="H2172" s="86"/>
      <c r="I2172" s="86"/>
      <c r="J2172" s="86"/>
      <c r="K2172" s="86"/>
      <c r="L2172" s="86"/>
      <c r="M2172" s="86"/>
      <c r="N2172" s="86"/>
      <c r="O2172" s="86"/>
      <c r="P2172" s="86"/>
      <c r="Q2172" s="86"/>
      <c r="R2172" s="86"/>
      <c r="S2172" s="86"/>
      <c r="T2172" s="86"/>
      <c r="U2172" s="86"/>
      <c r="V2172" s="86"/>
      <c r="W2172" s="86"/>
      <c r="X2172" s="86"/>
      <c r="Y2172" s="86"/>
      <c r="Z2172" s="86"/>
      <c r="AA2172" s="86"/>
      <c r="AB2172" s="86"/>
      <c r="AC2172" s="86"/>
      <c r="AD2172" s="190"/>
      <c r="AE2172" s="188"/>
      <c r="AF2172" s="190"/>
      <c r="AG2172" s="188"/>
      <c r="AH2172" s="190"/>
      <c r="AI2172" s="188"/>
      <c r="AJ2172" s="190"/>
      <c r="AK2172" s="188"/>
      <c r="AL2172" s="190"/>
      <c r="AM2172" s="188"/>
      <c r="AN2172" s="190"/>
      <c r="AO2172" s="188"/>
      <c r="AP2172" s="51"/>
      <c r="AQ2172" s="97"/>
    </row>
    <row r="2173" spans="1:43" x14ac:dyDescent="0.2">
      <c r="A2173" s="86"/>
      <c r="F2173" s="86"/>
      <c r="G2173" s="86"/>
      <c r="H2173" s="86"/>
      <c r="I2173" s="86"/>
      <c r="J2173" s="86"/>
      <c r="K2173" s="86"/>
      <c r="L2173" s="86"/>
      <c r="M2173" s="86"/>
      <c r="N2173" s="86"/>
      <c r="O2173" s="86"/>
      <c r="P2173" s="86"/>
      <c r="Q2173" s="86"/>
      <c r="R2173" s="86"/>
      <c r="S2173" s="86"/>
      <c r="T2173" s="86"/>
      <c r="U2173" s="86"/>
      <c r="V2173" s="86"/>
      <c r="W2173" s="86"/>
      <c r="X2173" s="86"/>
      <c r="Y2173" s="86"/>
      <c r="Z2173" s="86"/>
      <c r="AA2173" s="86"/>
      <c r="AB2173" s="86"/>
      <c r="AC2173" s="86"/>
      <c r="AD2173" s="190"/>
      <c r="AE2173" s="188"/>
      <c r="AF2173" s="190"/>
      <c r="AG2173" s="188"/>
      <c r="AH2173" s="190"/>
      <c r="AI2173" s="188"/>
      <c r="AJ2173" s="190"/>
      <c r="AK2173" s="188"/>
      <c r="AL2173" s="190"/>
      <c r="AM2173" s="188"/>
      <c r="AN2173" s="190"/>
      <c r="AO2173" s="188"/>
      <c r="AP2173" s="51"/>
      <c r="AQ2173" s="97"/>
    </row>
    <row r="2174" spans="1:43" x14ac:dyDescent="0.2">
      <c r="A2174" s="86"/>
      <c r="F2174" s="86"/>
      <c r="G2174" s="86"/>
      <c r="H2174" s="86"/>
      <c r="I2174" s="86"/>
      <c r="J2174" s="86"/>
      <c r="K2174" s="86"/>
      <c r="L2174" s="86"/>
      <c r="M2174" s="86"/>
      <c r="N2174" s="86"/>
      <c r="O2174" s="86"/>
      <c r="P2174" s="86"/>
      <c r="Q2174" s="86"/>
      <c r="R2174" s="86"/>
      <c r="S2174" s="86"/>
      <c r="T2174" s="86"/>
      <c r="U2174" s="86"/>
      <c r="V2174" s="86"/>
      <c r="W2174" s="86"/>
      <c r="X2174" s="86"/>
      <c r="Y2174" s="86"/>
      <c r="Z2174" s="86"/>
      <c r="AA2174" s="86"/>
      <c r="AB2174" s="86"/>
      <c r="AC2174" s="86"/>
      <c r="AD2174" s="190"/>
      <c r="AE2174" s="188"/>
      <c r="AF2174" s="190"/>
      <c r="AG2174" s="188"/>
      <c r="AH2174" s="190"/>
      <c r="AI2174" s="188"/>
      <c r="AJ2174" s="190"/>
      <c r="AK2174" s="188"/>
      <c r="AL2174" s="190"/>
      <c r="AM2174" s="188"/>
      <c r="AN2174" s="190"/>
      <c r="AO2174" s="188"/>
      <c r="AP2174" s="51"/>
      <c r="AQ2174" s="97"/>
    </row>
    <row r="2175" spans="1:43" x14ac:dyDescent="0.2">
      <c r="A2175" s="86"/>
      <c r="F2175" s="86"/>
      <c r="G2175" s="86"/>
      <c r="H2175" s="86"/>
      <c r="I2175" s="86"/>
      <c r="J2175" s="86"/>
      <c r="K2175" s="86"/>
      <c r="L2175" s="86"/>
      <c r="M2175" s="86"/>
      <c r="N2175" s="86"/>
      <c r="O2175" s="86"/>
      <c r="P2175" s="86"/>
      <c r="Q2175" s="86"/>
      <c r="R2175" s="86"/>
      <c r="S2175" s="86"/>
      <c r="T2175" s="86"/>
      <c r="U2175" s="86"/>
      <c r="V2175" s="86"/>
      <c r="W2175" s="86"/>
      <c r="X2175" s="86"/>
      <c r="Y2175" s="86"/>
      <c r="Z2175" s="86"/>
      <c r="AA2175" s="86"/>
      <c r="AB2175" s="86"/>
      <c r="AC2175" s="86"/>
      <c r="AD2175" s="190"/>
      <c r="AE2175" s="188"/>
      <c r="AF2175" s="190"/>
      <c r="AG2175" s="188"/>
      <c r="AH2175" s="190"/>
      <c r="AI2175" s="188"/>
      <c r="AJ2175" s="190"/>
      <c r="AK2175" s="188"/>
      <c r="AL2175" s="190"/>
      <c r="AM2175" s="188"/>
      <c r="AN2175" s="190"/>
      <c r="AO2175" s="188"/>
      <c r="AP2175" s="51"/>
      <c r="AQ2175" s="97"/>
    </row>
    <row r="2176" spans="1:43" x14ac:dyDescent="0.2">
      <c r="A2176" s="86"/>
      <c r="F2176" s="86"/>
      <c r="G2176" s="86"/>
      <c r="H2176" s="86"/>
      <c r="I2176" s="86"/>
      <c r="J2176" s="86"/>
      <c r="K2176" s="86"/>
      <c r="L2176" s="86"/>
      <c r="M2176" s="86"/>
      <c r="N2176" s="86"/>
      <c r="O2176" s="86"/>
      <c r="P2176" s="86"/>
      <c r="Q2176" s="86"/>
      <c r="R2176" s="86"/>
      <c r="S2176" s="86"/>
      <c r="T2176" s="86"/>
      <c r="U2176" s="86"/>
      <c r="V2176" s="86"/>
      <c r="W2176" s="86"/>
      <c r="X2176" s="86"/>
      <c r="Y2176" s="86"/>
      <c r="Z2176" s="86"/>
      <c r="AA2176" s="86"/>
      <c r="AB2176" s="86"/>
      <c r="AC2176" s="86"/>
      <c r="AD2176" s="190"/>
      <c r="AE2176" s="188"/>
      <c r="AF2176" s="190"/>
      <c r="AG2176" s="188"/>
      <c r="AH2176" s="190"/>
      <c r="AI2176" s="188"/>
      <c r="AJ2176" s="190"/>
      <c r="AK2176" s="188"/>
      <c r="AL2176" s="190"/>
      <c r="AM2176" s="188"/>
      <c r="AN2176" s="190"/>
      <c r="AO2176" s="188"/>
      <c r="AP2176" s="51"/>
      <c r="AQ2176" s="97"/>
    </row>
    <row r="2177" spans="1:43" x14ac:dyDescent="0.2">
      <c r="A2177" s="86"/>
      <c r="F2177" s="86"/>
      <c r="G2177" s="86"/>
      <c r="H2177" s="86"/>
      <c r="I2177" s="86"/>
      <c r="J2177" s="86"/>
      <c r="K2177" s="86"/>
      <c r="L2177" s="86"/>
      <c r="M2177" s="86"/>
      <c r="N2177" s="86"/>
      <c r="O2177" s="86"/>
      <c r="P2177" s="86"/>
      <c r="Q2177" s="86"/>
      <c r="R2177" s="86"/>
      <c r="S2177" s="86"/>
      <c r="T2177" s="86"/>
      <c r="U2177" s="86"/>
      <c r="V2177" s="86"/>
      <c r="W2177" s="86"/>
      <c r="X2177" s="86"/>
      <c r="Y2177" s="86"/>
      <c r="Z2177" s="86"/>
      <c r="AA2177" s="86"/>
      <c r="AB2177" s="86"/>
      <c r="AC2177" s="86"/>
      <c r="AD2177" s="190"/>
      <c r="AE2177" s="188"/>
      <c r="AF2177" s="190"/>
      <c r="AG2177" s="188"/>
      <c r="AH2177" s="190"/>
      <c r="AI2177" s="188"/>
      <c r="AJ2177" s="190"/>
      <c r="AK2177" s="188"/>
      <c r="AL2177" s="190"/>
      <c r="AM2177" s="188"/>
      <c r="AN2177" s="190"/>
      <c r="AO2177" s="188"/>
      <c r="AP2177" s="51"/>
      <c r="AQ2177" s="97"/>
    </row>
    <row r="2178" spans="1:43" x14ac:dyDescent="0.2">
      <c r="A2178" s="86"/>
      <c r="F2178" s="86"/>
      <c r="G2178" s="86"/>
      <c r="H2178" s="86"/>
      <c r="I2178" s="86"/>
      <c r="J2178" s="86"/>
      <c r="K2178" s="86"/>
      <c r="L2178" s="86"/>
      <c r="M2178" s="86"/>
      <c r="N2178" s="86"/>
      <c r="O2178" s="86"/>
      <c r="P2178" s="86"/>
      <c r="Q2178" s="86"/>
      <c r="R2178" s="86"/>
      <c r="S2178" s="86"/>
      <c r="T2178" s="86"/>
      <c r="U2178" s="86"/>
      <c r="V2178" s="86"/>
      <c r="W2178" s="86"/>
      <c r="X2178" s="86"/>
      <c r="Y2178" s="86"/>
      <c r="Z2178" s="86"/>
      <c r="AA2178" s="86"/>
      <c r="AB2178" s="86"/>
      <c r="AC2178" s="86"/>
      <c r="AD2178" s="190"/>
      <c r="AE2178" s="188"/>
      <c r="AF2178" s="190"/>
      <c r="AG2178" s="188"/>
      <c r="AH2178" s="190"/>
      <c r="AI2178" s="188"/>
      <c r="AJ2178" s="190"/>
      <c r="AK2178" s="188"/>
      <c r="AL2178" s="190"/>
      <c r="AM2178" s="188"/>
      <c r="AN2178" s="190"/>
      <c r="AO2178" s="188"/>
      <c r="AP2178" s="51"/>
      <c r="AQ2178" s="97"/>
    </row>
    <row r="2179" spans="1:43" x14ac:dyDescent="0.2">
      <c r="A2179" s="86"/>
      <c r="F2179" s="86"/>
      <c r="G2179" s="86"/>
      <c r="H2179" s="86"/>
      <c r="I2179" s="86"/>
      <c r="J2179" s="86"/>
      <c r="K2179" s="86"/>
      <c r="L2179" s="86"/>
      <c r="M2179" s="86"/>
      <c r="N2179" s="86"/>
      <c r="O2179" s="86"/>
      <c r="P2179" s="86"/>
      <c r="Q2179" s="86"/>
      <c r="R2179" s="86"/>
      <c r="S2179" s="86"/>
      <c r="T2179" s="86"/>
      <c r="U2179" s="86"/>
      <c r="V2179" s="86"/>
      <c r="W2179" s="86"/>
      <c r="X2179" s="86"/>
      <c r="Y2179" s="86"/>
      <c r="Z2179" s="86"/>
      <c r="AA2179" s="86"/>
      <c r="AB2179" s="86"/>
      <c r="AC2179" s="86"/>
      <c r="AD2179" s="190"/>
      <c r="AE2179" s="188"/>
      <c r="AF2179" s="190"/>
      <c r="AG2179" s="188"/>
      <c r="AH2179" s="190"/>
      <c r="AI2179" s="188"/>
      <c r="AJ2179" s="190"/>
      <c r="AK2179" s="188"/>
      <c r="AL2179" s="190"/>
      <c r="AM2179" s="188"/>
      <c r="AN2179" s="190"/>
      <c r="AO2179" s="188"/>
      <c r="AP2179" s="51"/>
      <c r="AQ2179" s="97"/>
    </row>
    <row r="2180" spans="1:43" x14ac:dyDescent="0.2">
      <c r="A2180" s="86"/>
      <c r="F2180" s="86"/>
      <c r="G2180" s="86"/>
      <c r="H2180" s="86"/>
      <c r="I2180" s="86"/>
      <c r="J2180" s="86"/>
      <c r="K2180" s="86"/>
      <c r="L2180" s="86"/>
      <c r="M2180" s="86"/>
      <c r="N2180" s="86"/>
      <c r="O2180" s="86"/>
      <c r="P2180" s="86"/>
      <c r="Q2180" s="86"/>
      <c r="R2180" s="86"/>
      <c r="S2180" s="86"/>
      <c r="T2180" s="86"/>
      <c r="U2180" s="86"/>
      <c r="V2180" s="86"/>
      <c r="W2180" s="86"/>
      <c r="X2180" s="86"/>
      <c r="Y2180" s="86"/>
      <c r="Z2180" s="86"/>
      <c r="AA2180" s="86"/>
      <c r="AB2180" s="86"/>
      <c r="AC2180" s="86"/>
      <c r="AD2180" s="190"/>
      <c r="AE2180" s="188"/>
      <c r="AF2180" s="190"/>
      <c r="AG2180" s="188"/>
      <c r="AH2180" s="190"/>
      <c r="AI2180" s="188"/>
      <c r="AJ2180" s="190"/>
      <c r="AK2180" s="188"/>
      <c r="AL2180" s="190"/>
      <c r="AM2180" s="188"/>
      <c r="AN2180" s="190"/>
      <c r="AO2180" s="188"/>
      <c r="AP2180" s="51"/>
      <c r="AQ2180" s="97"/>
    </row>
    <row r="2181" spans="1:43" x14ac:dyDescent="0.2">
      <c r="A2181" s="86"/>
      <c r="F2181" s="86"/>
      <c r="G2181" s="86"/>
      <c r="H2181" s="86"/>
      <c r="I2181" s="86"/>
      <c r="J2181" s="86"/>
      <c r="K2181" s="86"/>
      <c r="L2181" s="86"/>
      <c r="M2181" s="86"/>
      <c r="N2181" s="86"/>
      <c r="O2181" s="86"/>
      <c r="P2181" s="86"/>
      <c r="Q2181" s="86"/>
      <c r="R2181" s="86"/>
      <c r="S2181" s="86"/>
      <c r="T2181" s="86"/>
      <c r="U2181" s="86"/>
      <c r="V2181" s="86"/>
      <c r="W2181" s="86"/>
      <c r="X2181" s="86"/>
      <c r="Y2181" s="86"/>
      <c r="Z2181" s="86"/>
      <c r="AA2181" s="86"/>
      <c r="AB2181" s="86"/>
      <c r="AC2181" s="86"/>
      <c r="AD2181" s="190"/>
      <c r="AE2181" s="188"/>
      <c r="AF2181" s="190"/>
      <c r="AG2181" s="188"/>
      <c r="AH2181" s="190"/>
      <c r="AI2181" s="188"/>
      <c r="AJ2181" s="190"/>
      <c r="AK2181" s="188"/>
      <c r="AL2181" s="190"/>
      <c r="AM2181" s="188"/>
      <c r="AN2181" s="190"/>
      <c r="AO2181" s="188"/>
      <c r="AP2181" s="51"/>
      <c r="AQ2181" s="97"/>
    </row>
    <row r="2182" spans="1:43" x14ac:dyDescent="0.2">
      <c r="A2182" s="86"/>
      <c r="F2182" s="86"/>
      <c r="G2182" s="86"/>
      <c r="H2182" s="86"/>
      <c r="I2182" s="86"/>
      <c r="J2182" s="86"/>
      <c r="K2182" s="86"/>
      <c r="L2182" s="86"/>
      <c r="M2182" s="86"/>
      <c r="N2182" s="86"/>
      <c r="O2182" s="86"/>
      <c r="P2182" s="86"/>
      <c r="Q2182" s="86"/>
      <c r="R2182" s="86"/>
      <c r="S2182" s="86"/>
      <c r="T2182" s="86"/>
      <c r="U2182" s="86"/>
      <c r="V2182" s="86"/>
      <c r="W2182" s="86"/>
      <c r="X2182" s="86"/>
      <c r="Y2182" s="86"/>
      <c r="Z2182" s="86"/>
      <c r="AA2182" s="86"/>
      <c r="AB2182" s="86"/>
      <c r="AC2182" s="86"/>
      <c r="AD2182" s="190"/>
      <c r="AE2182" s="188"/>
      <c r="AF2182" s="190"/>
      <c r="AG2182" s="188"/>
      <c r="AH2182" s="190"/>
      <c r="AI2182" s="188"/>
      <c r="AJ2182" s="190"/>
      <c r="AK2182" s="188"/>
      <c r="AL2182" s="190"/>
      <c r="AM2182" s="188"/>
      <c r="AN2182" s="190"/>
      <c r="AO2182" s="188"/>
      <c r="AP2182" s="51"/>
      <c r="AQ2182" s="97"/>
    </row>
    <row r="2183" spans="1:43" x14ac:dyDescent="0.2">
      <c r="A2183" s="86"/>
      <c r="F2183" s="86"/>
      <c r="G2183" s="86"/>
      <c r="H2183" s="86"/>
      <c r="I2183" s="86"/>
      <c r="J2183" s="86"/>
      <c r="K2183" s="86"/>
      <c r="L2183" s="86"/>
      <c r="M2183" s="86"/>
      <c r="N2183" s="86"/>
      <c r="O2183" s="86"/>
      <c r="P2183" s="86"/>
      <c r="Q2183" s="86"/>
      <c r="R2183" s="86"/>
      <c r="S2183" s="86"/>
      <c r="T2183" s="86"/>
      <c r="U2183" s="86"/>
      <c r="V2183" s="86"/>
      <c r="W2183" s="86"/>
      <c r="X2183" s="86"/>
      <c r="Y2183" s="86"/>
      <c r="Z2183" s="86"/>
      <c r="AA2183" s="86"/>
      <c r="AB2183" s="86"/>
      <c r="AC2183" s="86"/>
      <c r="AD2183" s="190"/>
      <c r="AE2183" s="188"/>
      <c r="AF2183" s="190"/>
      <c r="AG2183" s="188"/>
      <c r="AH2183" s="190"/>
      <c r="AI2183" s="188"/>
      <c r="AJ2183" s="190"/>
      <c r="AK2183" s="188"/>
      <c r="AL2183" s="190"/>
      <c r="AM2183" s="188"/>
      <c r="AN2183" s="190"/>
      <c r="AO2183" s="188"/>
      <c r="AP2183" s="51"/>
      <c r="AQ2183" s="97"/>
    </row>
    <row r="2184" spans="1:43" x14ac:dyDescent="0.2">
      <c r="A2184" s="86"/>
      <c r="F2184" s="86"/>
      <c r="G2184" s="86"/>
      <c r="H2184" s="86"/>
      <c r="I2184" s="86"/>
      <c r="J2184" s="86"/>
      <c r="K2184" s="86"/>
      <c r="L2184" s="86"/>
      <c r="M2184" s="86"/>
      <c r="N2184" s="86"/>
      <c r="O2184" s="86"/>
      <c r="P2184" s="86"/>
      <c r="Q2184" s="86"/>
      <c r="R2184" s="86"/>
      <c r="S2184" s="86"/>
      <c r="T2184" s="86"/>
      <c r="U2184" s="86"/>
      <c r="V2184" s="86"/>
      <c r="W2184" s="86"/>
      <c r="X2184" s="86"/>
      <c r="Y2184" s="86"/>
      <c r="Z2184" s="86"/>
      <c r="AA2184" s="86"/>
      <c r="AB2184" s="86"/>
      <c r="AC2184" s="86"/>
      <c r="AD2184" s="190"/>
      <c r="AE2184" s="188"/>
      <c r="AF2184" s="190"/>
      <c r="AG2184" s="188"/>
      <c r="AH2184" s="190"/>
      <c r="AI2184" s="188"/>
      <c r="AJ2184" s="190"/>
      <c r="AK2184" s="188"/>
      <c r="AL2184" s="190"/>
      <c r="AM2184" s="188"/>
      <c r="AN2184" s="190"/>
      <c r="AO2184" s="188"/>
      <c r="AP2184" s="51"/>
      <c r="AQ2184" s="97"/>
    </row>
    <row r="2185" spans="1:43" x14ac:dyDescent="0.2">
      <c r="A2185" s="86"/>
      <c r="F2185" s="86"/>
      <c r="G2185" s="86"/>
      <c r="H2185" s="86"/>
      <c r="I2185" s="86"/>
      <c r="J2185" s="86"/>
      <c r="K2185" s="86"/>
      <c r="L2185" s="86"/>
      <c r="M2185" s="86"/>
      <c r="N2185" s="86"/>
      <c r="O2185" s="86"/>
      <c r="P2185" s="86"/>
      <c r="Q2185" s="86"/>
      <c r="R2185" s="86"/>
      <c r="S2185" s="86"/>
      <c r="T2185" s="86"/>
      <c r="U2185" s="86"/>
      <c r="V2185" s="86"/>
      <c r="W2185" s="86"/>
      <c r="X2185" s="86"/>
      <c r="Y2185" s="86"/>
      <c r="Z2185" s="86"/>
      <c r="AA2185" s="86"/>
      <c r="AB2185" s="86"/>
      <c r="AC2185" s="86"/>
      <c r="AD2185" s="190"/>
      <c r="AE2185" s="188"/>
      <c r="AF2185" s="190"/>
      <c r="AG2185" s="188"/>
      <c r="AH2185" s="190"/>
      <c r="AI2185" s="188"/>
      <c r="AJ2185" s="190"/>
      <c r="AK2185" s="188"/>
      <c r="AL2185" s="190"/>
      <c r="AM2185" s="188"/>
      <c r="AN2185" s="190"/>
      <c r="AO2185" s="188"/>
      <c r="AP2185" s="51"/>
      <c r="AQ2185" s="97"/>
    </row>
    <row r="2186" spans="1:43" x14ac:dyDescent="0.2">
      <c r="A2186" s="86"/>
      <c r="F2186" s="86"/>
      <c r="G2186" s="86"/>
      <c r="H2186" s="86"/>
      <c r="I2186" s="86"/>
      <c r="J2186" s="86"/>
      <c r="K2186" s="86"/>
      <c r="L2186" s="86"/>
      <c r="M2186" s="86"/>
      <c r="N2186" s="86"/>
      <c r="O2186" s="86"/>
      <c r="P2186" s="86"/>
      <c r="Q2186" s="86"/>
      <c r="R2186" s="86"/>
      <c r="S2186" s="86"/>
      <c r="T2186" s="86"/>
      <c r="U2186" s="86"/>
      <c r="V2186" s="86"/>
      <c r="W2186" s="86"/>
      <c r="X2186" s="86"/>
      <c r="Y2186" s="86"/>
      <c r="Z2186" s="86"/>
      <c r="AA2186" s="86"/>
      <c r="AB2186" s="86"/>
      <c r="AC2186" s="86"/>
      <c r="AD2186" s="190"/>
      <c r="AE2186" s="188"/>
      <c r="AF2186" s="190"/>
      <c r="AG2186" s="188"/>
      <c r="AH2186" s="190"/>
      <c r="AI2186" s="188"/>
      <c r="AJ2186" s="190"/>
      <c r="AK2186" s="188"/>
      <c r="AL2186" s="190"/>
      <c r="AM2186" s="188"/>
      <c r="AN2186" s="190"/>
      <c r="AO2186" s="188"/>
      <c r="AP2186" s="51"/>
      <c r="AQ2186" s="97"/>
    </row>
    <row r="2187" spans="1:43" x14ac:dyDescent="0.2">
      <c r="A2187" s="86"/>
      <c r="F2187" s="86"/>
      <c r="G2187" s="86"/>
      <c r="H2187" s="86"/>
      <c r="I2187" s="86"/>
      <c r="J2187" s="86"/>
      <c r="K2187" s="86"/>
      <c r="L2187" s="86"/>
      <c r="M2187" s="86"/>
      <c r="N2187" s="86"/>
      <c r="O2187" s="86"/>
      <c r="P2187" s="86"/>
      <c r="Q2187" s="86"/>
      <c r="R2187" s="86"/>
      <c r="S2187" s="86"/>
      <c r="T2187" s="86"/>
      <c r="U2187" s="86"/>
      <c r="V2187" s="86"/>
      <c r="W2187" s="86"/>
      <c r="X2187" s="86"/>
      <c r="Y2187" s="86"/>
      <c r="Z2187" s="86"/>
      <c r="AA2187" s="86"/>
      <c r="AB2187" s="86"/>
      <c r="AC2187" s="86"/>
      <c r="AD2187" s="190"/>
      <c r="AE2187" s="188"/>
      <c r="AF2187" s="190"/>
      <c r="AG2187" s="188"/>
      <c r="AH2187" s="190"/>
      <c r="AI2187" s="188"/>
      <c r="AJ2187" s="190"/>
      <c r="AK2187" s="188"/>
      <c r="AL2187" s="190"/>
      <c r="AM2187" s="188"/>
      <c r="AN2187" s="190"/>
      <c r="AO2187" s="188"/>
      <c r="AP2187" s="51"/>
      <c r="AQ2187" s="97"/>
    </row>
    <row r="2188" spans="1:43" x14ac:dyDescent="0.2">
      <c r="A2188" s="86"/>
      <c r="F2188" s="86"/>
      <c r="G2188" s="86"/>
      <c r="H2188" s="86"/>
      <c r="I2188" s="86"/>
      <c r="J2188" s="86"/>
      <c r="K2188" s="86"/>
      <c r="L2188" s="86"/>
      <c r="M2188" s="86"/>
      <c r="N2188" s="86"/>
      <c r="O2188" s="86"/>
      <c r="P2188" s="86"/>
      <c r="Q2188" s="86"/>
      <c r="R2188" s="86"/>
      <c r="S2188" s="86"/>
      <c r="T2188" s="86"/>
      <c r="U2188" s="86"/>
      <c r="V2188" s="86"/>
      <c r="W2188" s="86"/>
      <c r="X2188" s="86"/>
      <c r="Y2188" s="86"/>
      <c r="Z2188" s="86"/>
      <c r="AA2188" s="86"/>
      <c r="AB2188" s="86"/>
      <c r="AC2188" s="86"/>
      <c r="AD2188" s="190"/>
      <c r="AE2188" s="188"/>
      <c r="AF2188" s="190"/>
      <c r="AG2188" s="188"/>
      <c r="AH2188" s="190"/>
      <c r="AI2188" s="188"/>
      <c r="AJ2188" s="190"/>
      <c r="AK2188" s="188"/>
      <c r="AL2188" s="190"/>
      <c r="AM2188" s="188"/>
      <c r="AN2188" s="190"/>
      <c r="AO2188" s="188"/>
      <c r="AP2188" s="51"/>
      <c r="AQ2188" s="97"/>
    </row>
    <row r="2189" spans="1:43" x14ac:dyDescent="0.2">
      <c r="A2189" s="86"/>
      <c r="F2189" s="86"/>
      <c r="G2189" s="86"/>
      <c r="H2189" s="86"/>
      <c r="I2189" s="86"/>
      <c r="J2189" s="86"/>
      <c r="K2189" s="86"/>
      <c r="L2189" s="86"/>
      <c r="M2189" s="86"/>
      <c r="N2189" s="86"/>
      <c r="O2189" s="86"/>
      <c r="P2189" s="86"/>
      <c r="Q2189" s="86"/>
      <c r="R2189" s="86"/>
      <c r="S2189" s="86"/>
      <c r="T2189" s="86"/>
      <c r="U2189" s="86"/>
      <c r="V2189" s="86"/>
      <c r="W2189" s="86"/>
      <c r="X2189" s="86"/>
      <c r="Y2189" s="86"/>
      <c r="Z2189" s="86"/>
      <c r="AA2189" s="86"/>
      <c r="AB2189" s="86"/>
      <c r="AC2189" s="86"/>
      <c r="AD2189" s="190"/>
      <c r="AE2189" s="188"/>
      <c r="AF2189" s="190"/>
      <c r="AG2189" s="188"/>
      <c r="AH2189" s="190"/>
      <c r="AI2189" s="188"/>
      <c r="AJ2189" s="190"/>
      <c r="AK2189" s="188"/>
      <c r="AL2189" s="190"/>
      <c r="AM2189" s="188"/>
      <c r="AN2189" s="190"/>
      <c r="AO2189" s="188"/>
      <c r="AP2189" s="51"/>
      <c r="AQ2189" s="97"/>
    </row>
    <row r="2190" spans="1:43" x14ac:dyDescent="0.2">
      <c r="A2190" s="86"/>
      <c r="F2190" s="86"/>
      <c r="G2190" s="86"/>
      <c r="H2190" s="86"/>
      <c r="I2190" s="86"/>
      <c r="J2190" s="86"/>
      <c r="K2190" s="86"/>
      <c r="L2190" s="86"/>
      <c r="M2190" s="86"/>
      <c r="N2190" s="86"/>
      <c r="O2190" s="86"/>
      <c r="P2190" s="86"/>
      <c r="Q2190" s="86"/>
      <c r="R2190" s="86"/>
      <c r="S2190" s="86"/>
      <c r="T2190" s="86"/>
      <c r="U2190" s="86"/>
      <c r="V2190" s="86"/>
      <c r="W2190" s="86"/>
      <c r="X2190" s="86"/>
      <c r="Y2190" s="86"/>
      <c r="Z2190" s="86"/>
      <c r="AA2190" s="86"/>
      <c r="AB2190" s="86"/>
      <c r="AC2190" s="86"/>
      <c r="AD2190" s="190"/>
      <c r="AE2190" s="188"/>
      <c r="AF2190" s="190"/>
      <c r="AG2190" s="188"/>
      <c r="AH2190" s="190"/>
      <c r="AI2190" s="188"/>
      <c r="AJ2190" s="190"/>
      <c r="AK2190" s="188"/>
      <c r="AL2190" s="190"/>
      <c r="AM2190" s="188"/>
      <c r="AN2190" s="190"/>
      <c r="AO2190" s="188"/>
      <c r="AP2190" s="51"/>
      <c r="AQ2190" s="97"/>
    </row>
    <row r="2191" spans="1:43" x14ac:dyDescent="0.2">
      <c r="A2191" s="86"/>
      <c r="F2191" s="86"/>
      <c r="G2191" s="86"/>
      <c r="H2191" s="86"/>
      <c r="I2191" s="86"/>
      <c r="J2191" s="86"/>
      <c r="K2191" s="86"/>
      <c r="L2191" s="86"/>
      <c r="M2191" s="86"/>
      <c r="N2191" s="86"/>
      <c r="O2191" s="86"/>
      <c r="P2191" s="86"/>
      <c r="Q2191" s="86"/>
      <c r="R2191" s="86"/>
      <c r="S2191" s="86"/>
      <c r="T2191" s="86"/>
      <c r="U2191" s="86"/>
      <c r="V2191" s="86"/>
      <c r="W2191" s="86"/>
      <c r="X2191" s="86"/>
      <c r="Y2191" s="86"/>
      <c r="Z2191" s="86"/>
      <c r="AA2191" s="86"/>
      <c r="AB2191" s="86"/>
      <c r="AC2191" s="86"/>
      <c r="AD2191" s="190"/>
      <c r="AE2191" s="188"/>
      <c r="AF2191" s="190"/>
      <c r="AG2191" s="188"/>
      <c r="AH2191" s="190"/>
      <c r="AI2191" s="188"/>
      <c r="AJ2191" s="190"/>
      <c r="AK2191" s="188"/>
      <c r="AL2191" s="190"/>
      <c r="AM2191" s="188"/>
      <c r="AN2191" s="190"/>
      <c r="AO2191" s="188"/>
      <c r="AP2191" s="51"/>
      <c r="AQ2191" s="97"/>
    </row>
    <row r="2192" spans="1:43" x14ac:dyDescent="0.2">
      <c r="A2192" s="86"/>
      <c r="F2192" s="86"/>
      <c r="G2192" s="86"/>
      <c r="H2192" s="86"/>
      <c r="I2192" s="86"/>
      <c r="J2192" s="86"/>
      <c r="K2192" s="86"/>
      <c r="L2192" s="86"/>
      <c r="M2192" s="86"/>
      <c r="N2192" s="86"/>
      <c r="O2192" s="86"/>
      <c r="P2192" s="86"/>
      <c r="Q2192" s="86"/>
      <c r="R2192" s="86"/>
      <c r="S2192" s="86"/>
      <c r="T2192" s="86"/>
      <c r="U2192" s="86"/>
      <c r="V2192" s="86"/>
      <c r="W2192" s="86"/>
      <c r="X2192" s="86"/>
      <c r="Y2192" s="86"/>
      <c r="Z2192" s="86"/>
      <c r="AA2192" s="86"/>
      <c r="AB2192" s="86"/>
      <c r="AC2192" s="86"/>
      <c r="AD2192" s="190"/>
      <c r="AE2192" s="188"/>
      <c r="AF2192" s="190"/>
      <c r="AG2192" s="188"/>
      <c r="AH2192" s="190"/>
      <c r="AI2192" s="188"/>
      <c r="AJ2192" s="190"/>
      <c r="AK2192" s="188"/>
      <c r="AL2192" s="190"/>
      <c r="AM2192" s="188"/>
      <c r="AN2192" s="190"/>
      <c r="AO2192" s="188"/>
      <c r="AP2192" s="51"/>
      <c r="AQ2192" s="97"/>
    </row>
    <row r="2193" spans="1:43" x14ac:dyDescent="0.2">
      <c r="A2193" s="86"/>
      <c r="F2193" s="86"/>
      <c r="G2193" s="86"/>
      <c r="H2193" s="86"/>
      <c r="I2193" s="86"/>
      <c r="J2193" s="86"/>
      <c r="K2193" s="86"/>
      <c r="L2193" s="86"/>
      <c r="M2193" s="86"/>
      <c r="N2193" s="86"/>
      <c r="O2193" s="86"/>
      <c r="P2193" s="86"/>
      <c r="Q2193" s="86"/>
      <c r="R2193" s="86"/>
      <c r="S2193" s="86"/>
      <c r="T2193" s="86"/>
      <c r="U2193" s="86"/>
      <c r="V2193" s="86"/>
      <c r="W2193" s="86"/>
      <c r="X2193" s="86"/>
      <c r="Y2193" s="86"/>
      <c r="Z2193" s="86"/>
      <c r="AA2193" s="86"/>
      <c r="AB2193" s="86"/>
      <c r="AC2193" s="86"/>
      <c r="AD2193" s="190"/>
      <c r="AE2193" s="188"/>
      <c r="AF2193" s="190"/>
      <c r="AG2193" s="188"/>
      <c r="AH2193" s="190"/>
      <c r="AI2193" s="188"/>
      <c r="AJ2193" s="190"/>
      <c r="AK2193" s="188"/>
      <c r="AL2193" s="190"/>
      <c r="AM2193" s="188"/>
      <c r="AN2193" s="190"/>
      <c r="AO2193" s="188"/>
      <c r="AP2193" s="51"/>
      <c r="AQ2193" s="97"/>
    </row>
    <row r="2194" spans="1:43" x14ac:dyDescent="0.2">
      <c r="A2194" s="86"/>
      <c r="F2194" s="86"/>
      <c r="G2194" s="86"/>
      <c r="H2194" s="86"/>
      <c r="I2194" s="86"/>
      <c r="J2194" s="86"/>
      <c r="K2194" s="86"/>
      <c r="L2194" s="86"/>
      <c r="M2194" s="86"/>
      <c r="N2194" s="86"/>
      <c r="O2194" s="86"/>
      <c r="P2194" s="86"/>
      <c r="Q2194" s="86"/>
      <c r="R2194" s="86"/>
      <c r="S2194" s="86"/>
      <c r="T2194" s="86"/>
      <c r="U2194" s="86"/>
      <c r="V2194" s="86"/>
      <c r="W2194" s="86"/>
      <c r="X2194" s="86"/>
      <c r="Y2194" s="86"/>
      <c r="Z2194" s="86"/>
      <c r="AA2194" s="86"/>
      <c r="AB2194" s="86"/>
      <c r="AC2194" s="86"/>
      <c r="AD2194" s="190"/>
      <c r="AE2194" s="188"/>
      <c r="AF2194" s="190"/>
      <c r="AG2194" s="188"/>
      <c r="AH2194" s="190"/>
      <c r="AI2194" s="188"/>
      <c r="AJ2194" s="190"/>
      <c r="AK2194" s="188"/>
      <c r="AL2194" s="190"/>
      <c r="AM2194" s="188"/>
      <c r="AN2194" s="190"/>
      <c r="AO2194" s="188"/>
      <c r="AP2194" s="51"/>
      <c r="AQ2194" s="97"/>
    </row>
    <row r="2195" spans="1:43" x14ac:dyDescent="0.2">
      <c r="A2195" s="86"/>
      <c r="F2195" s="86"/>
      <c r="G2195" s="86"/>
      <c r="H2195" s="86"/>
      <c r="I2195" s="86"/>
      <c r="J2195" s="86"/>
      <c r="K2195" s="86"/>
      <c r="L2195" s="86"/>
      <c r="M2195" s="86"/>
      <c r="N2195" s="86"/>
      <c r="O2195" s="86"/>
      <c r="P2195" s="86"/>
      <c r="Q2195" s="86"/>
      <c r="R2195" s="86"/>
      <c r="S2195" s="86"/>
      <c r="T2195" s="86"/>
      <c r="U2195" s="86"/>
      <c r="V2195" s="86"/>
      <c r="W2195" s="86"/>
      <c r="X2195" s="86"/>
      <c r="Y2195" s="86"/>
      <c r="Z2195" s="86"/>
      <c r="AA2195" s="86"/>
      <c r="AB2195" s="86"/>
      <c r="AC2195" s="86"/>
      <c r="AD2195" s="190"/>
      <c r="AE2195" s="188"/>
      <c r="AF2195" s="190"/>
      <c r="AG2195" s="188"/>
      <c r="AH2195" s="190"/>
      <c r="AI2195" s="188"/>
      <c r="AJ2195" s="190"/>
      <c r="AK2195" s="188"/>
      <c r="AL2195" s="190"/>
      <c r="AM2195" s="188"/>
      <c r="AN2195" s="190"/>
      <c r="AO2195" s="188"/>
      <c r="AP2195" s="51"/>
      <c r="AQ2195" s="97"/>
    </row>
    <row r="2196" spans="1:43" x14ac:dyDescent="0.2">
      <c r="A2196" s="86"/>
      <c r="F2196" s="86"/>
      <c r="G2196" s="86"/>
      <c r="H2196" s="86"/>
      <c r="I2196" s="86"/>
      <c r="J2196" s="86"/>
      <c r="K2196" s="86"/>
      <c r="L2196" s="86"/>
      <c r="M2196" s="86"/>
      <c r="N2196" s="86"/>
      <c r="O2196" s="86"/>
      <c r="P2196" s="86"/>
      <c r="Q2196" s="86"/>
      <c r="R2196" s="86"/>
      <c r="S2196" s="86"/>
      <c r="T2196" s="86"/>
      <c r="U2196" s="86"/>
      <c r="V2196" s="86"/>
      <c r="W2196" s="86"/>
      <c r="X2196" s="86"/>
      <c r="Y2196" s="86"/>
      <c r="Z2196" s="86"/>
      <c r="AA2196" s="86"/>
      <c r="AB2196" s="86"/>
      <c r="AC2196" s="86"/>
      <c r="AD2196" s="190"/>
      <c r="AE2196" s="188"/>
      <c r="AF2196" s="190"/>
      <c r="AG2196" s="188"/>
      <c r="AH2196" s="190"/>
      <c r="AI2196" s="188"/>
      <c r="AJ2196" s="190"/>
      <c r="AK2196" s="188"/>
      <c r="AL2196" s="190"/>
      <c r="AM2196" s="188"/>
      <c r="AN2196" s="190"/>
      <c r="AO2196" s="188"/>
      <c r="AP2196" s="51"/>
      <c r="AQ2196" s="97"/>
    </row>
    <row r="2197" spans="1:43" x14ac:dyDescent="0.2">
      <c r="A2197" s="86"/>
      <c r="F2197" s="86"/>
      <c r="G2197" s="86"/>
      <c r="H2197" s="86"/>
      <c r="I2197" s="86"/>
      <c r="J2197" s="86"/>
      <c r="K2197" s="86"/>
      <c r="L2197" s="86"/>
      <c r="M2197" s="86"/>
      <c r="N2197" s="86"/>
      <c r="O2197" s="86"/>
      <c r="P2197" s="86"/>
      <c r="Q2197" s="86"/>
      <c r="R2197" s="86"/>
      <c r="S2197" s="86"/>
      <c r="T2197" s="86"/>
      <c r="U2197" s="86"/>
      <c r="V2197" s="86"/>
      <c r="W2197" s="86"/>
      <c r="X2197" s="86"/>
      <c r="Y2197" s="86"/>
      <c r="Z2197" s="86"/>
      <c r="AA2197" s="86"/>
      <c r="AB2197" s="86"/>
      <c r="AC2197" s="86"/>
      <c r="AD2197" s="190"/>
      <c r="AE2197" s="188"/>
      <c r="AF2197" s="190"/>
      <c r="AG2197" s="188"/>
      <c r="AH2197" s="190"/>
      <c r="AI2197" s="188"/>
      <c r="AJ2197" s="190"/>
      <c r="AK2197" s="188"/>
      <c r="AL2197" s="190"/>
      <c r="AM2197" s="188"/>
      <c r="AN2197" s="190"/>
      <c r="AO2197" s="188"/>
      <c r="AP2197" s="51"/>
      <c r="AQ2197" s="97"/>
    </row>
    <row r="2198" spans="1:43" x14ac:dyDescent="0.2">
      <c r="A2198" s="86"/>
      <c r="F2198" s="86"/>
      <c r="G2198" s="86"/>
      <c r="H2198" s="86"/>
      <c r="I2198" s="86"/>
      <c r="J2198" s="86"/>
      <c r="K2198" s="86"/>
      <c r="L2198" s="86"/>
      <c r="M2198" s="86"/>
      <c r="N2198" s="86"/>
      <c r="O2198" s="86"/>
      <c r="P2198" s="86"/>
      <c r="Q2198" s="86"/>
      <c r="R2198" s="86"/>
      <c r="S2198" s="86"/>
      <c r="T2198" s="86"/>
      <c r="U2198" s="86"/>
      <c r="V2198" s="86"/>
      <c r="W2198" s="86"/>
      <c r="X2198" s="86"/>
      <c r="Y2198" s="86"/>
      <c r="Z2198" s="86"/>
      <c r="AA2198" s="86"/>
      <c r="AB2198" s="86"/>
      <c r="AC2198" s="86"/>
      <c r="AD2198" s="190"/>
      <c r="AE2198" s="188"/>
      <c r="AF2198" s="190"/>
      <c r="AG2198" s="188"/>
      <c r="AH2198" s="190"/>
      <c r="AI2198" s="188"/>
      <c r="AJ2198" s="190"/>
      <c r="AK2198" s="188"/>
      <c r="AL2198" s="190"/>
      <c r="AM2198" s="188"/>
      <c r="AN2198" s="190"/>
      <c r="AO2198" s="188"/>
      <c r="AP2198" s="51"/>
      <c r="AQ2198" s="97"/>
    </row>
    <row r="2199" spans="1:43" x14ac:dyDescent="0.2">
      <c r="A2199" s="86"/>
      <c r="F2199" s="86"/>
      <c r="G2199" s="86"/>
      <c r="H2199" s="86"/>
      <c r="I2199" s="86"/>
      <c r="J2199" s="86"/>
      <c r="K2199" s="86"/>
      <c r="L2199" s="86"/>
      <c r="M2199" s="86"/>
      <c r="N2199" s="86"/>
      <c r="O2199" s="86"/>
      <c r="P2199" s="86"/>
      <c r="Q2199" s="86"/>
      <c r="R2199" s="86"/>
      <c r="S2199" s="86"/>
      <c r="T2199" s="86"/>
      <c r="U2199" s="86"/>
      <c r="V2199" s="86"/>
      <c r="W2199" s="86"/>
      <c r="X2199" s="86"/>
      <c r="Y2199" s="86"/>
      <c r="Z2199" s="86"/>
      <c r="AA2199" s="86"/>
      <c r="AB2199" s="86"/>
      <c r="AC2199" s="86"/>
      <c r="AD2199" s="190"/>
      <c r="AE2199" s="188"/>
      <c r="AF2199" s="190"/>
      <c r="AG2199" s="188"/>
      <c r="AH2199" s="190"/>
      <c r="AI2199" s="188"/>
      <c r="AJ2199" s="190"/>
      <c r="AK2199" s="188"/>
      <c r="AL2199" s="190"/>
      <c r="AM2199" s="188"/>
      <c r="AN2199" s="190"/>
      <c r="AO2199" s="188"/>
      <c r="AP2199" s="51"/>
      <c r="AQ2199" s="97"/>
    </row>
    <row r="2200" spans="1:43" x14ac:dyDescent="0.2">
      <c r="A2200" s="86"/>
      <c r="F2200" s="86"/>
      <c r="G2200" s="86"/>
      <c r="H2200" s="86"/>
      <c r="I2200" s="86"/>
      <c r="J2200" s="86"/>
      <c r="K2200" s="86"/>
      <c r="L2200" s="86"/>
      <c r="M2200" s="86"/>
      <c r="N2200" s="86"/>
      <c r="O2200" s="86"/>
      <c r="P2200" s="86"/>
      <c r="Q2200" s="86"/>
      <c r="R2200" s="86"/>
      <c r="S2200" s="86"/>
      <c r="T2200" s="86"/>
      <c r="U2200" s="86"/>
      <c r="V2200" s="86"/>
      <c r="W2200" s="86"/>
      <c r="X2200" s="86"/>
      <c r="Y2200" s="86"/>
      <c r="Z2200" s="86"/>
      <c r="AA2200" s="86"/>
      <c r="AB2200" s="86"/>
      <c r="AC2200" s="86"/>
      <c r="AD2200" s="190"/>
      <c r="AE2200" s="188"/>
      <c r="AF2200" s="190"/>
      <c r="AG2200" s="188"/>
      <c r="AH2200" s="190"/>
      <c r="AI2200" s="188"/>
      <c r="AJ2200" s="190"/>
      <c r="AK2200" s="188"/>
      <c r="AL2200" s="190"/>
      <c r="AM2200" s="188"/>
      <c r="AN2200" s="190"/>
      <c r="AO2200" s="188"/>
      <c r="AP2200" s="51"/>
      <c r="AQ2200" s="97"/>
    </row>
    <row r="2201" spans="1:43" x14ac:dyDescent="0.2">
      <c r="A2201" s="86"/>
      <c r="F2201" s="86"/>
      <c r="G2201" s="86"/>
      <c r="H2201" s="86"/>
      <c r="I2201" s="86"/>
      <c r="J2201" s="86"/>
      <c r="K2201" s="86"/>
      <c r="L2201" s="86"/>
      <c r="M2201" s="86"/>
      <c r="N2201" s="86"/>
      <c r="O2201" s="86"/>
      <c r="P2201" s="86"/>
      <c r="Q2201" s="86"/>
      <c r="R2201" s="86"/>
      <c r="S2201" s="86"/>
      <c r="T2201" s="86"/>
      <c r="U2201" s="86"/>
      <c r="V2201" s="86"/>
      <c r="W2201" s="86"/>
      <c r="X2201" s="86"/>
      <c r="Y2201" s="86"/>
      <c r="Z2201" s="86"/>
      <c r="AA2201" s="86"/>
      <c r="AB2201" s="86"/>
      <c r="AC2201" s="86"/>
      <c r="AD2201" s="190"/>
      <c r="AE2201" s="188"/>
      <c r="AF2201" s="190"/>
      <c r="AG2201" s="188"/>
      <c r="AH2201" s="190"/>
      <c r="AI2201" s="188"/>
      <c r="AJ2201" s="190"/>
      <c r="AK2201" s="188"/>
      <c r="AL2201" s="190"/>
      <c r="AM2201" s="188"/>
      <c r="AN2201" s="190"/>
      <c r="AO2201" s="188"/>
      <c r="AP2201" s="51"/>
      <c r="AQ2201" s="97"/>
    </row>
    <row r="2202" spans="1:43" x14ac:dyDescent="0.2">
      <c r="A2202" s="86"/>
      <c r="F2202" s="86"/>
      <c r="G2202" s="86"/>
      <c r="H2202" s="86"/>
      <c r="I2202" s="86"/>
      <c r="J2202" s="86"/>
      <c r="K2202" s="86"/>
      <c r="L2202" s="86"/>
      <c r="M2202" s="86"/>
      <c r="N2202" s="86"/>
      <c r="O2202" s="86"/>
      <c r="P2202" s="86"/>
      <c r="Q2202" s="86"/>
      <c r="R2202" s="86"/>
      <c r="S2202" s="86"/>
      <c r="T2202" s="86"/>
      <c r="U2202" s="86"/>
      <c r="V2202" s="86"/>
      <c r="W2202" s="86"/>
      <c r="X2202" s="86"/>
      <c r="Y2202" s="86"/>
      <c r="Z2202" s="86"/>
      <c r="AA2202" s="86"/>
      <c r="AB2202" s="86"/>
      <c r="AC2202" s="86"/>
      <c r="AD2202" s="190"/>
      <c r="AE2202" s="188"/>
      <c r="AF2202" s="190"/>
      <c r="AG2202" s="188"/>
      <c r="AH2202" s="190"/>
      <c r="AI2202" s="188"/>
      <c r="AJ2202" s="190"/>
      <c r="AK2202" s="188"/>
      <c r="AL2202" s="190"/>
      <c r="AM2202" s="188"/>
      <c r="AN2202" s="190"/>
      <c r="AO2202" s="188"/>
      <c r="AP2202" s="51"/>
      <c r="AQ2202" s="97"/>
    </row>
    <row r="2203" spans="1:43" x14ac:dyDescent="0.2">
      <c r="A2203" s="86"/>
      <c r="F2203" s="86"/>
      <c r="G2203" s="86"/>
      <c r="H2203" s="86"/>
      <c r="I2203" s="86"/>
      <c r="J2203" s="86"/>
      <c r="K2203" s="86"/>
      <c r="L2203" s="86"/>
      <c r="M2203" s="86"/>
      <c r="N2203" s="86"/>
      <c r="O2203" s="86"/>
      <c r="P2203" s="86"/>
      <c r="Q2203" s="86"/>
      <c r="R2203" s="86"/>
      <c r="S2203" s="86"/>
      <c r="T2203" s="86"/>
      <c r="U2203" s="86"/>
      <c r="V2203" s="86"/>
      <c r="W2203" s="86"/>
      <c r="X2203" s="86"/>
      <c r="Y2203" s="86"/>
      <c r="Z2203" s="86"/>
      <c r="AA2203" s="86"/>
      <c r="AB2203" s="86"/>
      <c r="AC2203" s="86"/>
      <c r="AD2203" s="190"/>
      <c r="AE2203" s="188"/>
      <c r="AF2203" s="190"/>
      <c r="AG2203" s="188"/>
      <c r="AH2203" s="190"/>
      <c r="AI2203" s="188"/>
      <c r="AJ2203" s="190"/>
      <c r="AK2203" s="188"/>
      <c r="AL2203" s="190"/>
      <c r="AM2203" s="188"/>
      <c r="AN2203" s="190"/>
      <c r="AO2203" s="188"/>
      <c r="AP2203" s="51"/>
      <c r="AQ2203" s="97"/>
    </row>
    <row r="2204" spans="1:43" x14ac:dyDescent="0.2">
      <c r="A2204" s="86"/>
      <c r="F2204" s="86"/>
      <c r="G2204" s="86"/>
      <c r="H2204" s="86"/>
      <c r="I2204" s="86"/>
      <c r="J2204" s="86"/>
      <c r="K2204" s="86"/>
      <c r="L2204" s="86"/>
      <c r="M2204" s="86"/>
      <c r="N2204" s="86"/>
      <c r="O2204" s="86"/>
      <c r="P2204" s="86"/>
      <c r="Q2204" s="86"/>
      <c r="R2204" s="86"/>
      <c r="S2204" s="86"/>
      <c r="T2204" s="86"/>
      <c r="U2204" s="86"/>
      <c r="V2204" s="86"/>
      <c r="W2204" s="86"/>
      <c r="X2204" s="86"/>
      <c r="Y2204" s="86"/>
      <c r="Z2204" s="86"/>
      <c r="AA2204" s="86"/>
      <c r="AB2204" s="86"/>
      <c r="AC2204" s="86"/>
      <c r="AD2204" s="190"/>
      <c r="AE2204" s="188"/>
      <c r="AF2204" s="190"/>
      <c r="AG2204" s="188"/>
      <c r="AH2204" s="190"/>
      <c r="AI2204" s="188"/>
      <c r="AJ2204" s="190"/>
      <c r="AK2204" s="188"/>
      <c r="AL2204" s="190"/>
      <c r="AM2204" s="188"/>
      <c r="AN2204" s="190"/>
      <c r="AO2204" s="188"/>
      <c r="AP2204" s="51"/>
      <c r="AQ2204" s="97"/>
    </row>
    <row r="2205" spans="1:43" x14ac:dyDescent="0.2">
      <c r="A2205" s="86"/>
      <c r="F2205" s="86"/>
      <c r="G2205" s="86"/>
      <c r="H2205" s="86"/>
      <c r="I2205" s="86"/>
      <c r="J2205" s="86"/>
      <c r="K2205" s="86"/>
      <c r="L2205" s="86"/>
      <c r="M2205" s="86"/>
      <c r="N2205" s="86"/>
      <c r="O2205" s="86"/>
      <c r="P2205" s="86"/>
      <c r="Q2205" s="86"/>
      <c r="R2205" s="86"/>
      <c r="S2205" s="86"/>
      <c r="T2205" s="86"/>
      <c r="U2205" s="86"/>
      <c r="V2205" s="86"/>
      <c r="W2205" s="86"/>
      <c r="X2205" s="86"/>
      <c r="Y2205" s="86"/>
      <c r="Z2205" s="86"/>
      <c r="AA2205" s="86"/>
      <c r="AB2205" s="86"/>
      <c r="AC2205" s="86"/>
      <c r="AD2205" s="190"/>
      <c r="AE2205" s="188"/>
      <c r="AF2205" s="190"/>
      <c r="AG2205" s="188"/>
      <c r="AH2205" s="190"/>
      <c r="AI2205" s="188"/>
      <c r="AJ2205" s="190"/>
      <c r="AK2205" s="188"/>
      <c r="AL2205" s="190"/>
      <c r="AM2205" s="188"/>
      <c r="AN2205" s="190"/>
      <c r="AO2205" s="188"/>
      <c r="AP2205" s="51"/>
      <c r="AQ2205" s="97"/>
    </row>
    <row r="2206" spans="1:43" x14ac:dyDescent="0.2">
      <c r="A2206" s="86"/>
      <c r="F2206" s="86"/>
      <c r="G2206" s="86"/>
      <c r="H2206" s="86"/>
      <c r="I2206" s="86"/>
      <c r="J2206" s="86"/>
      <c r="K2206" s="86"/>
      <c r="L2206" s="86"/>
      <c r="M2206" s="86"/>
      <c r="N2206" s="86"/>
      <c r="O2206" s="86"/>
      <c r="P2206" s="86"/>
      <c r="Q2206" s="86"/>
      <c r="R2206" s="86"/>
      <c r="S2206" s="86"/>
      <c r="T2206" s="86"/>
      <c r="U2206" s="86"/>
      <c r="V2206" s="86"/>
      <c r="W2206" s="86"/>
      <c r="X2206" s="86"/>
      <c r="Y2206" s="86"/>
      <c r="Z2206" s="86"/>
      <c r="AA2206" s="86"/>
      <c r="AB2206" s="86"/>
      <c r="AC2206" s="86"/>
      <c r="AD2206" s="190"/>
      <c r="AE2206" s="188"/>
      <c r="AF2206" s="190"/>
      <c r="AG2206" s="188"/>
      <c r="AH2206" s="190"/>
      <c r="AI2206" s="188"/>
      <c r="AJ2206" s="190"/>
      <c r="AK2206" s="188"/>
      <c r="AL2206" s="190"/>
      <c r="AM2206" s="188"/>
      <c r="AN2206" s="190"/>
      <c r="AO2206" s="188"/>
      <c r="AP2206" s="51"/>
      <c r="AQ2206" s="97"/>
    </row>
    <row r="2207" spans="1:43" x14ac:dyDescent="0.2">
      <c r="A2207" s="86"/>
      <c r="F2207" s="86"/>
      <c r="G2207" s="86"/>
      <c r="H2207" s="86"/>
      <c r="I2207" s="86"/>
      <c r="J2207" s="86"/>
      <c r="K2207" s="86"/>
      <c r="L2207" s="86"/>
      <c r="M2207" s="86"/>
      <c r="N2207" s="86"/>
      <c r="O2207" s="86"/>
      <c r="P2207" s="86"/>
      <c r="Q2207" s="86"/>
      <c r="R2207" s="86"/>
      <c r="S2207" s="86"/>
      <c r="T2207" s="86"/>
      <c r="U2207" s="86"/>
      <c r="V2207" s="86"/>
      <c r="W2207" s="86"/>
      <c r="X2207" s="86"/>
      <c r="Y2207" s="86"/>
      <c r="Z2207" s="86"/>
      <c r="AA2207" s="86"/>
      <c r="AB2207" s="86"/>
      <c r="AC2207" s="86"/>
      <c r="AD2207" s="190"/>
      <c r="AE2207" s="188"/>
      <c r="AF2207" s="190"/>
      <c r="AG2207" s="188"/>
      <c r="AH2207" s="190"/>
      <c r="AI2207" s="188"/>
      <c r="AJ2207" s="190"/>
      <c r="AK2207" s="188"/>
      <c r="AL2207" s="190"/>
      <c r="AM2207" s="188"/>
      <c r="AN2207" s="190"/>
      <c r="AO2207" s="188"/>
      <c r="AP2207" s="51"/>
      <c r="AQ2207" s="97"/>
    </row>
    <row r="2208" spans="1:43" x14ac:dyDescent="0.2">
      <c r="A2208" s="86"/>
      <c r="F2208" s="86"/>
      <c r="G2208" s="86"/>
      <c r="H2208" s="86"/>
      <c r="I2208" s="86"/>
      <c r="J2208" s="86"/>
      <c r="K2208" s="86"/>
      <c r="L2208" s="86"/>
      <c r="M2208" s="86"/>
      <c r="N2208" s="86"/>
      <c r="O2208" s="86"/>
      <c r="P2208" s="86"/>
      <c r="Q2208" s="86"/>
      <c r="R2208" s="86"/>
      <c r="S2208" s="86"/>
      <c r="T2208" s="86"/>
      <c r="U2208" s="86"/>
      <c r="V2208" s="86"/>
      <c r="W2208" s="86"/>
      <c r="X2208" s="86"/>
      <c r="Y2208" s="86"/>
      <c r="Z2208" s="86"/>
      <c r="AA2208" s="86"/>
      <c r="AB2208" s="86"/>
      <c r="AC2208" s="86"/>
      <c r="AD2208" s="190"/>
      <c r="AE2208" s="188"/>
      <c r="AF2208" s="190"/>
      <c r="AG2208" s="188"/>
      <c r="AH2208" s="190"/>
      <c r="AI2208" s="188"/>
      <c r="AJ2208" s="190"/>
      <c r="AK2208" s="188"/>
      <c r="AL2208" s="190"/>
      <c r="AM2208" s="188"/>
      <c r="AN2208" s="190"/>
      <c r="AO2208" s="188"/>
      <c r="AP2208" s="51"/>
      <c r="AQ2208" s="97"/>
    </row>
    <row r="2209" spans="1:43" x14ac:dyDescent="0.2">
      <c r="A2209" s="86"/>
      <c r="F2209" s="86"/>
      <c r="G2209" s="86"/>
      <c r="H2209" s="86"/>
      <c r="I2209" s="86"/>
      <c r="J2209" s="86"/>
      <c r="K2209" s="86"/>
      <c r="L2209" s="86"/>
      <c r="M2209" s="86"/>
      <c r="N2209" s="86"/>
      <c r="O2209" s="86"/>
      <c r="P2209" s="86"/>
      <c r="Q2209" s="86"/>
      <c r="R2209" s="86"/>
      <c r="S2209" s="86"/>
      <c r="T2209" s="86"/>
      <c r="U2209" s="86"/>
      <c r="V2209" s="86"/>
      <c r="W2209" s="86"/>
      <c r="X2209" s="86"/>
      <c r="Y2209" s="86"/>
      <c r="Z2209" s="86"/>
      <c r="AA2209" s="86"/>
      <c r="AB2209" s="86"/>
      <c r="AC2209" s="86"/>
      <c r="AD2209" s="190"/>
      <c r="AE2209" s="188"/>
      <c r="AF2209" s="190"/>
      <c r="AG2209" s="188"/>
      <c r="AH2209" s="190"/>
      <c r="AI2209" s="188"/>
      <c r="AJ2209" s="190"/>
      <c r="AK2209" s="188"/>
      <c r="AL2209" s="190"/>
      <c r="AM2209" s="188"/>
      <c r="AN2209" s="190"/>
      <c r="AO2209" s="188"/>
      <c r="AP2209" s="51"/>
      <c r="AQ2209" s="97"/>
    </row>
    <row r="2210" spans="1:43" x14ac:dyDescent="0.2">
      <c r="A2210" s="86"/>
      <c r="F2210" s="86"/>
      <c r="G2210" s="86"/>
      <c r="H2210" s="86"/>
      <c r="I2210" s="86"/>
      <c r="J2210" s="86"/>
      <c r="K2210" s="86"/>
      <c r="L2210" s="86"/>
      <c r="M2210" s="86"/>
      <c r="N2210" s="86"/>
      <c r="O2210" s="86"/>
      <c r="P2210" s="86"/>
      <c r="Q2210" s="86"/>
      <c r="R2210" s="86"/>
      <c r="S2210" s="86"/>
      <c r="T2210" s="86"/>
      <c r="U2210" s="86"/>
      <c r="V2210" s="86"/>
      <c r="W2210" s="86"/>
      <c r="X2210" s="86"/>
      <c r="Y2210" s="86"/>
      <c r="Z2210" s="86"/>
      <c r="AA2210" s="86"/>
      <c r="AB2210" s="86"/>
      <c r="AC2210" s="86"/>
      <c r="AD2210" s="190"/>
      <c r="AE2210" s="188"/>
      <c r="AF2210" s="190"/>
      <c r="AG2210" s="188"/>
      <c r="AH2210" s="190"/>
      <c r="AI2210" s="188"/>
      <c r="AJ2210" s="190"/>
      <c r="AK2210" s="188"/>
      <c r="AL2210" s="190"/>
      <c r="AM2210" s="188"/>
      <c r="AN2210" s="190"/>
      <c r="AO2210" s="188"/>
      <c r="AP2210" s="51"/>
      <c r="AQ2210" s="97"/>
    </row>
    <row r="2211" spans="1:43" x14ac:dyDescent="0.2">
      <c r="A2211" s="86"/>
      <c r="F2211" s="86"/>
      <c r="G2211" s="86"/>
      <c r="H2211" s="86"/>
      <c r="I2211" s="86"/>
      <c r="J2211" s="86"/>
      <c r="K2211" s="86"/>
      <c r="L2211" s="86"/>
      <c r="M2211" s="86"/>
      <c r="N2211" s="86"/>
      <c r="O2211" s="86"/>
      <c r="P2211" s="86"/>
      <c r="Q2211" s="86"/>
      <c r="R2211" s="86"/>
      <c r="S2211" s="86"/>
      <c r="T2211" s="86"/>
      <c r="U2211" s="86"/>
      <c r="V2211" s="86"/>
      <c r="W2211" s="86"/>
      <c r="X2211" s="86"/>
      <c r="Y2211" s="86"/>
      <c r="Z2211" s="86"/>
      <c r="AA2211" s="86"/>
      <c r="AB2211" s="86"/>
      <c r="AC2211" s="86"/>
      <c r="AD2211" s="190"/>
      <c r="AE2211" s="188"/>
      <c r="AF2211" s="190"/>
      <c r="AG2211" s="188"/>
      <c r="AH2211" s="190"/>
      <c r="AI2211" s="188"/>
      <c r="AJ2211" s="190"/>
      <c r="AK2211" s="188"/>
      <c r="AL2211" s="190"/>
      <c r="AM2211" s="188"/>
      <c r="AN2211" s="190"/>
      <c r="AO2211" s="188"/>
      <c r="AP2211" s="51"/>
      <c r="AQ2211" s="97"/>
    </row>
    <row r="2212" spans="1:43" x14ac:dyDescent="0.2">
      <c r="A2212" s="86"/>
      <c r="F2212" s="86"/>
      <c r="G2212" s="86"/>
      <c r="H2212" s="86"/>
      <c r="I2212" s="86"/>
      <c r="J2212" s="86"/>
      <c r="K2212" s="86"/>
      <c r="L2212" s="86"/>
      <c r="M2212" s="86"/>
      <c r="N2212" s="86"/>
      <c r="O2212" s="86"/>
      <c r="P2212" s="86"/>
      <c r="Q2212" s="86"/>
      <c r="R2212" s="86"/>
      <c r="S2212" s="86"/>
      <c r="T2212" s="86"/>
      <c r="U2212" s="86"/>
      <c r="V2212" s="86"/>
      <c r="W2212" s="86"/>
      <c r="X2212" s="86"/>
      <c r="Y2212" s="86"/>
      <c r="Z2212" s="86"/>
      <c r="AA2212" s="86"/>
      <c r="AB2212" s="86"/>
      <c r="AC2212" s="86"/>
      <c r="AD2212" s="190"/>
      <c r="AE2212" s="188"/>
      <c r="AF2212" s="190"/>
      <c r="AG2212" s="188"/>
      <c r="AH2212" s="190"/>
      <c r="AI2212" s="188"/>
      <c r="AJ2212" s="190"/>
      <c r="AK2212" s="188"/>
      <c r="AL2212" s="190"/>
      <c r="AM2212" s="188"/>
      <c r="AN2212" s="190"/>
      <c r="AO2212" s="188"/>
      <c r="AP2212" s="51"/>
      <c r="AQ2212" s="97"/>
    </row>
    <row r="2213" spans="1:43" x14ac:dyDescent="0.2">
      <c r="A2213" s="86"/>
      <c r="F2213" s="86"/>
      <c r="G2213" s="86"/>
      <c r="H2213" s="86"/>
      <c r="I2213" s="86"/>
      <c r="J2213" s="86"/>
      <c r="K2213" s="86"/>
      <c r="L2213" s="86"/>
      <c r="M2213" s="86"/>
      <c r="N2213" s="86"/>
      <c r="O2213" s="86"/>
      <c r="P2213" s="86"/>
      <c r="Q2213" s="86"/>
      <c r="R2213" s="86"/>
      <c r="S2213" s="86"/>
      <c r="T2213" s="86"/>
      <c r="U2213" s="86"/>
      <c r="V2213" s="86"/>
      <c r="W2213" s="86"/>
      <c r="X2213" s="86"/>
      <c r="Y2213" s="86"/>
      <c r="Z2213" s="86"/>
      <c r="AA2213" s="86"/>
      <c r="AB2213" s="86"/>
      <c r="AC2213" s="86"/>
      <c r="AD2213" s="190"/>
      <c r="AE2213" s="188"/>
      <c r="AF2213" s="190"/>
      <c r="AG2213" s="188"/>
      <c r="AH2213" s="190"/>
      <c r="AI2213" s="188"/>
      <c r="AJ2213" s="190"/>
      <c r="AK2213" s="188"/>
      <c r="AL2213" s="190"/>
      <c r="AM2213" s="188"/>
      <c r="AN2213" s="190"/>
      <c r="AO2213" s="188"/>
      <c r="AP2213" s="51"/>
      <c r="AQ2213" s="97"/>
    </row>
    <row r="2214" spans="1:43" x14ac:dyDescent="0.2">
      <c r="A2214" s="86"/>
      <c r="F2214" s="86"/>
      <c r="G2214" s="86"/>
      <c r="H2214" s="86"/>
      <c r="I2214" s="86"/>
      <c r="J2214" s="86"/>
      <c r="K2214" s="86"/>
      <c r="L2214" s="86"/>
      <c r="M2214" s="86"/>
      <c r="N2214" s="86"/>
      <c r="O2214" s="86"/>
      <c r="P2214" s="86"/>
      <c r="Q2214" s="86"/>
      <c r="R2214" s="86"/>
      <c r="S2214" s="86"/>
      <c r="T2214" s="86"/>
      <c r="U2214" s="86"/>
      <c r="V2214" s="86"/>
      <c r="W2214" s="86"/>
      <c r="X2214" s="86"/>
      <c r="Y2214" s="86"/>
      <c r="Z2214" s="86"/>
      <c r="AA2214" s="86"/>
      <c r="AB2214" s="86"/>
      <c r="AC2214" s="86"/>
      <c r="AD2214" s="190"/>
      <c r="AE2214" s="188"/>
      <c r="AF2214" s="190"/>
      <c r="AG2214" s="188"/>
      <c r="AH2214" s="190"/>
      <c r="AI2214" s="188"/>
      <c r="AJ2214" s="190"/>
      <c r="AK2214" s="188"/>
      <c r="AL2214" s="190"/>
      <c r="AM2214" s="188"/>
      <c r="AN2214" s="190"/>
      <c r="AO2214" s="188"/>
      <c r="AP2214" s="51"/>
      <c r="AQ2214" s="97"/>
    </row>
    <row r="2215" spans="1:43" x14ac:dyDescent="0.2">
      <c r="A2215" s="86"/>
      <c r="F2215" s="86"/>
      <c r="G2215" s="86"/>
      <c r="H2215" s="86"/>
      <c r="I2215" s="86"/>
      <c r="J2215" s="86"/>
      <c r="K2215" s="86"/>
      <c r="L2215" s="86"/>
      <c r="M2215" s="86"/>
      <c r="N2215" s="86"/>
      <c r="O2215" s="86"/>
      <c r="P2215" s="86"/>
      <c r="Q2215" s="86"/>
      <c r="R2215" s="86"/>
      <c r="S2215" s="86"/>
      <c r="T2215" s="86"/>
      <c r="U2215" s="86"/>
      <c r="V2215" s="86"/>
      <c r="W2215" s="86"/>
      <c r="X2215" s="86"/>
      <c r="Y2215" s="86"/>
      <c r="Z2215" s="86"/>
      <c r="AA2215" s="86"/>
      <c r="AB2215" s="86"/>
      <c r="AC2215" s="86"/>
      <c r="AD2215" s="190"/>
      <c r="AE2215" s="188"/>
      <c r="AF2215" s="190"/>
      <c r="AG2215" s="188"/>
      <c r="AH2215" s="190"/>
      <c r="AI2215" s="188"/>
      <c r="AJ2215" s="190"/>
      <c r="AK2215" s="188"/>
      <c r="AL2215" s="190"/>
      <c r="AM2215" s="188"/>
      <c r="AN2215" s="190"/>
      <c r="AO2215" s="188"/>
      <c r="AP2215" s="51"/>
      <c r="AQ2215" s="97"/>
    </row>
    <row r="2216" spans="1:43" x14ac:dyDescent="0.2">
      <c r="A2216" s="86"/>
      <c r="F2216" s="86"/>
      <c r="G2216" s="86"/>
      <c r="H2216" s="86"/>
      <c r="I2216" s="86"/>
      <c r="J2216" s="86"/>
      <c r="K2216" s="86"/>
      <c r="L2216" s="86"/>
      <c r="M2216" s="86"/>
      <c r="N2216" s="86"/>
      <c r="O2216" s="86"/>
      <c r="P2216" s="86"/>
      <c r="Q2216" s="86"/>
      <c r="R2216" s="86"/>
      <c r="S2216" s="86"/>
      <c r="T2216" s="86"/>
      <c r="U2216" s="86"/>
      <c r="V2216" s="86"/>
      <c r="W2216" s="86"/>
      <c r="X2216" s="86"/>
      <c r="Y2216" s="86"/>
      <c r="Z2216" s="86"/>
      <c r="AA2216" s="86"/>
      <c r="AB2216" s="86"/>
      <c r="AC2216" s="86"/>
      <c r="AD2216" s="190"/>
      <c r="AE2216" s="188"/>
      <c r="AF2216" s="190"/>
      <c r="AG2216" s="188"/>
      <c r="AH2216" s="190"/>
      <c r="AI2216" s="188"/>
      <c r="AJ2216" s="190"/>
      <c r="AK2216" s="188"/>
      <c r="AL2216" s="190"/>
      <c r="AM2216" s="188"/>
      <c r="AN2216" s="190"/>
      <c r="AO2216" s="188"/>
      <c r="AP2216" s="51"/>
      <c r="AQ2216" s="97"/>
    </row>
    <row r="2217" spans="1:43" x14ac:dyDescent="0.2">
      <c r="A2217" s="86"/>
      <c r="F2217" s="86"/>
      <c r="G2217" s="86"/>
      <c r="H2217" s="86"/>
      <c r="I2217" s="86"/>
      <c r="J2217" s="86"/>
      <c r="K2217" s="86"/>
      <c r="L2217" s="86"/>
      <c r="M2217" s="86"/>
      <c r="N2217" s="86"/>
      <c r="O2217" s="86"/>
      <c r="P2217" s="86"/>
      <c r="Q2217" s="86"/>
      <c r="R2217" s="86"/>
      <c r="S2217" s="86"/>
      <c r="T2217" s="86"/>
      <c r="U2217" s="86"/>
      <c r="V2217" s="86"/>
      <c r="W2217" s="86"/>
      <c r="X2217" s="86"/>
      <c r="Y2217" s="86"/>
      <c r="Z2217" s="86"/>
      <c r="AA2217" s="86"/>
      <c r="AB2217" s="86"/>
      <c r="AC2217" s="86"/>
      <c r="AD2217" s="190"/>
      <c r="AE2217" s="188"/>
      <c r="AF2217" s="190"/>
      <c r="AG2217" s="188"/>
      <c r="AH2217" s="190"/>
      <c r="AI2217" s="188"/>
      <c r="AJ2217" s="190"/>
      <c r="AK2217" s="188"/>
      <c r="AL2217" s="190"/>
      <c r="AM2217" s="188"/>
      <c r="AN2217" s="190"/>
      <c r="AO2217" s="188"/>
      <c r="AP2217" s="51"/>
      <c r="AQ2217" s="97"/>
    </row>
    <row r="2218" spans="1:43" x14ac:dyDescent="0.2">
      <c r="A2218" s="86"/>
      <c r="F2218" s="86"/>
      <c r="G2218" s="86"/>
      <c r="H2218" s="86"/>
      <c r="I2218" s="86"/>
      <c r="J2218" s="86"/>
      <c r="K2218" s="86"/>
      <c r="L2218" s="86"/>
      <c r="M2218" s="86"/>
      <c r="N2218" s="86"/>
      <c r="O2218" s="86"/>
      <c r="P2218" s="86"/>
      <c r="Q2218" s="86"/>
      <c r="R2218" s="86"/>
      <c r="S2218" s="86"/>
      <c r="T2218" s="86"/>
      <c r="U2218" s="86"/>
      <c r="V2218" s="86"/>
      <c r="W2218" s="86"/>
      <c r="X2218" s="86"/>
      <c r="Y2218" s="86"/>
      <c r="Z2218" s="86"/>
      <c r="AA2218" s="86"/>
      <c r="AB2218" s="86"/>
      <c r="AC2218" s="86"/>
      <c r="AD2218" s="190"/>
      <c r="AE2218" s="188"/>
      <c r="AF2218" s="190"/>
      <c r="AG2218" s="188"/>
      <c r="AH2218" s="190"/>
      <c r="AI2218" s="188"/>
      <c r="AJ2218" s="190"/>
      <c r="AK2218" s="188"/>
      <c r="AL2218" s="190"/>
      <c r="AM2218" s="188"/>
      <c r="AN2218" s="190"/>
      <c r="AO2218" s="188"/>
      <c r="AP2218" s="51"/>
      <c r="AQ2218" s="97"/>
    </row>
    <row r="2219" spans="1:43" x14ac:dyDescent="0.2">
      <c r="A2219" s="86"/>
      <c r="F2219" s="86"/>
      <c r="G2219" s="86"/>
      <c r="H2219" s="86"/>
      <c r="I2219" s="86"/>
      <c r="J2219" s="86"/>
      <c r="K2219" s="86"/>
      <c r="L2219" s="86"/>
      <c r="M2219" s="86"/>
      <c r="N2219" s="86"/>
      <c r="O2219" s="86"/>
      <c r="P2219" s="86"/>
      <c r="Q2219" s="86"/>
      <c r="R2219" s="86"/>
      <c r="S2219" s="86"/>
      <c r="T2219" s="86"/>
      <c r="U2219" s="86"/>
      <c r="V2219" s="86"/>
      <c r="W2219" s="86"/>
      <c r="X2219" s="86"/>
      <c r="Y2219" s="86"/>
      <c r="Z2219" s="86"/>
      <c r="AA2219" s="86"/>
      <c r="AB2219" s="86"/>
      <c r="AC2219" s="86"/>
      <c r="AD2219" s="190"/>
      <c r="AE2219" s="188"/>
      <c r="AF2219" s="190"/>
      <c r="AG2219" s="188"/>
      <c r="AH2219" s="190"/>
      <c r="AI2219" s="188"/>
      <c r="AJ2219" s="190"/>
      <c r="AK2219" s="188"/>
      <c r="AL2219" s="190"/>
      <c r="AM2219" s="188"/>
      <c r="AN2219" s="190"/>
      <c r="AO2219" s="188"/>
      <c r="AP2219" s="51"/>
      <c r="AQ2219" s="97"/>
    </row>
    <row r="2220" spans="1:43" x14ac:dyDescent="0.2">
      <c r="A2220" s="86"/>
      <c r="F2220" s="86"/>
      <c r="G2220" s="86"/>
      <c r="H2220" s="86"/>
      <c r="I2220" s="86"/>
      <c r="J2220" s="86"/>
      <c r="K2220" s="86"/>
      <c r="L2220" s="86"/>
      <c r="M2220" s="86"/>
      <c r="N2220" s="86"/>
      <c r="O2220" s="86"/>
      <c r="P2220" s="86"/>
      <c r="Q2220" s="86"/>
      <c r="R2220" s="86"/>
      <c r="S2220" s="86"/>
      <c r="T2220" s="86"/>
      <c r="U2220" s="86"/>
      <c r="V2220" s="86"/>
      <c r="W2220" s="86"/>
      <c r="X2220" s="86"/>
      <c r="Y2220" s="86"/>
      <c r="Z2220" s="86"/>
      <c r="AA2220" s="86"/>
      <c r="AB2220" s="86"/>
      <c r="AC2220" s="86"/>
      <c r="AD2220" s="190"/>
      <c r="AE2220" s="188"/>
      <c r="AF2220" s="190"/>
      <c r="AG2220" s="188"/>
      <c r="AH2220" s="190"/>
      <c r="AI2220" s="188"/>
      <c r="AJ2220" s="190"/>
      <c r="AK2220" s="188"/>
      <c r="AL2220" s="190"/>
      <c r="AM2220" s="188"/>
      <c r="AN2220" s="190"/>
      <c r="AO2220" s="188"/>
      <c r="AP2220" s="51"/>
      <c r="AQ2220" s="97"/>
    </row>
    <row r="2221" spans="1:43" x14ac:dyDescent="0.2">
      <c r="A2221" s="86"/>
      <c r="F2221" s="86"/>
      <c r="G2221" s="86"/>
      <c r="H2221" s="86"/>
      <c r="I2221" s="86"/>
      <c r="J2221" s="86"/>
      <c r="K2221" s="86"/>
      <c r="L2221" s="86"/>
      <c r="M2221" s="86"/>
      <c r="N2221" s="86"/>
      <c r="O2221" s="86"/>
      <c r="P2221" s="86"/>
      <c r="Q2221" s="86"/>
      <c r="R2221" s="86"/>
      <c r="S2221" s="86"/>
      <c r="T2221" s="86"/>
      <c r="U2221" s="86"/>
      <c r="V2221" s="86"/>
      <c r="W2221" s="86"/>
      <c r="X2221" s="86"/>
      <c r="Y2221" s="86"/>
      <c r="Z2221" s="86"/>
      <c r="AA2221" s="86"/>
      <c r="AB2221" s="86"/>
      <c r="AC2221" s="86"/>
      <c r="AD2221" s="190"/>
      <c r="AE2221" s="188"/>
      <c r="AF2221" s="190"/>
      <c r="AG2221" s="188"/>
      <c r="AH2221" s="190"/>
      <c r="AI2221" s="188"/>
      <c r="AJ2221" s="190"/>
      <c r="AK2221" s="188"/>
      <c r="AL2221" s="190"/>
      <c r="AM2221" s="188"/>
      <c r="AN2221" s="190"/>
      <c r="AO2221" s="188"/>
      <c r="AP2221" s="51"/>
      <c r="AQ2221" s="97"/>
    </row>
    <row r="2222" spans="1:43" x14ac:dyDescent="0.2">
      <c r="A2222" s="86"/>
      <c r="F2222" s="86"/>
      <c r="G2222" s="86"/>
      <c r="H2222" s="86"/>
      <c r="I2222" s="86"/>
      <c r="J2222" s="86"/>
      <c r="K2222" s="86"/>
      <c r="L2222" s="86"/>
      <c r="M2222" s="86"/>
      <c r="N2222" s="86"/>
      <c r="O2222" s="86"/>
      <c r="P2222" s="86"/>
      <c r="Q2222" s="86"/>
      <c r="R2222" s="86"/>
      <c r="S2222" s="86"/>
      <c r="T2222" s="86"/>
      <c r="U2222" s="86"/>
      <c r="V2222" s="86"/>
      <c r="W2222" s="86"/>
      <c r="X2222" s="86"/>
      <c r="Y2222" s="86"/>
      <c r="Z2222" s="86"/>
      <c r="AA2222" s="86"/>
      <c r="AB2222" s="86"/>
      <c r="AC2222" s="86"/>
      <c r="AD2222" s="190"/>
      <c r="AE2222" s="188"/>
      <c r="AF2222" s="190"/>
      <c r="AG2222" s="188"/>
      <c r="AH2222" s="190"/>
      <c r="AI2222" s="188"/>
      <c r="AJ2222" s="190"/>
      <c r="AK2222" s="188"/>
      <c r="AL2222" s="190"/>
      <c r="AM2222" s="188"/>
      <c r="AN2222" s="190"/>
      <c r="AO2222" s="188"/>
      <c r="AP2222" s="51"/>
      <c r="AQ2222" s="97"/>
    </row>
    <row r="2223" spans="1:43" x14ac:dyDescent="0.2">
      <c r="A2223" s="86"/>
      <c r="F2223" s="86"/>
      <c r="G2223" s="86"/>
      <c r="H2223" s="86"/>
      <c r="I2223" s="86"/>
      <c r="J2223" s="86"/>
      <c r="K2223" s="86"/>
      <c r="L2223" s="86"/>
      <c r="M2223" s="86"/>
      <c r="N2223" s="86"/>
      <c r="O2223" s="86"/>
      <c r="P2223" s="86"/>
      <c r="Q2223" s="86"/>
      <c r="R2223" s="86"/>
      <c r="S2223" s="86"/>
      <c r="T2223" s="86"/>
      <c r="U2223" s="86"/>
      <c r="V2223" s="86"/>
      <c r="W2223" s="86"/>
      <c r="X2223" s="86"/>
      <c r="Y2223" s="86"/>
      <c r="Z2223" s="86"/>
      <c r="AA2223" s="86"/>
      <c r="AB2223" s="86"/>
      <c r="AC2223" s="86"/>
      <c r="AD2223" s="190"/>
      <c r="AE2223" s="188"/>
      <c r="AF2223" s="190"/>
      <c r="AG2223" s="188"/>
      <c r="AH2223" s="190"/>
      <c r="AI2223" s="188"/>
      <c r="AJ2223" s="190"/>
      <c r="AK2223" s="188"/>
      <c r="AL2223" s="190"/>
      <c r="AM2223" s="188"/>
      <c r="AN2223" s="190"/>
      <c r="AO2223" s="188"/>
      <c r="AP2223" s="51"/>
      <c r="AQ2223" s="97"/>
    </row>
    <row r="2224" spans="1:43" x14ac:dyDescent="0.2">
      <c r="A2224" s="86"/>
      <c r="F2224" s="86"/>
      <c r="G2224" s="86"/>
      <c r="H2224" s="86"/>
      <c r="I2224" s="86"/>
      <c r="J2224" s="86"/>
      <c r="K2224" s="86"/>
      <c r="L2224" s="86"/>
      <c r="M2224" s="86"/>
      <c r="N2224" s="86"/>
      <c r="O2224" s="86"/>
      <c r="P2224" s="86"/>
      <c r="Q2224" s="86"/>
      <c r="R2224" s="86"/>
      <c r="S2224" s="86"/>
      <c r="T2224" s="86"/>
      <c r="U2224" s="86"/>
      <c r="V2224" s="86"/>
      <c r="W2224" s="86"/>
      <c r="X2224" s="86"/>
      <c r="Y2224" s="86"/>
      <c r="Z2224" s="86"/>
      <c r="AA2224" s="86"/>
      <c r="AB2224" s="86"/>
      <c r="AC2224" s="86"/>
      <c r="AD2224" s="190"/>
      <c r="AE2224" s="188"/>
      <c r="AF2224" s="190"/>
      <c r="AG2224" s="188"/>
      <c r="AH2224" s="190"/>
      <c r="AI2224" s="188"/>
      <c r="AJ2224" s="190"/>
      <c r="AK2224" s="188"/>
      <c r="AL2224" s="190"/>
      <c r="AM2224" s="188"/>
      <c r="AN2224" s="190"/>
      <c r="AO2224" s="188"/>
      <c r="AP2224" s="51"/>
      <c r="AQ2224" s="97"/>
    </row>
    <row r="2225" spans="1:43" x14ac:dyDescent="0.2">
      <c r="A2225" s="86"/>
      <c r="F2225" s="86"/>
      <c r="G2225" s="86"/>
      <c r="H2225" s="86"/>
      <c r="I2225" s="86"/>
      <c r="J2225" s="86"/>
      <c r="K2225" s="86"/>
      <c r="L2225" s="86"/>
      <c r="M2225" s="86"/>
      <c r="N2225" s="86"/>
      <c r="O2225" s="86"/>
      <c r="P2225" s="86"/>
      <c r="Q2225" s="86"/>
      <c r="R2225" s="86"/>
      <c r="S2225" s="86"/>
      <c r="T2225" s="86"/>
      <c r="U2225" s="86"/>
      <c r="V2225" s="86"/>
      <c r="W2225" s="86"/>
      <c r="X2225" s="86"/>
      <c r="Y2225" s="86"/>
      <c r="Z2225" s="86"/>
      <c r="AA2225" s="86"/>
      <c r="AB2225" s="86"/>
      <c r="AC2225" s="86"/>
      <c r="AD2225" s="190"/>
      <c r="AE2225" s="188"/>
      <c r="AF2225" s="190"/>
      <c r="AG2225" s="188"/>
      <c r="AH2225" s="190"/>
      <c r="AI2225" s="188"/>
      <c r="AJ2225" s="190"/>
      <c r="AK2225" s="188"/>
      <c r="AL2225" s="190"/>
      <c r="AM2225" s="188"/>
      <c r="AN2225" s="190"/>
      <c r="AO2225" s="188"/>
      <c r="AP2225" s="51"/>
      <c r="AQ2225" s="97"/>
    </row>
    <row r="2226" spans="1:43" x14ac:dyDescent="0.2">
      <c r="A2226" s="86"/>
      <c r="F2226" s="86"/>
      <c r="G2226" s="86"/>
      <c r="H2226" s="86"/>
      <c r="I2226" s="86"/>
      <c r="J2226" s="86"/>
      <c r="K2226" s="86"/>
      <c r="L2226" s="86"/>
      <c r="M2226" s="86"/>
      <c r="N2226" s="86"/>
      <c r="O2226" s="86"/>
      <c r="P2226" s="86"/>
      <c r="Q2226" s="86"/>
      <c r="R2226" s="86"/>
      <c r="S2226" s="86"/>
      <c r="T2226" s="86"/>
      <c r="U2226" s="86"/>
      <c r="V2226" s="86"/>
      <c r="W2226" s="86"/>
      <c r="X2226" s="86"/>
      <c r="Y2226" s="86"/>
      <c r="Z2226" s="86"/>
      <c r="AA2226" s="86"/>
      <c r="AB2226" s="86"/>
      <c r="AC2226" s="86"/>
      <c r="AD2226" s="190"/>
      <c r="AE2226" s="188"/>
      <c r="AF2226" s="190"/>
      <c r="AG2226" s="188"/>
      <c r="AH2226" s="190"/>
      <c r="AI2226" s="188"/>
      <c r="AJ2226" s="190"/>
      <c r="AK2226" s="188"/>
      <c r="AL2226" s="190"/>
      <c r="AM2226" s="188"/>
      <c r="AN2226" s="190"/>
      <c r="AO2226" s="188"/>
      <c r="AP2226" s="51"/>
      <c r="AQ2226" s="97"/>
    </row>
    <row r="2227" spans="1:43" x14ac:dyDescent="0.2">
      <c r="A2227" s="86"/>
      <c r="F2227" s="86"/>
      <c r="G2227" s="86"/>
      <c r="H2227" s="86"/>
      <c r="I2227" s="86"/>
      <c r="J2227" s="86"/>
      <c r="K2227" s="86"/>
      <c r="L2227" s="86"/>
      <c r="M2227" s="86"/>
      <c r="N2227" s="86"/>
      <c r="O2227" s="86"/>
      <c r="P2227" s="86"/>
      <c r="Q2227" s="86"/>
      <c r="R2227" s="86"/>
      <c r="S2227" s="86"/>
      <c r="T2227" s="86"/>
      <c r="U2227" s="86"/>
      <c r="V2227" s="86"/>
      <c r="W2227" s="86"/>
      <c r="X2227" s="86"/>
      <c r="Y2227" s="86"/>
      <c r="Z2227" s="86"/>
      <c r="AA2227" s="86"/>
      <c r="AB2227" s="86"/>
      <c r="AC2227" s="86"/>
      <c r="AD2227" s="190"/>
      <c r="AE2227" s="188"/>
      <c r="AF2227" s="190"/>
      <c r="AG2227" s="188"/>
      <c r="AH2227" s="190"/>
      <c r="AI2227" s="188"/>
      <c r="AJ2227" s="190"/>
      <c r="AK2227" s="188"/>
      <c r="AL2227" s="190"/>
      <c r="AM2227" s="188"/>
      <c r="AN2227" s="190"/>
      <c r="AO2227" s="188"/>
      <c r="AP2227" s="51"/>
      <c r="AQ2227" s="97"/>
    </row>
    <row r="2228" spans="1:43" x14ac:dyDescent="0.2">
      <c r="A2228" s="86"/>
      <c r="F2228" s="86"/>
      <c r="G2228" s="86"/>
      <c r="H2228" s="86"/>
      <c r="I2228" s="86"/>
      <c r="J2228" s="86"/>
      <c r="K2228" s="86"/>
      <c r="L2228" s="86"/>
      <c r="M2228" s="86"/>
      <c r="N2228" s="86"/>
      <c r="O2228" s="86"/>
      <c r="P2228" s="86"/>
      <c r="Q2228" s="86"/>
      <c r="R2228" s="86"/>
      <c r="S2228" s="86"/>
      <c r="T2228" s="86"/>
      <c r="U2228" s="86"/>
      <c r="V2228" s="86"/>
      <c r="W2228" s="86"/>
      <c r="X2228" s="86"/>
      <c r="Y2228" s="86"/>
      <c r="Z2228" s="86"/>
      <c r="AA2228" s="86"/>
      <c r="AB2228" s="86"/>
      <c r="AC2228" s="86"/>
      <c r="AD2228" s="190"/>
      <c r="AE2228" s="188"/>
      <c r="AF2228" s="190"/>
      <c r="AG2228" s="188"/>
      <c r="AH2228" s="190"/>
      <c r="AI2228" s="188"/>
      <c r="AJ2228" s="190"/>
      <c r="AK2228" s="188"/>
      <c r="AL2228" s="190"/>
      <c r="AM2228" s="188"/>
      <c r="AN2228" s="190"/>
      <c r="AO2228" s="188"/>
      <c r="AP2228" s="51"/>
      <c r="AQ2228" s="97"/>
    </row>
    <row r="2229" spans="1:43" x14ac:dyDescent="0.2">
      <c r="A2229" s="86"/>
      <c r="F2229" s="86"/>
      <c r="G2229" s="86"/>
      <c r="H2229" s="86"/>
      <c r="I2229" s="86"/>
      <c r="J2229" s="86"/>
      <c r="K2229" s="86"/>
      <c r="L2229" s="86"/>
      <c r="M2229" s="86"/>
      <c r="N2229" s="86"/>
      <c r="O2229" s="86"/>
      <c r="P2229" s="86"/>
      <c r="Q2229" s="86"/>
      <c r="R2229" s="86"/>
      <c r="S2229" s="86"/>
      <c r="T2229" s="86"/>
      <c r="U2229" s="86"/>
      <c r="V2229" s="86"/>
      <c r="W2229" s="86"/>
      <c r="X2229" s="86"/>
      <c r="Y2229" s="86"/>
      <c r="Z2229" s="86"/>
      <c r="AA2229" s="86"/>
      <c r="AB2229" s="86"/>
      <c r="AC2229" s="86"/>
      <c r="AD2229" s="190"/>
      <c r="AE2229" s="188"/>
      <c r="AF2229" s="190"/>
      <c r="AG2229" s="188"/>
      <c r="AH2229" s="190"/>
      <c r="AI2229" s="188"/>
      <c r="AJ2229" s="190"/>
      <c r="AK2229" s="188"/>
      <c r="AL2229" s="190"/>
      <c r="AM2229" s="188"/>
      <c r="AN2229" s="190"/>
      <c r="AO2229" s="188"/>
      <c r="AP2229" s="51"/>
      <c r="AQ2229" s="97"/>
    </row>
    <row r="2230" spans="1:43" x14ac:dyDescent="0.2">
      <c r="A2230" s="86"/>
      <c r="F2230" s="86"/>
      <c r="G2230" s="86"/>
      <c r="H2230" s="86"/>
      <c r="I2230" s="86"/>
      <c r="J2230" s="86"/>
      <c r="K2230" s="86"/>
      <c r="L2230" s="86"/>
      <c r="M2230" s="86"/>
      <c r="N2230" s="86"/>
      <c r="O2230" s="86"/>
      <c r="P2230" s="86"/>
      <c r="Q2230" s="86"/>
      <c r="R2230" s="86"/>
      <c r="S2230" s="86"/>
      <c r="T2230" s="86"/>
      <c r="U2230" s="86"/>
      <c r="V2230" s="86"/>
      <c r="W2230" s="86"/>
      <c r="X2230" s="86"/>
      <c r="Y2230" s="86"/>
      <c r="Z2230" s="86"/>
      <c r="AA2230" s="86"/>
      <c r="AB2230" s="86"/>
      <c r="AC2230" s="86"/>
      <c r="AD2230" s="190"/>
      <c r="AE2230" s="188"/>
      <c r="AF2230" s="190"/>
      <c r="AG2230" s="188"/>
      <c r="AH2230" s="190"/>
      <c r="AI2230" s="188"/>
      <c r="AJ2230" s="190"/>
      <c r="AK2230" s="188"/>
      <c r="AL2230" s="190"/>
      <c r="AM2230" s="188"/>
      <c r="AN2230" s="190"/>
      <c r="AO2230" s="188"/>
      <c r="AP2230" s="51"/>
      <c r="AQ2230" s="97"/>
    </row>
    <row r="2231" spans="1:43" x14ac:dyDescent="0.2">
      <c r="A2231" s="86"/>
      <c r="F2231" s="86"/>
      <c r="G2231" s="86"/>
      <c r="H2231" s="86"/>
      <c r="I2231" s="86"/>
      <c r="J2231" s="86"/>
      <c r="K2231" s="86"/>
      <c r="L2231" s="86"/>
      <c r="M2231" s="86"/>
      <c r="N2231" s="86"/>
      <c r="O2231" s="86"/>
      <c r="P2231" s="86"/>
      <c r="Q2231" s="86"/>
      <c r="R2231" s="86"/>
      <c r="S2231" s="86"/>
      <c r="T2231" s="86"/>
      <c r="U2231" s="86"/>
      <c r="V2231" s="86"/>
      <c r="W2231" s="86"/>
      <c r="X2231" s="86"/>
      <c r="Y2231" s="86"/>
      <c r="Z2231" s="86"/>
      <c r="AA2231" s="86"/>
      <c r="AB2231" s="86"/>
      <c r="AC2231" s="86"/>
      <c r="AD2231" s="190"/>
      <c r="AE2231" s="188"/>
      <c r="AF2231" s="190"/>
      <c r="AG2231" s="188"/>
      <c r="AH2231" s="190"/>
      <c r="AI2231" s="188"/>
      <c r="AJ2231" s="190"/>
      <c r="AK2231" s="188"/>
      <c r="AL2231" s="190"/>
      <c r="AM2231" s="188"/>
      <c r="AN2231" s="190"/>
      <c r="AO2231" s="188"/>
      <c r="AP2231" s="51"/>
      <c r="AQ2231" s="97"/>
    </row>
    <row r="2232" spans="1:43" x14ac:dyDescent="0.2">
      <c r="A2232" s="86"/>
      <c r="F2232" s="86"/>
      <c r="G2232" s="86"/>
      <c r="H2232" s="86"/>
      <c r="I2232" s="86"/>
      <c r="J2232" s="86"/>
      <c r="K2232" s="86"/>
      <c r="L2232" s="86"/>
      <c r="M2232" s="86"/>
      <c r="N2232" s="86"/>
      <c r="O2232" s="86"/>
      <c r="P2232" s="86"/>
      <c r="Q2232" s="86"/>
      <c r="R2232" s="86"/>
      <c r="S2232" s="86"/>
      <c r="T2232" s="86"/>
      <c r="U2232" s="86"/>
      <c r="V2232" s="86"/>
      <c r="W2232" s="86"/>
      <c r="X2232" s="86"/>
      <c r="Y2232" s="86"/>
      <c r="Z2232" s="86"/>
      <c r="AA2232" s="86"/>
      <c r="AB2232" s="86"/>
      <c r="AC2232" s="86"/>
      <c r="AD2232" s="190"/>
      <c r="AE2232" s="188"/>
      <c r="AF2232" s="190"/>
      <c r="AG2232" s="188"/>
      <c r="AH2232" s="190"/>
      <c r="AI2232" s="188"/>
      <c r="AJ2232" s="190"/>
      <c r="AK2232" s="188"/>
      <c r="AL2232" s="190"/>
      <c r="AM2232" s="188"/>
      <c r="AN2232" s="190"/>
      <c r="AO2232" s="188"/>
      <c r="AP2232" s="51"/>
      <c r="AQ2232" s="97"/>
    </row>
    <row r="2233" spans="1:43" x14ac:dyDescent="0.2">
      <c r="A2233" s="86"/>
      <c r="F2233" s="86"/>
      <c r="G2233" s="86"/>
      <c r="H2233" s="86"/>
      <c r="I2233" s="86"/>
      <c r="J2233" s="86"/>
      <c r="K2233" s="86"/>
      <c r="L2233" s="86"/>
      <c r="M2233" s="86"/>
      <c r="N2233" s="86"/>
      <c r="O2233" s="86"/>
      <c r="P2233" s="86"/>
      <c r="Q2233" s="86"/>
      <c r="R2233" s="86"/>
      <c r="S2233" s="86"/>
      <c r="T2233" s="86"/>
      <c r="U2233" s="86"/>
      <c r="V2233" s="86"/>
      <c r="W2233" s="86"/>
      <c r="X2233" s="86"/>
      <c r="Y2233" s="86"/>
      <c r="Z2233" s="86"/>
      <c r="AA2233" s="86"/>
      <c r="AB2233" s="86"/>
      <c r="AC2233" s="86"/>
      <c r="AD2233" s="190"/>
      <c r="AE2233" s="188"/>
      <c r="AF2233" s="190"/>
      <c r="AG2233" s="188"/>
      <c r="AH2233" s="190"/>
      <c r="AI2233" s="188"/>
      <c r="AJ2233" s="190"/>
      <c r="AK2233" s="188"/>
      <c r="AL2233" s="190"/>
      <c r="AM2233" s="188"/>
      <c r="AN2233" s="190"/>
      <c r="AO2233" s="188"/>
      <c r="AP2233" s="51"/>
      <c r="AQ2233" s="97"/>
    </row>
    <row r="2234" spans="1:43" x14ac:dyDescent="0.2">
      <c r="A2234" s="86"/>
      <c r="F2234" s="86"/>
      <c r="G2234" s="86"/>
      <c r="H2234" s="86"/>
      <c r="I2234" s="86"/>
      <c r="J2234" s="86"/>
      <c r="K2234" s="86"/>
      <c r="L2234" s="86"/>
      <c r="M2234" s="86"/>
      <c r="N2234" s="86"/>
      <c r="O2234" s="86"/>
      <c r="P2234" s="86"/>
      <c r="Q2234" s="86"/>
      <c r="R2234" s="86"/>
      <c r="S2234" s="86"/>
      <c r="T2234" s="86"/>
      <c r="U2234" s="86"/>
      <c r="V2234" s="86"/>
      <c r="W2234" s="86"/>
      <c r="X2234" s="86"/>
      <c r="Y2234" s="86"/>
      <c r="Z2234" s="86"/>
      <c r="AA2234" s="86"/>
      <c r="AB2234" s="86"/>
      <c r="AC2234" s="86"/>
      <c r="AD2234" s="190"/>
      <c r="AE2234" s="188"/>
      <c r="AF2234" s="190"/>
      <c r="AG2234" s="188"/>
      <c r="AH2234" s="190"/>
      <c r="AI2234" s="188"/>
      <c r="AJ2234" s="190"/>
      <c r="AK2234" s="188"/>
      <c r="AL2234" s="190"/>
      <c r="AM2234" s="188"/>
      <c r="AN2234" s="190"/>
      <c r="AO2234" s="188"/>
      <c r="AP2234" s="51"/>
      <c r="AQ2234" s="97"/>
    </row>
    <row r="2235" spans="1:43" x14ac:dyDescent="0.2">
      <c r="A2235" s="86"/>
      <c r="F2235" s="86"/>
      <c r="G2235" s="86"/>
      <c r="H2235" s="86"/>
      <c r="I2235" s="86"/>
      <c r="J2235" s="86"/>
      <c r="K2235" s="86"/>
      <c r="L2235" s="86"/>
      <c r="M2235" s="86"/>
      <c r="N2235" s="86"/>
      <c r="O2235" s="86"/>
      <c r="P2235" s="86"/>
      <c r="Q2235" s="86"/>
      <c r="R2235" s="86"/>
      <c r="S2235" s="86"/>
      <c r="T2235" s="86"/>
      <c r="U2235" s="86"/>
      <c r="V2235" s="86"/>
      <c r="W2235" s="86"/>
      <c r="X2235" s="86"/>
      <c r="Y2235" s="86"/>
      <c r="Z2235" s="86"/>
      <c r="AA2235" s="86"/>
      <c r="AB2235" s="86"/>
      <c r="AC2235" s="86"/>
      <c r="AD2235" s="190"/>
      <c r="AE2235" s="188"/>
      <c r="AF2235" s="190"/>
      <c r="AG2235" s="188"/>
      <c r="AH2235" s="190"/>
      <c r="AI2235" s="188"/>
      <c r="AJ2235" s="190"/>
      <c r="AK2235" s="188"/>
      <c r="AL2235" s="190"/>
      <c r="AM2235" s="188"/>
      <c r="AN2235" s="190"/>
      <c r="AO2235" s="188"/>
      <c r="AP2235" s="51"/>
      <c r="AQ2235" s="97"/>
    </row>
    <row r="2236" spans="1:43" x14ac:dyDescent="0.2">
      <c r="A2236" s="86"/>
      <c r="F2236" s="86"/>
      <c r="G2236" s="86"/>
      <c r="H2236" s="86"/>
      <c r="I2236" s="86"/>
      <c r="J2236" s="86"/>
      <c r="K2236" s="86"/>
      <c r="L2236" s="86"/>
      <c r="M2236" s="86"/>
      <c r="N2236" s="86"/>
      <c r="O2236" s="86"/>
      <c r="P2236" s="86"/>
      <c r="Q2236" s="86"/>
      <c r="R2236" s="86"/>
      <c r="S2236" s="86"/>
      <c r="T2236" s="86"/>
      <c r="U2236" s="86"/>
      <c r="V2236" s="86"/>
      <c r="W2236" s="86"/>
      <c r="X2236" s="86"/>
      <c r="Y2236" s="86"/>
      <c r="Z2236" s="86"/>
      <c r="AA2236" s="86"/>
      <c r="AB2236" s="86"/>
      <c r="AC2236" s="86"/>
      <c r="AD2236" s="190"/>
      <c r="AE2236" s="188"/>
      <c r="AF2236" s="190"/>
      <c r="AG2236" s="188"/>
      <c r="AH2236" s="190"/>
      <c r="AI2236" s="188"/>
      <c r="AJ2236" s="190"/>
      <c r="AK2236" s="188"/>
      <c r="AL2236" s="190"/>
      <c r="AM2236" s="188"/>
      <c r="AN2236" s="190"/>
      <c r="AO2236" s="188"/>
      <c r="AP2236" s="51"/>
      <c r="AQ2236" s="97"/>
    </row>
    <row r="2237" spans="1:43" x14ac:dyDescent="0.2">
      <c r="A2237" s="86"/>
      <c r="F2237" s="86"/>
      <c r="G2237" s="86"/>
      <c r="H2237" s="86"/>
      <c r="I2237" s="86"/>
      <c r="J2237" s="86"/>
      <c r="K2237" s="86"/>
      <c r="L2237" s="86"/>
      <c r="M2237" s="86"/>
      <c r="N2237" s="86"/>
      <c r="O2237" s="86"/>
      <c r="P2237" s="86"/>
      <c r="Q2237" s="86"/>
      <c r="R2237" s="86"/>
      <c r="S2237" s="86"/>
      <c r="T2237" s="86"/>
      <c r="U2237" s="86"/>
      <c r="V2237" s="86"/>
      <c r="W2237" s="86"/>
      <c r="X2237" s="86"/>
      <c r="Y2237" s="86"/>
      <c r="Z2237" s="86"/>
      <c r="AA2237" s="86"/>
      <c r="AB2237" s="86"/>
      <c r="AC2237" s="86"/>
      <c r="AD2237" s="190"/>
      <c r="AE2237" s="188"/>
      <c r="AF2237" s="190"/>
      <c r="AG2237" s="188"/>
      <c r="AH2237" s="190"/>
      <c r="AI2237" s="188"/>
      <c r="AJ2237" s="190"/>
      <c r="AK2237" s="188"/>
      <c r="AL2237" s="190"/>
      <c r="AM2237" s="188"/>
      <c r="AN2237" s="190"/>
      <c r="AO2237" s="188"/>
      <c r="AP2237" s="51"/>
      <c r="AQ2237" s="97"/>
    </row>
    <row r="2238" spans="1:43" x14ac:dyDescent="0.2">
      <c r="A2238" s="86"/>
      <c r="F2238" s="86"/>
      <c r="G2238" s="86"/>
      <c r="H2238" s="86"/>
      <c r="I2238" s="86"/>
      <c r="J2238" s="86"/>
      <c r="K2238" s="86"/>
      <c r="L2238" s="86"/>
      <c r="M2238" s="86"/>
      <c r="N2238" s="86"/>
      <c r="O2238" s="86"/>
      <c r="P2238" s="86"/>
      <c r="Q2238" s="86"/>
      <c r="R2238" s="86"/>
      <c r="S2238" s="86"/>
      <c r="T2238" s="86"/>
      <c r="U2238" s="86"/>
      <c r="V2238" s="86"/>
      <c r="W2238" s="86"/>
      <c r="X2238" s="86"/>
      <c r="Y2238" s="86"/>
      <c r="Z2238" s="86"/>
      <c r="AA2238" s="86"/>
      <c r="AB2238" s="86"/>
      <c r="AC2238" s="86"/>
      <c r="AD2238" s="190"/>
      <c r="AE2238" s="188"/>
      <c r="AF2238" s="190"/>
      <c r="AG2238" s="188"/>
      <c r="AH2238" s="190"/>
      <c r="AI2238" s="188"/>
      <c r="AJ2238" s="190"/>
      <c r="AK2238" s="188"/>
      <c r="AL2238" s="190"/>
      <c r="AM2238" s="188"/>
      <c r="AN2238" s="190"/>
      <c r="AO2238" s="188"/>
      <c r="AP2238" s="51"/>
      <c r="AQ2238" s="97"/>
    </row>
    <row r="2239" spans="1:43" x14ac:dyDescent="0.2">
      <c r="A2239" s="86"/>
      <c r="F2239" s="86"/>
      <c r="G2239" s="86"/>
      <c r="H2239" s="86"/>
      <c r="I2239" s="86"/>
      <c r="J2239" s="86"/>
      <c r="K2239" s="86"/>
      <c r="L2239" s="86"/>
      <c r="M2239" s="86"/>
      <c r="N2239" s="86"/>
      <c r="O2239" s="86"/>
      <c r="P2239" s="86"/>
      <c r="Q2239" s="86"/>
      <c r="R2239" s="86"/>
      <c r="S2239" s="86"/>
      <c r="T2239" s="86"/>
      <c r="U2239" s="86"/>
      <c r="V2239" s="86"/>
      <c r="W2239" s="86"/>
      <c r="X2239" s="86"/>
      <c r="Y2239" s="86"/>
      <c r="Z2239" s="86"/>
      <c r="AA2239" s="86"/>
      <c r="AB2239" s="86"/>
      <c r="AC2239" s="86"/>
      <c r="AD2239" s="190"/>
      <c r="AE2239" s="188"/>
      <c r="AF2239" s="190"/>
      <c r="AG2239" s="188"/>
      <c r="AH2239" s="190"/>
      <c r="AI2239" s="188"/>
      <c r="AJ2239" s="190"/>
      <c r="AK2239" s="188"/>
      <c r="AL2239" s="190"/>
      <c r="AM2239" s="188"/>
      <c r="AN2239" s="190"/>
      <c r="AO2239" s="188"/>
      <c r="AP2239" s="51"/>
      <c r="AQ2239" s="97"/>
    </row>
    <row r="2240" spans="1:43" x14ac:dyDescent="0.2">
      <c r="A2240" s="86"/>
      <c r="F2240" s="86"/>
      <c r="G2240" s="86"/>
      <c r="H2240" s="86"/>
      <c r="I2240" s="86"/>
      <c r="J2240" s="86"/>
      <c r="K2240" s="86"/>
      <c r="L2240" s="86"/>
      <c r="M2240" s="86"/>
      <c r="N2240" s="86"/>
      <c r="O2240" s="86"/>
      <c r="P2240" s="86"/>
      <c r="Q2240" s="86"/>
      <c r="R2240" s="86"/>
      <c r="S2240" s="86"/>
      <c r="T2240" s="86"/>
      <c r="U2240" s="86"/>
      <c r="V2240" s="86"/>
      <c r="W2240" s="86"/>
      <c r="X2240" s="86"/>
      <c r="Y2240" s="86"/>
      <c r="Z2240" s="86"/>
      <c r="AA2240" s="86"/>
      <c r="AB2240" s="86"/>
      <c r="AC2240" s="86"/>
      <c r="AD2240" s="190"/>
      <c r="AE2240" s="188"/>
      <c r="AF2240" s="190"/>
      <c r="AG2240" s="188"/>
      <c r="AH2240" s="190"/>
      <c r="AI2240" s="188"/>
      <c r="AJ2240" s="190"/>
      <c r="AK2240" s="188"/>
      <c r="AL2240" s="190"/>
      <c r="AM2240" s="188"/>
      <c r="AN2240" s="190"/>
      <c r="AO2240" s="188"/>
      <c r="AP2240" s="51"/>
      <c r="AQ2240" s="97"/>
    </row>
    <row r="2241" spans="1:43" x14ac:dyDescent="0.2">
      <c r="A2241" s="86"/>
      <c r="F2241" s="86"/>
      <c r="G2241" s="86"/>
      <c r="H2241" s="86"/>
      <c r="I2241" s="86"/>
      <c r="J2241" s="86"/>
      <c r="K2241" s="86"/>
      <c r="L2241" s="86"/>
      <c r="M2241" s="86"/>
      <c r="N2241" s="86"/>
      <c r="O2241" s="86"/>
      <c r="P2241" s="86"/>
      <c r="Q2241" s="86"/>
      <c r="R2241" s="86"/>
      <c r="S2241" s="86"/>
      <c r="T2241" s="86"/>
      <c r="U2241" s="86"/>
      <c r="V2241" s="86"/>
      <c r="W2241" s="86"/>
      <c r="X2241" s="86"/>
      <c r="Y2241" s="86"/>
      <c r="Z2241" s="86"/>
      <c r="AA2241" s="86"/>
      <c r="AB2241" s="86"/>
      <c r="AC2241" s="86"/>
      <c r="AD2241" s="190"/>
      <c r="AE2241" s="188"/>
      <c r="AF2241" s="190"/>
      <c r="AG2241" s="188"/>
      <c r="AH2241" s="190"/>
      <c r="AI2241" s="188"/>
      <c r="AJ2241" s="190"/>
      <c r="AK2241" s="188"/>
      <c r="AL2241" s="190"/>
      <c r="AM2241" s="188"/>
      <c r="AN2241" s="190"/>
      <c r="AO2241" s="188"/>
      <c r="AP2241" s="51"/>
      <c r="AQ2241" s="97"/>
    </row>
    <row r="2242" spans="1:43" x14ac:dyDescent="0.2">
      <c r="A2242" s="86"/>
      <c r="F2242" s="86"/>
      <c r="G2242" s="86"/>
      <c r="H2242" s="86"/>
      <c r="I2242" s="86"/>
      <c r="J2242" s="86"/>
      <c r="K2242" s="86"/>
      <c r="L2242" s="86"/>
      <c r="M2242" s="86"/>
      <c r="N2242" s="86"/>
      <c r="O2242" s="86"/>
      <c r="P2242" s="86"/>
      <c r="Q2242" s="86"/>
      <c r="R2242" s="86"/>
      <c r="S2242" s="86"/>
      <c r="T2242" s="86"/>
      <c r="U2242" s="86"/>
      <c r="V2242" s="86"/>
      <c r="W2242" s="86"/>
      <c r="X2242" s="86"/>
      <c r="Y2242" s="86"/>
      <c r="Z2242" s="86"/>
      <c r="AA2242" s="86"/>
      <c r="AB2242" s="86"/>
      <c r="AC2242" s="86"/>
      <c r="AD2242" s="190"/>
      <c r="AE2242" s="188"/>
      <c r="AF2242" s="190"/>
      <c r="AG2242" s="188"/>
      <c r="AH2242" s="190"/>
      <c r="AI2242" s="188"/>
      <c r="AJ2242" s="190"/>
      <c r="AK2242" s="188"/>
      <c r="AL2242" s="190"/>
      <c r="AM2242" s="188"/>
      <c r="AN2242" s="190"/>
      <c r="AO2242" s="188"/>
      <c r="AP2242" s="51"/>
      <c r="AQ2242" s="97"/>
    </row>
    <row r="2243" spans="1:43" x14ac:dyDescent="0.2">
      <c r="A2243" s="86"/>
      <c r="F2243" s="86"/>
      <c r="G2243" s="86"/>
      <c r="H2243" s="86"/>
      <c r="I2243" s="86"/>
      <c r="J2243" s="86"/>
      <c r="K2243" s="86"/>
      <c r="L2243" s="86"/>
      <c r="M2243" s="86"/>
      <c r="N2243" s="86"/>
      <c r="O2243" s="86"/>
      <c r="P2243" s="86"/>
      <c r="Q2243" s="86"/>
      <c r="R2243" s="86"/>
      <c r="S2243" s="86"/>
      <c r="T2243" s="86"/>
      <c r="U2243" s="86"/>
      <c r="V2243" s="86"/>
      <c r="W2243" s="86"/>
      <c r="X2243" s="86"/>
      <c r="Y2243" s="86"/>
      <c r="Z2243" s="86"/>
      <c r="AA2243" s="86"/>
      <c r="AB2243" s="86"/>
      <c r="AC2243" s="86"/>
      <c r="AD2243" s="190"/>
      <c r="AE2243" s="188"/>
      <c r="AF2243" s="190"/>
      <c r="AG2243" s="188"/>
      <c r="AH2243" s="190"/>
      <c r="AI2243" s="188"/>
      <c r="AJ2243" s="190"/>
      <c r="AK2243" s="188"/>
      <c r="AL2243" s="190"/>
      <c r="AM2243" s="188"/>
      <c r="AN2243" s="190"/>
      <c r="AO2243" s="188"/>
      <c r="AP2243" s="51"/>
      <c r="AQ2243" s="97"/>
    </row>
    <row r="2244" spans="1:43" x14ac:dyDescent="0.2">
      <c r="A2244" s="86"/>
      <c r="F2244" s="86"/>
      <c r="G2244" s="86"/>
      <c r="H2244" s="86"/>
      <c r="I2244" s="86"/>
      <c r="J2244" s="86"/>
      <c r="K2244" s="86"/>
      <c r="L2244" s="86"/>
      <c r="M2244" s="86"/>
      <c r="N2244" s="86"/>
      <c r="O2244" s="86"/>
      <c r="P2244" s="86"/>
      <c r="Q2244" s="86"/>
      <c r="R2244" s="86"/>
      <c r="S2244" s="86"/>
      <c r="T2244" s="86"/>
      <c r="U2244" s="86"/>
      <c r="V2244" s="86"/>
      <c r="W2244" s="86"/>
      <c r="X2244" s="86"/>
      <c r="Y2244" s="86"/>
      <c r="Z2244" s="86"/>
      <c r="AA2244" s="86"/>
      <c r="AB2244" s="86"/>
      <c r="AC2244" s="86"/>
      <c r="AD2244" s="190"/>
      <c r="AE2244" s="188"/>
      <c r="AF2244" s="190"/>
      <c r="AG2244" s="188"/>
      <c r="AH2244" s="190"/>
      <c r="AI2244" s="188"/>
      <c r="AJ2244" s="190"/>
      <c r="AK2244" s="188"/>
      <c r="AL2244" s="190"/>
      <c r="AM2244" s="188"/>
      <c r="AN2244" s="190"/>
      <c r="AO2244" s="188"/>
      <c r="AP2244" s="51"/>
      <c r="AQ2244" s="97"/>
    </row>
    <row r="2245" spans="1:43" x14ac:dyDescent="0.2">
      <c r="A2245" s="86"/>
      <c r="F2245" s="86"/>
      <c r="G2245" s="86"/>
      <c r="H2245" s="86"/>
      <c r="I2245" s="86"/>
      <c r="J2245" s="86"/>
      <c r="K2245" s="86"/>
      <c r="L2245" s="86"/>
      <c r="M2245" s="86"/>
      <c r="N2245" s="86"/>
      <c r="O2245" s="86"/>
      <c r="P2245" s="86"/>
      <c r="Q2245" s="86"/>
      <c r="R2245" s="86"/>
      <c r="S2245" s="86"/>
      <c r="T2245" s="86"/>
      <c r="U2245" s="86"/>
      <c r="V2245" s="86"/>
      <c r="W2245" s="86"/>
      <c r="X2245" s="86"/>
      <c r="Y2245" s="86"/>
      <c r="Z2245" s="86"/>
      <c r="AA2245" s="86"/>
      <c r="AB2245" s="86"/>
      <c r="AC2245" s="86"/>
      <c r="AD2245" s="190"/>
      <c r="AE2245" s="188"/>
      <c r="AF2245" s="190"/>
      <c r="AG2245" s="188"/>
      <c r="AH2245" s="190"/>
      <c r="AI2245" s="188"/>
      <c r="AJ2245" s="190"/>
      <c r="AK2245" s="188"/>
      <c r="AL2245" s="190"/>
      <c r="AM2245" s="188"/>
      <c r="AN2245" s="190"/>
      <c r="AO2245" s="188"/>
      <c r="AP2245" s="51"/>
      <c r="AQ2245" s="97"/>
    </row>
    <row r="2246" spans="1:43" x14ac:dyDescent="0.2">
      <c r="A2246" s="86"/>
      <c r="F2246" s="86"/>
      <c r="G2246" s="86"/>
      <c r="H2246" s="86"/>
      <c r="I2246" s="86"/>
      <c r="J2246" s="86"/>
      <c r="K2246" s="86"/>
      <c r="L2246" s="86"/>
      <c r="M2246" s="86"/>
      <c r="N2246" s="86"/>
      <c r="O2246" s="86"/>
      <c r="P2246" s="86"/>
      <c r="Q2246" s="86"/>
      <c r="R2246" s="86"/>
      <c r="S2246" s="86"/>
      <c r="T2246" s="86"/>
      <c r="U2246" s="86"/>
      <c r="V2246" s="86"/>
      <c r="W2246" s="86"/>
      <c r="X2246" s="86"/>
      <c r="Y2246" s="86"/>
      <c r="Z2246" s="86"/>
      <c r="AA2246" s="86"/>
      <c r="AB2246" s="86"/>
      <c r="AC2246" s="86"/>
      <c r="AD2246" s="190"/>
      <c r="AE2246" s="188"/>
      <c r="AF2246" s="190"/>
      <c r="AG2246" s="188"/>
      <c r="AH2246" s="190"/>
      <c r="AI2246" s="188"/>
      <c r="AJ2246" s="190"/>
      <c r="AK2246" s="188"/>
      <c r="AL2246" s="190"/>
      <c r="AM2246" s="188"/>
      <c r="AN2246" s="190"/>
      <c r="AO2246" s="188"/>
      <c r="AP2246" s="51"/>
      <c r="AQ2246" s="97"/>
    </row>
    <row r="2247" spans="1:43" x14ac:dyDescent="0.2">
      <c r="A2247" s="86"/>
      <c r="F2247" s="86"/>
      <c r="G2247" s="86"/>
      <c r="H2247" s="86"/>
      <c r="I2247" s="86"/>
      <c r="J2247" s="86"/>
      <c r="K2247" s="86"/>
      <c r="L2247" s="86"/>
      <c r="M2247" s="86"/>
      <c r="N2247" s="86"/>
      <c r="O2247" s="86"/>
      <c r="P2247" s="86"/>
      <c r="Q2247" s="86"/>
      <c r="R2247" s="86"/>
      <c r="S2247" s="86"/>
      <c r="T2247" s="86"/>
      <c r="U2247" s="86"/>
      <c r="V2247" s="86"/>
      <c r="W2247" s="86"/>
      <c r="X2247" s="86"/>
      <c r="Y2247" s="86"/>
      <c r="Z2247" s="86"/>
      <c r="AA2247" s="86"/>
      <c r="AB2247" s="86"/>
      <c r="AC2247" s="86"/>
      <c r="AD2247" s="190"/>
      <c r="AE2247" s="188"/>
      <c r="AF2247" s="190"/>
      <c r="AG2247" s="188"/>
      <c r="AH2247" s="190"/>
      <c r="AI2247" s="188"/>
      <c r="AJ2247" s="190"/>
      <c r="AK2247" s="188"/>
      <c r="AL2247" s="190"/>
      <c r="AM2247" s="188"/>
      <c r="AN2247" s="190"/>
      <c r="AO2247" s="188"/>
      <c r="AP2247" s="51"/>
      <c r="AQ2247" s="97"/>
    </row>
    <row r="2248" spans="1:43" x14ac:dyDescent="0.2">
      <c r="A2248" s="86"/>
      <c r="F2248" s="86"/>
      <c r="G2248" s="86"/>
      <c r="H2248" s="86"/>
      <c r="I2248" s="86"/>
      <c r="J2248" s="86"/>
      <c r="K2248" s="86"/>
      <c r="L2248" s="86"/>
      <c r="M2248" s="86"/>
      <c r="N2248" s="86"/>
      <c r="O2248" s="86"/>
      <c r="P2248" s="86"/>
      <c r="Q2248" s="86"/>
      <c r="R2248" s="86"/>
      <c r="S2248" s="86"/>
      <c r="T2248" s="86"/>
      <c r="U2248" s="86"/>
      <c r="V2248" s="86"/>
      <c r="W2248" s="86"/>
      <c r="X2248" s="86"/>
      <c r="Y2248" s="86"/>
      <c r="Z2248" s="86"/>
      <c r="AA2248" s="86"/>
      <c r="AB2248" s="86"/>
      <c r="AC2248" s="86"/>
      <c r="AD2248" s="190"/>
      <c r="AE2248" s="188"/>
      <c r="AF2248" s="190"/>
      <c r="AG2248" s="188"/>
      <c r="AH2248" s="190"/>
      <c r="AI2248" s="188"/>
      <c r="AJ2248" s="190"/>
      <c r="AK2248" s="188"/>
      <c r="AL2248" s="190"/>
      <c r="AM2248" s="188"/>
      <c r="AN2248" s="190"/>
      <c r="AO2248" s="188"/>
      <c r="AP2248" s="51"/>
      <c r="AQ2248" s="97"/>
    </row>
    <row r="2249" spans="1:43" x14ac:dyDescent="0.2">
      <c r="A2249" s="86"/>
      <c r="F2249" s="86"/>
      <c r="G2249" s="86"/>
      <c r="H2249" s="86"/>
      <c r="I2249" s="86"/>
      <c r="J2249" s="86"/>
      <c r="K2249" s="86"/>
      <c r="L2249" s="86"/>
      <c r="M2249" s="86"/>
      <c r="N2249" s="86"/>
      <c r="O2249" s="86"/>
      <c r="P2249" s="86"/>
      <c r="Q2249" s="86"/>
      <c r="R2249" s="86"/>
      <c r="S2249" s="86"/>
      <c r="T2249" s="86"/>
      <c r="U2249" s="86"/>
      <c r="V2249" s="86"/>
      <c r="W2249" s="86"/>
      <c r="X2249" s="86"/>
      <c r="Y2249" s="86"/>
      <c r="Z2249" s="86"/>
      <c r="AA2249" s="86"/>
      <c r="AB2249" s="86"/>
      <c r="AC2249" s="86"/>
      <c r="AD2249" s="190"/>
      <c r="AE2249" s="188"/>
      <c r="AF2249" s="190"/>
      <c r="AG2249" s="188"/>
      <c r="AH2249" s="190"/>
      <c r="AI2249" s="188"/>
      <c r="AJ2249" s="190"/>
      <c r="AK2249" s="188"/>
      <c r="AL2249" s="190"/>
      <c r="AM2249" s="188"/>
      <c r="AN2249" s="190"/>
      <c r="AO2249" s="188"/>
      <c r="AP2249" s="51"/>
      <c r="AQ2249" s="97"/>
    </row>
    <row r="2250" spans="1:43" x14ac:dyDescent="0.2">
      <c r="A2250" s="86"/>
      <c r="F2250" s="86"/>
      <c r="G2250" s="86"/>
      <c r="H2250" s="86"/>
      <c r="I2250" s="86"/>
      <c r="J2250" s="86"/>
      <c r="K2250" s="86"/>
      <c r="L2250" s="86"/>
      <c r="M2250" s="86"/>
      <c r="N2250" s="86"/>
      <c r="O2250" s="86"/>
      <c r="P2250" s="86"/>
      <c r="Q2250" s="86"/>
      <c r="R2250" s="86"/>
      <c r="S2250" s="86"/>
      <c r="T2250" s="86"/>
      <c r="U2250" s="86"/>
      <c r="V2250" s="86"/>
      <c r="W2250" s="86"/>
      <c r="X2250" s="86"/>
      <c r="Y2250" s="86"/>
      <c r="Z2250" s="86"/>
      <c r="AA2250" s="86"/>
      <c r="AB2250" s="86"/>
      <c r="AC2250" s="86"/>
      <c r="AD2250" s="190"/>
      <c r="AE2250" s="188"/>
      <c r="AF2250" s="190"/>
      <c r="AG2250" s="188"/>
      <c r="AH2250" s="190"/>
      <c r="AI2250" s="188"/>
      <c r="AJ2250" s="190"/>
      <c r="AK2250" s="188"/>
      <c r="AL2250" s="190"/>
      <c r="AM2250" s="188"/>
      <c r="AN2250" s="190"/>
      <c r="AO2250" s="188"/>
      <c r="AP2250" s="51"/>
      <c r="AQ2250" s="97"/>
    </row>
    <row r="2251" spans="1:43" x14ac:dyDescent="0.2">
      <c r="A2251" s="86"/>
      <c r="F2251" s="86"/>
      <c r="G2251" s="86"/>
      <c r="H2251" s="86"/>
      <c r="I2251" s="86"/>
      <c r="J2251" s="86"/>
      <c r="K2251" s="86"/>
      <c r="L2251" s="86"/>
      <c r="M2251" s="86"/>
      <c r="N2251" s="86"/>
      <c r="O2251" s="86"/>
      <c r="P2251" s="86"/>
      <c r="Q2251" s="86"/>
      <c r="R2251" s="86"/>
      <c r="S2251" s="86"/>
      <c r="T2251" s="86"/>
      <c r="U2251" s="86"/>
      <c r="V2251" s="86"/>
      <c r="W2251" s="86"/>
      <c r="X2251" s="86"/>
      <c r="Y2251" s="86"/>
      <c r="Z2251" s="86"/>
      <c r="AA2251" s="86"/>
      <c r="AB2251" s="86"/>
      <c r="AC2251" s="86"/>
      <c r="AD2251" s="190"/>
      <c r="AE2251" s="188"/>
      <c r="AF2251" s="190"/>
      <c r="AG2251" s="188"/>
      <c r="AH2251" s="190"/>
      <c r="AI2251" s="188"/>
      <c r="AJ2251" s="190"/>
      <c r="AK2251" s="188"/>
      <c r="AL2251" s="190"/>
      <c r="AM2251" s="188"/>
      <c r="AN2251" s="190"/>
      <c r="AO2251" s="188"/>
      <c r="AP2251" s="51"/>
      <c r="AQ2251" s="97"/>
    </row>
    <row r="2252" spans="1:43" x14ac:dyDescent="0.2">
      <c r="A2252" s="86"/>
      <c r="F2252" s="86"/>
      <c r="G2252" s="86"/>
      <c r="H2252" s="86"/>
      <c r="I2252" s="86"/>
      <c r="J2252" s="86"/>
      <c r="K2252" s="86"/>
      <c r="L2252" s="86"/>
      <c r="M2252" s="86"/>
      <c r="N2252" s="86"/>
      <c r="O2252" s="86"/>
      <c r="P2252" s="86"/>
      <c r="Q2252" s="86"/>
      <c r="R2252" s="86"/>
      <c r="S2252" s="86"/>
      <c r="T2252" s="86"/>
      <c r="U2252" s="86"/>
      <c r="V2252" s="86"/>
      <c r="W2252" s="86"/>
      <c r="X2252" s="86"/>
      <c r="Y2252" s="86"/>
      <c r="Z2252" s="86"/>
      <c r="AA2252" s="86"/>
      <c r="AB2252" s="86"/>
      <c r="AC2252" s="86"/>
      <c r="AD2252" s="190"/>
      <c r="AE2252" s="188"/>
      <c r="AF2252" s="190"/>
      <c r="AG2252" s="188"/>
      <c r="AH2252" s="190"/>
      <c r="AI2252" s="188"/>
      <c r="AJ2252" s="190"/>
      <c r="AK2252" s="188"/>
      <c r="AL2252" s="190"/>
      <c r="AM2252" s="188"/>
      <c r="AN2252" s="190"/>
      <c r="AO2252" s="188"/>
      <c r="AP2252" s="51"/>
      <c r="AQ2252" s="97"/>
    </row>
    <row r="2253" spans="1:43" x14ac:dyDescent="0.2">
      <c r="A2253" s="86"/>
      <c r="F2253" s="86"/>
      <c r="G2253" s="86"/>
      <c r="H2253" s="86"/>
      <c r="I2253" s="86"/>
      <c r="J2253" s="86"/>
      <c r="K2253" s="86"/>
      <c r="L2253" s="86"/>
      <c r="M2253" s="86"/>
      <c r="N2253" s="86"/>
      <c r="O2253" s="86"/>
      <c r="P2253" s="86"/>
      <c r="Q2253" s="86"/>
      <c r="R2253" s="86"/>
      <c r="S2253" s="86"/>
      <c r="T2253" s="86"/>
      <c r="U2253" s="86"/>
      <c r="V2253" s="86"/>
      <c r="W2253" s="86"/>
      <c r="X2253" s="86"/>
      <c r="Y2253" s="86"/>
      <c r="Z2253" s="86"/>
      <c r="AA2253" s="86"/>
      <c r="AB2253" s="86"/>
      <c r="AC2253" s="86"/>
      <c r="AD2253" s="190"/>
      <c r="AE2253" s="188"/>
      <c r="AF2253" s="190"/>
      <c r="AG2253" s="188"/>
      <c r="AH2253" s="190"/>
      <c r="AI2253" s="188"/>
      <c r="AJ2253" s="190"/>
      <c r="AK2253" s="188"/>
      <c r="AL2253" s="190"/>
      <c r="AM2253" s="188"/>
      <c r="AN2253" s="190"/>
      <c r="AO2253" s="188"/>
      <c r="AP2253" s="51"/>
      <c r="AQ2253" s="97"/>
    </row>
    <row r="2254" spans="1:43" x14ac:dyDescent="0.2">
      <c r="A2254" s="86"/>
      <c r="F2254" s="86"/>
      <c r="G2254" s="86"/>
      <c r="H2254" s="86"/>
      <c r="I2254" s="86"/>
      <c r="J2254" s="86"/>
      <c r="K2254" s="86"/>
      <c r="L2254" s="86"/>
      <c r="M2254" s="86"/>
      <c r="N2254" s="86"/>
      <c r="O2254" s="86"/>
      <c r="P2254" s="86"/>
      <c r="Q2254" s="86"/>
      <c r="R2254" s="86"/>
      <c r="S2254" s="86"/>
      <c r="T2254" s="86"/>
      <c r="U2254" s="86"/>
      <c r="V2254" s="86"/>
      <c r="W2254" s="86"/>
      <c r="X2254" s="86"/>
      <c r="Y2254" s="86"/>
      <c r="Z2254" s="86"/>
      <c r="AA2254" s="86"/>
      <c r="AB2254" s="86"/>
      <c r="AC2254" s="86"/>
      <c r="AD2254" s="190"/>
      <c r="AE2254" s="188"/>
      <c r="AF2254" s="190"/>
      <c r="AG2254" s="188"/>
      <c r="AH2254" s="190"/>
      <c r="AI2254" s="188"/>
      <c r="AJ2254" s="190"/>
      <c r="AK2254" s="188"/>
      <c r="AL2254" s="190"/>
      <c r="AM2254" s="188"/>
      <c r="AN2254" s="190"/>
      <c r="AO2254" s="188"/>
      <c r="AP2254" s="51"/>
      <c r="AQ2254" s="97"/>
    </row>
    <row r="2255" spans="1:43" x14ac:dyDescent="0.2">
      <c r="A2255" s="86"/>
      <c r="F2255" s="86"/>
      <c r="G2255" s="86"/>
      <c r="H2255" s="86"/>
      <c r="I2255" s="86"/>
      <c r="J2255" s="86"/>
      <c r="K2255" s="86"/>
      <c r="L2255" s="86"/>
      <c r="M2255" s="86"/>
      <c r="N2255" s="86"/>
      <c r="O2255" s="86"/>
      <c r="P2255" s="86"/>
      <c r="Q2255" s="86"/>
      <c r="R2255" s="86"/>
      <c r="S2255" s="86"/>
      <c r="T2255" s="86"/>
      <c r="U2255" s="86"/>
      <c r="V2255" s="86"/>
      <c r="W2255" s="86"/>
      <c r="X2255" s="86"/>
      <c r="Y2255" s="86"/>
      <c r="Z2255" s="86"/>
      <c r="AA2255" s="86"/>
      <c r="AB2255" s="86"/>
      <c r="AC2255" s="86"/>
      <c r="AD2255" s="190"/>
      <c r="AE2255" s="188"/>
      <c r="AF2255" s="190"/>
      <c r="AG2255" s="188"/>
      <c r="AH2255" s="190"/>
      <c r="AI2255" s="188"/>
      <c r="AJ2255" s="190"/>
      <c r="AK2255" s="188"/>
      <c r="AL2255" s="190"/>
      <c r="AM2255" s="188"/>
      <c r="AN2255" s="190"/>
      <c r="AO2255" s="188"/>
      <c r="AP2255" s="51"/>
      <c r="AQ2255" s="97"/>
    </row>
    <row r="2256" spans="1:43" x14ac:dyDescent="0.2">
      <c r="A2256" s="86"/>
      <c r="F2256" s="86"/>
      <c r="G2256" s="86"/>
      <c r="H2256" s="86"/>
      <c r="I2256" s="86"/>
      <c r="J2256" s="86"/>
      <c r="K2256" s="86"/>
      <c r="L2256" s="86"/>
      <c r="M2256" s="86"/>
      <c r="N2256" s="86"/>
      <c r="O2256" s="86"/>
      <c r="P2256" s="86"/>
      <c r="Q2256" s="86"/>
      <c r="R2256" s="86"/>
      <c r="S2256" s="86"/>
      <c r="T2256" s="86"/>
      <c r="U2256" s="86"/>
      <c r="V2256" s="86"/>
      <c r="W2256" s="86"/>
      <c r="X2256" s="86"/>
      <c r="Y2256" s="86"/>
      <c r="Z2256" s="86"/>
      <c r="AA2256" s="86"/>
      <c r="AB2256" s="86"/>
      <c r="AC2256" s="86"/>
      <c r="AD2256" s="190"/>
      <c r="AE2256" s="188"/>
      <c r="AF2256" s="190"/>
      <c r="AG2256" s="188"/>
      <c r="AH2256" s="190"/>
      <c r="AI2256" s="188"/>
      <c r="AJ2256" s="190"/>
      <c r="AK2256" s="188"/>
      <c r="AL2256" s="190"/>
      <c r="AM2256" s="188"/>
      <c r="AN2256" s="190"/>
      <c r="AO2256" s="188"/>
      <c r="AP2256" s="51"/>
      <c r="AQ2256" s="97"/>
    </row>
    <row r="2257" spans="1:43" x14ac:dyDescent="0.2">
      <c r="A2257" s="86"/>
      <c r="F2257" s="86"/>
      <c r="G2257" s="86"/>
      <c r="H2257" s="86"/>
      <c r="I2257" s="86"/>
      <c r="J2257" s="86"/>
      <c r="K2257" s="86"/>
      <c r="L2257" s="86"/>
      <c r="M2257" s="86"/>
      <c r="N2257" s="86"/>
      <c r="O2257" s="86"/>
      <c r="P2257" s="86"/>
      <c r="Q2257" s="86"/>
      <c r="R2257" s="86"/>
      <c r="S2257" s="86"/>
      <c r="T2257" s="86"/>
      <c r="U2257" s="86"/>
      <c r="V2257" s="86"/>
      <c r="W2257" s="86"/>
      <c r="X2257" s="86"/>
      <c r="Y2257" s="86"/>
      <c r="Z2257" s="86"/>
      <c r="AA2257" s="86"/>
      <c r="AB2257" s="86"/>
      <c r="AC2257" s="86"/>
      <c r="AD2257" s="190"/>
      <c r="AE2257" s="188"/>
      <c r="AF2257" s="190"/>
      <c r="AG2257" s="188"/>
      <c r="AH2257" s="190"/>
      <c r="AI2257" s="188"/>
      <c r="AJ2257" s="190"/>
      <c r="AK2257" s="188"/>
      <c r="AL2257" s="190"/>
      <c r="AM2257" s="188"/>
      <c r="AN2257" s="190"/>
      <c r="AO2257" s="188"/>
      <c r="AP2257" s="51"/>
      <c r="AQ2257" s="97"/>
    </row>
    <row r="2258" spans="1:43" x14ac:dyDescent="0.2">
      <c r="A2258" s="86"/>
      <c r="F2258" s="86"/>
      <c r="G2258" s="86"/>
      <c r="H2258" s="86"/>
      <c r="I2258" s="86"/>
      <c r="J2258" s="86"/>
      <c r="K2258" s="86"/>
      <c r="L2258" s="86"/>
      <c r="M2258" s="86"/>
      <c r="N2258" s="86"/>
      <c r="O2258" s="86"/>
      <c r="P2258" s="86"/>
      <c r="Q2258" s="86"/>
      <c r="R2258" s="86"/>
      <c r="S2258" s="86"/>
      <c r="T2258" s="86"/>
      <c r="U2258" s="86"/>
      <c r="V2258" s="86"/>
      <c r="W2258" s="86"/>
      <c r="X2258" s="86"/>
      <c r="Y2258" s="86"/>
      <c r="Z2258" s="86"/>
      <c r="AA2258" s="86"/>
      <c r="AB2258" s="86"/>
      <c r="AC2258" s="86"/>
      <c r="AD2258" s="190"/>
      <c r="AE2258" s="188"/>
      <c r="AF2258" s="190"/>
      <c r="AG2258" s="188"/>
      <c r="AH2258" s="190"/>
      <c r="AI2258" s="188"/>
      <c r="AJ2258" s="190"/>
      <c r="AK2258" s="188"/>
      <c r="AL2258" s="190"/>
      <c r="AM2258" s="188"/>
      <c r="AN2258" s="190"/>
      <c r="AO2258" s="188"/>
      <c r="AP2258" s="51"/>
      <c r="AQ2258" s="97"/>
    </row>
    <row r="2259" spans="1:43" x14ac:dyDescent="0.2">
      <c r="A2259" s="86"/>
      <c r="F2259" s="86"/>
      <c r="G2259" s="86"/>
      <c r="H2259" s="86"/>
      <c r="I2259" s="86"/>
      <c r="J2259" s="86"/>
      <c r="K2259" s="86"/>
      <c r="L2259" s="86"/>
      <c r="M2259" s="86"/>
      <c r="N2259" s="86"/>
      <c r="O2259" s="86"/>
      <c r="P2259" s="86"/>
      <c r="Q2259" s="86"/>
      <c r="R2259" s="86"/>
      <c r="S2259" s="86"/>
      <c r="T2259" s="86"/>
      <c r="U2259" s="86"/>
      <c r="V2259" s="86"/>
      <c r="W2259" s="86"/>
      <c r="X2259" s="86"/>
      <c r="Y2259" s="86"/>
      <c r="Z2259" s="86"/>
      <c r="AA2259" s="86"/>
      <c r="AB2259" s="86"/>
      <c r="AC2259" s="86"/>
      <c r="AD2259" s="190"/>
      <c r="AE2259" s="188"/>
      <c r="AF2259" s="190"/>
      <c r="AG2259" s="188"/>
      <c r="AH2259" s="190"/>
      <c r="AI2259" s="188"/>
      <c r="AJ2259" s="190"/>
      <c r="AK2259" s="188"/>
      <c r="AL2259" s="190"/>
      <c r="AM2259" s="188"/>
      <c r="AN2259" s="190"/>
      <c r="AO2259" s="188"/>
      <c r="AP2259" s="51"/>
      <c r="AQ2259" s="97"/>
    </row>
    <row r="2260" spans="1:43" x14ac:dyDescent="0.2">
      <c r="A2260" s="86"/>
      <c r="F2260" s="86"/>
      <c r="G2260" s="86"/>
      <c r="H2260" s="86"/>
      <c r="I2260" s="86"/>
      <c r="J2260" s="86"/>
      <c r="K2260" s="86"/>
      <c r="L2260" s="86"/>
      <c r="M2260" s="86"/>
      <c r="N2260" s="86"/>
      <c r="O2260" s="86"/>
      <c r="P2260" s="86"/>
      <c r="Q2260" s="86"/>
      <c r="R2260" s="86"/>
      <c r="S2260" s="86"/>
      <c r="T2260" s="86"/>
      <c r="U2260" s="86"/>
      <c r="V2260" s="86"/>
      <c r="W2260" s="86"/>
      <c r="X2260" s="86"/>
      <c r="Y2260" s="86"/>
      <c r="Z2260" s="86"/>
      <c r="AA2260" s="86"/>
      <c r="AB2260" s="86"/>
      <c r="AC2260" s="86"/>
      <c r="AD2260" s="190"/>
      <c r="AE2260" s="188"/>
      <c r="AF2260" s="190"/>
      <c r="AG2260" s="188"/>
      <c r="AH2260" s="190"/>
      <c r="AI2260" s="188"/>
      <c r="AJ2260" s="190"/>
      <c r="AK2260" s="188"/>
      <c r="AL2260" s="190"/>
      <c r="AM2260" s="188"/>
      <c r="AN2260" s="190"/>
      <c r="AO2260" s="188"/>
      <c r="AP2260" s="51"/>
      <c r="AQ2260" s="97"/>
    </row>
    <row r="2261" spans="1:43" x14ac:dyDescent="0.2">
      <c r="A2261" s="86"/>
      <c r="F2261" s="86"/>
      <c r="G2261" s="86"/>
      <c r="H2261" s="86"/>
      <c r="I2261" s="86"/>
      <c r="J2261" s="86"/>
      <c r="K2261" s="86"/>
      <c r="L2261" s="86"/>
      <c r="M2261" s="86"/>
      <c r="N2261" s="86"/>
      <c r="O2261" s="86"/>
      <c r="P2261" s="86"/>
      <c r="Q2261" s="86"/>
      <c r="R2261" s="86"/>
      <c r="S2261" s="86"/>
      <c r="T2261" s="86"/>
      <c r="U2261" s="86"/>
      <c r="V2261" s="86"/>
      <c r="W2261" s="86"/>
      <c r="X2261" s="86"/>
      <c r="Y2261" s="86"/>
      <c r="Z2261" s="86"/>
      <c r="AA2261" s="86"/>
      <c r="AB2261" s="86"/>
      <c r="AC2261" s="86"/>
      <c r="AD2261" s="190"/>
      <c r="AE2261" s="188"/>
      <c r="AF2261" s="190"/>
      <c r="AG2261" s="188"/>
      <c r="AH2261" s="190"/>
      <c r="AI2261" s="188"/>
      <c r="AJ2261" s="190"/>
      <c r="AK2261" s="188"/>
      <c r="AL2261" s="190"/>
      <c r="AM2261" s="188"/>
      <c r="AN2261" s="190"/>
      <c r="AO2261" s="188"/>
      <c r="AP2261" s="51"/>
      <c r="AQ2261" s="97"/>
    </row>
    <row r="2262" spans="1:43" x14ac:dyDescent="0.2">
      <c r="A2262" s="86"/>
      <c r="F2262" s="86"/>
      <c r="G2262" s="86"/>
      <c r="H2262" s="86"/>
      <c r="I2262" s="86"/>
      <c r="J2262" s="86"/>
      <c r="K2262" s="86"/>
      <c r="L2262" s="86"/>
      <c r="M2262" s="86"/>
      <c r="N2262" s="86"/>
      <c r="O2262" s="86"/>
      <c r="P2262" s="86"/>
      <c r="Q2262" s="86"/>
      <c r="R2262" s="86"/>
      <c r="S2262" s="86"/>
      <c r="T2262" s="86"/>
      <c r="U2262" s="86"/>
      <c r="V2262" s="86"/>
      <c r="W2262" s="86"/>
      <c r="X2262" s="86"/>
      <c r="Y2262" s="86"/>
      <c r="Z2262" s="86"/>
      <c r="AA2262" s="86"/>
      <c r="AB2262" s="86"/>
      <c r="AC2262" s="86"/>
      <c r="AD2262" s="190"/>
      <c r="AE2262" s="188"/>
      <c r="AF2262" s="190"/>
      <c r="AG2262" s="188"/>
      <c r="AH2262" s="190"/>
      <c r="AI2262" s="188"/>
      <c r="AJ2262" s="190"/>
      <c r="AK2262" s="188"/>
      <c r="AL2262" s="190"/>
      <c r="AM2262" s="188"/>
      <c r="AN2262" s="190"/>
      <c r="AO2262" s="188"/>
      <c r="AP2262" s="51"/>
      <c r="AQ2262" s="97"/>
    </row>
    <row r="2263" spans="1:43" x14ac:dyDescent="0.2">
      <c r="A2263" s="86"/>
      <c r="F2263" s="86"/>
      <c r="G2263" s="86"/>
      <c r="H2263" s="86"/>
      <c r="I2263" s="86"/>
      <c r="J2263" s="86"/>
      <c r="K2263" s="86"/>
      <c r="L2263" s="86"/>
      <c r="M2263" s="86"/>
      <c r="N2263" s="86"/>
      <c r="O2263" s="86"/>
      <c r="P2263" s="86"/>
      <c r="Q2263" s="86"/>
      <c r="R2263" s="86"/>
      <c r="S2263" s="86"/>
      <c r="T2263" s="86"/>
      <c r="U2263" s="86"/>
      <c r="V2263" s="86"/>
      <c r="W2263" s="86"/>
      <c r="X2263" s="86"/>
      <c r="Y2263" s="86"/>
      <c r="Z2263" s="86"/>
      <c r="AA2263" s="86"/>
      <c r="AB2263" s="86"/>
      <c r="AC2263" s="86"/>
      <c r="AD2263" s="190"/>
      <c r="AE2263" s="188"/>
      <c r="AF2263" s="190"/>
      <c r="AG2263" s="188"/>
      <c r="AH2263" s="190"/>
      <c r="AI2263" s="188"/>
      <c r="AJ2263" s="190"/>
      <c r="AK2263" s="188"/>
      <c r="AL2263" s="190"/>
      <c r="AM2263" s="188"/>
      <c r="AN2263" s="190"/>
      <c r="AO2263" s="188"/>
      <c r="AP2263" s="51"/>
      <c r="AQ2263" s="97"/>
    </row>
    <row r="2264" spans="1:43" x14ac:dyDescent="0.2">
      <c r="A2264" s="86"/>
      <c r="F2264" s="86"/>
      <c r="G2264" s="86"/>
      <c r="H2264" s="86"/>
      <c r="I2264" s="86"/>
      <c r="J2264" s="86"/>
      <c r="K2264" s="86"/>
      <c r="L2264" s="86"/>
      <c r="M2264" s="86"/>
      <c r="N2264" s="86"/>
      <c r="O2264" s="86"/>
      <c r="P2264" s="86"/>
      <c r="Q2264" s="86"/>
      <c r="R2264" s="86"/>
      <c r="S2264" s="86"/>
      <c r="T2264" s="86"/>
      <c r="U2264" s="86"/>
      <c r="V2264" s="86"/>
      <c r="W2264" s="86"/>
      <c r="X2264" s="86"/>
      <c r="Y2264" s="86"/>
      <c r="Z2264" s="86"/>
      <c r="AA2264" s="86"/>
      <c r="AB2264" s="86"/>
      <c r="AC2264" s="86"/>
      <c r="AD2264" s="190"/>
      <c r="AE2264" s="188"/>
      <c r="AF2264" s="190"/>
      <c r="AG2264" s="188"/>
      <c r="AH2264" s="190"/>
      <c r="AI2264" s="188"/>
      <c r="AJ2264" s="190"/>
      <c r="AK2264" s="188"/>
      <c r="AL2264" s="190"/>
      <c r="AM2264" s="188"/>
      <c r="AN2264" s="190"/>
      <c r="AO2264" s="188"/>
      <c r="AP2264" s="51"/>
      <c r="AQ2264" s="97"/>
    </row>
    <row r="2265" spans="1:43" x14ac:dyDescent="0.2">
      <c r="A2265" s="86"/>
      <c r="F2265" s="86"/>
      <c r="G2265" s="86"/>
      <c r="H2265" s="86"/>
      <c r="I2265" s="86"/>
      <c r="J2265" s="86"/>
      <c r="K2265" s="86"/>
      <c r="L2265" s="86"/>
      <c r="M2265" s="86"/>
      <c r="N2265" s="86"/>
      <c r="O2265" s="86"/>
      <c r="P2265" s="86"/>
      <c r="Q2265" s="86"/>
      <c r="R2265" s="86"/>
      <c r="S2265" s="86"/>
      <c r="T2265" s="86"/>
      <c r="U2265" s="86"/>
      <c r="V2265" s="86"/>
      <c r="W2265" s="86"/>
      <c r="X2265" s="86"/>
      <c r="Y2265" s="86"/>
      <c r="Z2265" s="86"/>
      <c r="AA2265" s="86"/>
      <c r="AB2265" s="86"/>
      <c r="AC2265" s="86"/>
      <c r="AD2265" s="190"/>
      <c r="AE2265" s="188"/>
      <c r="AF2265" s="190"/>
      <c r="AG2265" s="188"/>
      <c r="AH2265" s="190"/>
      <c r="AI2265" s="188"/>
      <c r="AJ2265" s="190"/>
      <c r="AK2265" s="188"/>
      <c r="AL2265" s="190"/>
      <c r="AM2265" s="188"/>
      <c r="AN2265" s="190"/>
      <c r="AO2265" s="188"/>
      <c r="AP2265" s="51"/>
      <c r="AQ2265" s="97"/>
    </row>
    <row r="2266" spans="1:43" x14ac:dyDescent="0.2">
      <c r="A2266" s="86"/>
      <c r="F2266" s="86"/>
      <c r="G2266" s="86"/>
      <c r="H2266" s="86"/>
      <c r="I2266" s="86"/>
      <c r="J2266" s="86"/>
      <c r="K2266" s="86"/>
      <c r="L2266" s="86"/>
      <c r="M2266" s="86"/>
      <c r="N2266" s="86"/>
      <c r="O2266" s="86"/>
      <c r="P2266" s="86"/>
      <c r="Q2266" s="86"/>
      <c r="R2266" s="86"/>
      <c r="S2266" s="86"/>
      <c r="T2266" s="86"/>
      <c r="U2266" s="86"/>
      <c r="V2266" s="86"/>
      <c r="W2266" s="86"/>
      <c r="X2266" s="86"/>
      <c r="Y2266" s="86"/>
      <c r="Z2266" s="86"/>
      <c r="AA2266" s="86"/>
      <c r="AB2266" s="86"/>
      <c r="AC2266" s="86"/>
      <c r="AD2266" s="190"/>
      <c r="AE2266" s="188"/>
      <c r="AF2266" s="190"/>
      <c r="AG2266" s="188"/>
      <c r="AH2266" s="190"/>
      <c r="AI2266" s="188"/>
      <c r="AJ2266" s="190"/>
      <c r="AK2266" s="188"/>
      <c r="AL2266" s="190"/>
      <c r="AM2266" s="188"/>
      <c r="AN2266" s="190"/>
      <c r="AO2266" s="188"/>
      <c r="AP2266" s="51"/>
      <c r="AQ2266" s="97"/>
    </row>
    <row r="2267" spans="1:43" x14ac:dyDescent="0.2">
      <c r="A2267" s="86"/>
      <c r="F2267" s="86"/>
      <c r="G2267" s="86"/>
      <c r="H2267" s="86"/>
      <c r="I2267" s="86"/>
      <c r="J2267" s="86"/>
      <c r="K2267" s="86"/>
      <c r="L2267" s="86"/>
      <c r="M2267" s="86"/>
      <c r="N2267" s="86"/>
      <c r="O2267" s="86"/>
      <c r="P2267" s="86"/>
      <c r="Q2267" s="86"/>
      <c r="R2267" s="86"/>
      <c r="S2267" s="86"/>
      <c r="T2267" s="86"/>
      <c r="U2267" s="86"/>
      <c r="V2267" s="86"/>
      <c r="W2267" s="86"/>
      <c r="X2267" s="86"/>
      <c r="Y2267" s="86"/>
      <c r="Z2267" s="86"/>
      <c r="AA2267" s="86"/>
      <c r="AB2267" s="86"/>
      <c r="AC2267" s="86"/>
      <c r="AD2267" s="190"/>
      <c r="AE2267" s="188"/>
      <c r="AF2267" s="190"/>
      <c r="AG2267" s="188"/>
      <c r="AH2267" s="190"/>
      <c r="AI2267" s="188"/>
      <c r="AJ2267" s="190"/>
      <c r="AK2267" s="188"/>
      <c r="AL2267" s="190"/>
      <c r="AM2267" s="188"/>
      <c r="AN2267" s="190"/>
      <c r="AO2267" s="188"/>
      <c r="AP2267" s="51"/>
      <c r="AQ2267" s="97"/>
    </row>
    <row r="2268" spans="1:43" x14ac:dyDescent="0.2">
      <c r="A2268" s="86"/>
      <c r="F2268" s="86"/>
      <c r="G2268" s="86"/>
      <c r="H2268" s="86"/>
      <c r="I2268" s="86"/>
      <c r="J2268" s="86"/>
      <c r="K2268" s="86"/>
      <c r="L2268" s="86"/>
      <c r="M2268" s="86"/>
      <c r="N2268" s="86"/>
      <c r="O2268" s="86"/>
      <c r="P2268" s="86"/>
      <c r="Q2268" s="86"/>
      <c r="R2268" s="86"/>
      <c r="S2268" s="86"/>
      <c r="T2268" s="86"/>
      <c r="U2268" s="86"/>
      <c r="V2268" s="86"/>
      <c r="W2268" s="86"/>
      <c r="X2268" s="86"/>
      <c r="Y2268" s="86"/>
      <c r="Z2268" s="86"/>
      <c r="AA2268" s="86"/>
      <c r="AB2268" s="86"/>
      <c r="AC2268" s="86"/>
      <c r="AD2268" s="190"/>
      <c r="AE2268" s="188"/>
      <c r="AF2268" s="190"/>
      <c r="AG2268" s="188"/>
      <c r="AH2268" s="190"/>
      <c r="AI2268" s="188"/>
      <c r="AJ2268" s="190"/>
      <c r="AK2268" s="188"/>
      <c r="AL2268" s="190"/>
      <c r="AM2268" s="188"/>
      <c r="AN2268" s="190"/>
      <c r="AO2268" s="188"/>
      <c r="AP2268" s="51"/>
      <c r="AQ2268" s="97"/>
    </row>
    <row r="2269" spans="1:43" x14ac:dyDescent="0.2">
      <c r="A2269" s="86"/>
      <c r="F2269" s="86"/>
      <c r="G2269" s="86"/>
      <c r="H2269" s="86"/>
      <c r="I2269" s="86"/>
      <c r="J2269" s="86"/>
      <c r="K2269" s="86"/>
      <c r="L2269" s="86"/>
      <c r="M2269" s="86"/>
      <c r="N2269" s="86"/>
      <c r="O2269" s="86"/>
      <c r="P2269" s="86"/>
      <c r="Q2269" s="86"/>
      <c r="R2269" s="86"/>
      <c r="S2269" s="86"/>
      <c r="T2269" s="86"/>
      <c r="U2269" s="86"/>
      <c r="V2269" s="86"/>
      <c r="W2269" s="86"/>
      <c r="X2269" s="86"/>
      <c r="Y2269" s="86"/>
      <c r="Z2269" s="86"/>
      <c r="AA2269" s="86"/>
      <c r="AB2269" s="86"/>
      <c r="AC2269" s="86"/>
      <c r="AD2269" s="190"/>
      <c r="AE2269" s="188"/>
      <c r="AF2269" s="190"/>
      <c r="AG2269" s="188"/>
      <c r="AH2269" s="190"/>
      <c r="AI2269" s="188"/>
      <c r="AJ2269" s="190"/>
      <c r="AK2269" s="188"/>
      <c r="AL2269" s="190"/>
      <c r="AM2269" s="188"/>
      <c r="AN2269" s="190"/>
      <c r="AO2269" s="188"/>
      <c r="AP2269" s="51"/>
      <c r="AQ2269" s="97"/>
    </row>
    <row r="2270" spans="1:43" x14ac:dyDescent="0.2">
      <c r="A2270" s="86"/>
      <c r="F2270" s="86"/>
      <c r="G2270" s="86"/>
      <c r="H2270" s="86"/>
      <c r="I2270" s="86"/>
      <c r="J2270" s="86"/>
      <c r="K2270" s="86"/>
      <c r="L2270" s="86"/>
      <c r="M2270" s="86"/>
      <c r="N2270" s="86"/>
      <c r="O2270" s="86"/>
      <c r="P2270" s="86"/>
      <c r="Q2270" s="86"/>
      <c r="R2270" s="86"/>
      <c r="S2270" s="86"/>
      <c r="T2270" s="86"/>
      <c r="U2270" s="86"/>
      <c r="V2270" s="86"/>
      <c r="W2270" s="86"/>
      <c r="X2270" s="86"/>
      <c r="Y2270" s="86"/>
      <c r="Z2270" s="86"/>
      <c r="AA2270" s="86"/>
      <c r="AB2270" s="86"/>
      <c r="AC2270" s="86"/>
      <c r="AD2270" s="190"/>
      <c r="AE2270" s="188"/>
      <c r="AF2270" s="190"/>
      <c r="AG2270" s="188"/>
      <c r="AH2270" s="190"/>
      <c r="AI2270" s="188"/>
      <c r="AJ2270" s="190"/>
      <c r="AK2270" s="188"/>
      <c r="AL2270" s="190"/>
      <c r="AM2270" s="188"/>
      <c r="AN2270" s="190"/>
      <c r="AO2270" s="188"/>
      <c r="AP2270" s="51"/>
      <c r="AQ2270" s="97"/>
    </row>
    <row r="2271" spans="1:43" x14ac:dyDescent="0.2">
      <c r="A2271" s="86"/>
      <c r="F2271" s="86"/>
      <c r="G2271" s="86"/>
      <c r="H2271" s="86"/>
      <c r="I2271" s="86"/>
      <c r="J2271" s="86"/>
      <c r="K2271" s="86"/>
      <c r="L2271" s="86"/>
      <c r="M2271" s="86"/>
      <c r="N2271" s="86"/>
      <c r="O2271" s="86"/>
      <c r="P2271" s="86"/>
      <c r="Q2271" s="86"/>
      <c r="R2271" s="86"/>
      <c r="S2271" s="86"/>
      <c r="T2271" s="86"/>
      <c r="U2271" s="86"/>
      <c r="V2271" s="86"/>
      <c r="W2271" s="86"/>
      <c r="X2271" s="86"/>
      <c r="Y2271" s="86"/>
      <c r="Z2271" s="86"/>
      <c r="AA2271" s="86"/>
      <c r="AB2271" s="86"/>
      <c r="AC2271" s="86"/>
      <c r="AD2271" s="190"/>
      <c r="AE2271" s="188"/>
      <c r="AF2271" s="190"/>
      <c r="AG2271" s="188"/>
      <c r="AH2271" s="190"/>
      <c r="AI2271" s="188"/>
      <c r="AJ2271" s="190"/>
      <c r="AK2271" s="188"/>
      <c r="AL2271" s="190"/>
      <c r="AM2271" s="188"/>
      <c r="AN2271" s="190"/>
      <c r="AO2271" s="188"/>
      <c r="AP2271" s="51"/>
      <c r="AQ2271" s="97"/>
    </row>
    <row r="2272" spans="1:43" x14ac:dyDescent="0.2">
      <c r="A2272" s="86"/>
      <c r="F2272" s="86"/>
      <c r="G2272" s="86"/>
      <c r="H2272" s="86"/>
      <c r="I2272" s="86"/>
      <c r="J2272" s="86"/>
      <c r="K2272" s="86"/>
      <c r="L2272" s="86"/>
      <c r="M2272" s="86"/>
      <c r="N2272" s="86"/>
      <c r="O2272" s="86"/>
      <c r="P2272" s="86"/>
      <c r="Q2272" s="86"/>
      <c r="R2272" s="86"/>
      <c r="S2272" s="86"/>
      <c r="T2272" s="86"/>
      <c r="U2272" s="86"/>
      <c r="V2272" s="86"/>
      <c r="W2272" s="86"/>
      <c r="X2272" s="86"/>
      <c r="Y2272" s="86"/>
      <c r="Z2272" s="86"/>
      <c r="AA2272" s="86"/>
      <c r="AB2272" s="86"/>
      <c r="AC2272" s="86"/>
      <c r="AD2272" s="190"/>
      <c r="AE2272" s="188"/>
      <c r="AF2272" s="190"/>
      <c r="AG2272" s="188"/>
      <c r="AH2272" s="190"/>
      <c r="AI2272" s="188"/>
      <c r="AJ2272" s="190"/>
      <c r="AK2272" s="188"/>
      <c r="AL2272" s="190"/>
      <c r="AM2272" s="188"/>
      <c r="AN2272" s="190"/>
      <c r="AO2272" s="188"/>
      <c r="AP2272" s="51"/>
      <c r="AQ2272" s="97"/>
    </row>
    <row r="2273" spans="1:43" x14ac:dyDescent="0.2">
      <c r="A2273" s="86"/>
      <c r="F2273" s="86"/>
      <c r="G2273" s="86"/>
      <c r="H2273" s="86"/>
      <c r="I2273" s="86"/>
      <c r="J2273" s="86"/>
      <c r="K2273" s="86"/>
      <c r="L2273" s="86"/>
      <c r="M2273" s="86"/>
      <c r="N2273" s="86"/>
      <c r="O2273" s="86"/>
      <c r="P2273" s="86"/>
      <c r="Q2273" s="86"/>
      <c r="R2273" s="86"/>
      <c r="S2273" s="86"/>
      <c r="T2273" s="86"/>
      <c r="U2273" s="86"/>
      <c r="V2273" s="86"/>
      <c r="W2273" s="86"/>
      <c r="X2273" s="86"/>
      <c r="Y2273" s="86"/>
      <c r="Z2273" s="86"/>
      <c r="AA2273" s="86"/>
      <c r="AB2273" s="86"/>
      <c r="AC2273" s="86"/>
      <c r="AD2273" s="190"/>
      <c r="AE2273" s="188"/>
      <c r="AF2273" s="190"/>
      <c r="AG2273" s="188"/>
      <c r="AH2273" s="190"/>
      <c r="AI2273" s="188"/>
      <c r="AJ2273" s="190"/>
      <c r="AK2273" s="188"/>
      <c r="AL2273" s="190"/>
      <c r="AM2273" s="188"/>
      <c r="AN2273" s="190"/>
      <c r="AO2273" s="188"/>
      <c r="AP2273" s="51"/>
      <c r="AQ2273" s="97"/>
    </row>
    <row r="2274" spans="1:43" x14ac:dyDescent="0.2">
      <c r="A2274" s="86"/>
      <c r="F2274" s="86"/>
      <c r="G2274" s="86"/>
      <c r="H2274" s="86"/>
      <c r="I2274" s="86"/>
      <c r="J2274" s="86"/>
      <c r="K2274" s="86"/>
      <c r="L2274" s="86"/>
      <c r="M2274" s="86"/>
      <c r="N2274" s="86"/>
      <c r="O2274" s="86"/>
      <c r="P2274" s="86"/>
      <c r="Q2274" s="86"/>
      <c r="R2274" s="86"/>
      <c r="S2274" s="86"/>
      <c r="T2274" s="86"/>
      <c r="U2274" s="86"/>
      <c r="V2274" s="86"/>
      <c r="W2274" s="86"/>
      <c r="X2274" s="86"/>
      <c r="Y2274" s="86"/>
      <c r="Z2274" s="86"/>
      <c r="AA2274" s="86"/>
      <c r="AB2274" s="86"/>
      <c r="AC2274" s="86"/>
      <c r="AD2274" s="190"/>
      <c r="AE2274" s="188"/>
      <c r="AF2274" s="190"/>
      <c r="AG2274" s="188"/>
      <c r="AH2274" s="190"/>
      <c r="AI2274" s="188"/>
      <c r="AJ2274" s="190"/>
      <c r="AK2274" s="188"/>
      <c r="AL2274" s="190"/>
      <c r="AM2274" s="188"/>
      <c r="AN2274" s="190"/>
      <c r="AO2274" s="188"/>
      <c r="AP2274" s="51"/>
      <c r="AQ2274" s="97"/>
    </row>
    <row r="2275" spans="1:43" x14ac:dyDescent="0.2">
      <c r="A2275" s="86"/>
      <c r="F2275" s="86"/>
      <c r="G2275" s="86"/>
      <c r="H2275" s="86"/>
      <c r="I2275" s="86"/>
      <c r="J2275" s="86"/>
      <c r="K2275" s="86"/>
      <c r="L2275" s="86"/>
      <c r="M2275" s="86"/>
      <c r="N2275" s="86"/>
      <c r="O2275" s="86"/>
      <c r="P2275" s="86"/>
      <c r="Q2275" s="86"/>
      <c r="R2275" s="86"/>
      <c r="S2275" s="86"/>
      <c r="T2275" s="86"/>
      <c r="U2275" s="86"/>
      <c r="V2275" s="86"/>
      <c r="W2275" s="86"/>
      <c r="X2275" s="86"/>
      <c r="Y2275" s="86"/>
      <c r="Z2275" s="86"/>
      <c r="AA2275" s="86"/>
      <c r="AB2275" s="86"/>
      <c r="AC2275" s="86"/>
      <c r="AD2275" s="190"/>
      <c r="AE2275" s="188"/>
      <c r="AF2275" s="190"/>
      <c r="AG2275" s="188"/>
      <c r="AH2275" s="190"/>
      <c r="AI2275" s="188"/>
      <c r="AJ2275" s="190"/>
      <c r="AK2275" s="188"/>
      <c r="AL2275" s="190"/>
      <c r="AM2275" s="188"/>
      <c r="AN2275" s="190"/>
      <c r="AO2275" s="188"/>
      <c r="AP2275" s="51"/>
      <c r="AQ2275" s="97"/>
    </row>
    <row r="2276" spans="1:43" x14ac:dyDescent="0.2">
      <c r="A2276" s="86"/>
      <c r="F2276" s="86"/>
      <c r="G2276" s="86"/>
      <c r="H2276" s="86"/>
      <c r="I2276" s="86"/>
      <c r="J2276" s="86"/>
      <c r="K2276" s="86"/>
      <c r="L2276" s="86"/>
      <c r="M2276" s="86"/>
      <c r="N2276" s="86"/>
      <c r="O2276" s="86"/>
      <c r="P2276" s="86"/>
      <c r="Q2276" s="86"/>
      <c r="R2276" s="86"/>
      <c r="S2276" s="86"/>
      <c r="T2276" s="86"/>
      <c r="U2276" s="86"/>
      <c r="V2276" s="86"/>
      <c r="W2276" s="86"/>
      <c r="X2276" s="86"/>
      <c r="Y2276" s="86"/>
      <c r="Z2276" s="86"/>
      <c r="AA2276" s="86"/>
      <c r="AB2276" s="86"/>
      <c r="AC2276" s="86"/>
      <c r="AD2276" s="190"/>
      <c r="AE2276" s="188"/>
      <c r="AF2276" s="190"/>
      <c r="AG2276" s="188"/>
      <c r="AH2276" s="190"/>
      <c r="AI2276" s="188"/>
      <c r="AJ2276" s="190"/>
      <c r="AK2276" s="188"/>
      <c r="AL2276" s="190"/>
      <c r="AM2276" s="188"/>
      <c r="AN2276" s="190"/>
      <c r="AO2276" s="188"/>
      <c r="AP2276" s="51"/>
      <c r="AQ2276" s="97"/>
    </row>
    <row r="2277" spans="1:43" x14ac:dyDescent="0.2">
      <c r="A2277" s="86"/>
      <c r="F2277" s="86"/>
      <c r="G2277" s="86"/>
      <c r="H2277" s="86"/>
      <c r="I2277" s="86"/>
      <c r="J2277" s="86"/>
      <c r="K2277" s="86"/>
      <c r="L2277" s="86"/>
      <c r="M2277" s="86"/>
      <c r="N2277" s="86"/>
      <c r="O2277" s="86"/>
      <c r="P2277" s="86"/>
      <c r="Q2277" s="86"/>
      <c r="R2277" s="86"/>
      <c r="S2277" s="86"/>
      <c r="T2277" s="86"/>
      <c r="U2277" s="86"/>
      <c r="V2277" s="86"/>
      <c r="W2277" s="86"/>
      <c r="X2277" s="86"/>
      <c r="Y2277" s="86"/>
      <c r="Z2277" s="86"/>
      <c r="AA2277" s="86"/>
      <c r="AB2277" s="86"/>
      <c r="AC2277" s="86"/>
      <c r="AD2277" s="190"/>
      <c r="AE2277" s="188"/>
      <c r="AF2277" s="190"/>
      <c r="AG2277" s="188"/>
      <c r="AH2277" s="190"/>
      <c r="AI2277" s="188"/>
      <c r="AJ2277" s="190"/>
      <c r="AK2277" s="188"/>
      <c r="AL2277" s="190"/>
      <c r="AM2277" s="188"/>
      <c r="AN2277" s="190"/>
      <c r="AO2277" s="188"/>
      <c r="AP2277" s="51"/>
      <c r="AQ2277" s="97"/>
    </row>
    <row r="2278" spans="1:43" x14ac:dyDescent="0.2">
      <c r="A2278" s="86"/>
      <c r="F2278" s="86"/>
      <c r="G2278" s="86"/>
      <c r="H2278" s="86"/>
      <c r="I2278" s="86"/>
      <c r="J2278" s="86"/>
      <c r="K2278" s="86"/>
      <c r="L2278" s="86"/>
      <c r="M2278" s="86"/>
      <c r="N2278" s="86"/>
      <c r="O2278" s="86"/>
      <c r="P2278" s="86"/>
      <c r="Q2278" s="86"/>
      <c r="R2278" s="86"/>
      <c r="S2278" s="86"/>
      <c r="T2278" s="86"/>
      <c r="U2278" s="86"/>
      <c r="V2278" s="86"/>
      <c r="W2278" s="86"/>
      <c r="X2278" s="86"/>
      <c r="Y2278" s="86"/>
      <c r="Z2278" s="86"/>
      <c r="AA2278" s="86"/>
      <c r="AB2278" s="86"/>
      <c r="AC2278" s="86"/>
      <c r="AD2278" s="190"/>
      <c r="AE2278" s="188"/>
      <c r="AF2278" s="190"/>
      <c r="AG2278" s="188"/>
      <c r="AH2278" s="190"/>
      <c r="AI2278" s="188"/>
      <c r="AJ2278" s="190"/>
      <c r="AK2278" s="188"/>
      <c r="AL2278" s="190"/>
      <c r="AM2278" s="188"/>
      <c r="AN2278" s="190"/>
      <c r="AO2278" s="188"/>
      <c r="AP2278" s="51"/>
      <c r="AQ2278" s="97"/>
    </row>
    <row r="2279" spans="1:43" x14ac:dyDescent="0.2">
      <c r="A2279" s="86"/>
      <c r="F2279" s="86"/>
      <c r="G2279" s="86"/>
      <c r="H2279" s="86"/>
      <c r="I2279" s="86"/>
      <c r="J2279" s="86"/>
      <c r="K2279" s="86"/>
      <c r="L2279" s="86"/>
      <c r="M2279" s="86"/>
      <c r="N2279" s="86"/>
      <c r="O2279" s="86"/>
      <c r="P2279" s="86"/>
      <c r="Q2279" s="86"/>
      <c r="R2279" s="86"/>
      <c r="S2279" s="86"/>
      <c r="T2279" s="86"/>
      <c r="U2279" s="86"/>
      <c r="V2279" s="86"/>
      <c r="W2279" s="86"/>
      <c r="X2279" s="86"/>
      <c r="Y2279" s="86"/>
      <c r="Z2279" s="86"/>
      <c r="AA2279" s="86"/>
      <c r="AB2279" s="86"/>
      <c r="AC2279" s="86"/>
      <c r="AD2279" s="190"/>
      <c r="AE2279" s="188"/>
      <c r="AF2279" s="190"/>
      <c r="AG2279" s="188"/>
      <c r="AH2279" s="190"/>
      <c r="AI2279" s="188"/>
      <c r="AJ2279" s="190"/>
      <c r="AK2279" s="188"/>
      <c r="AL2279" s="190"/>
      <c r="AM2279" s="188"/>
      <c r="AN2279" s="190"/>
      <c r="AO2279" s="188"/>
      <c r="AP2279" s="51"/>
      <c r="AQ2279" s="97"/>
    </row>
    <row r="2280" spans="1:43" x14ac:dyDescent="0.2">
      <c r="A2280" s="86"/>
      <c r="F2280" s="86"/>
      <c r="G2280" s="86"/>
      <c r="H2280" s="86"/>
      <c r="I2280" s="86"/>
      <c r="J2280" s="86"/>
      <c r="K2280" s="86"/>
      <c r="L2280" s="86"/>
      <c r="M2280" s="86"/>
      <c r="N2280" s="86"/>
      <c r="O2280" s="86"/>
      <c r="P2280" s="86"/>
      <c r="Q2280" s="86"/>
      <c r="R2280" s="86"/>
      <c r="S2280" s="86"/>
      <c r="T2280" s="86"/>
      <c r="U2280" s="86"/>
      <c r="V2280" s="86"/>
      <c r="W2280" s="86"/>
      <c r="X2280" s="86"/>
      <c r="Y2280" s="86"/>
      <c r="Z2280" s="86"/>
      <c r="AA2280" s="86"/>
      <c r="AB2280" s="86"/>
      <c r="AC2280" s="86"/>
      <c r="AD2280" s="190"/>
      <c r="AE2280" s="188"/>
      <c r="AF2280" s="190"/>
      <c r="AG2280" s="188"/>
      <c r="AH2280" s="190"/>
      <c r="AI2280" s="188"/>
      <c r="AJ2280" s="190"/>
      <c r="AK2280" s="188"/>
      <c r="AL2280" s="190"/>
      <c r="AM2280" s="188"/>
      <c r="AN2280" s="190"/>
      <c r="AO2280" s="188"/>
      <c r="AP2280" s="51"/>
      <c r="AQ2280" s="97"/>
    </row>
    <row r="2281" spans="1:43" x14ac:dyDescent="0.2">
      <c r="A2281" s="86"/>
      <c r="F2281" s="86"/>
      <c r="G2281" s="86"/>
      <c r="H2281" s="86"/>
      <c r="I2281" s="86"/>
      <c r="J2281" s="86"/>
      <c r="K2281" s="86"/>
      <c r="L2281" s="86"/>
      <c r="M2281" s="86"/>
      <c r="N2281" s="86"/>
      <c r="O2281" s="86"/>
      <c r="P2281" s="86"/>
      <c r="Q2281" s="86"/>
      <c r="R2281" s="86"/>
      <c r="S2281" s="86"/>
      <c r="T2281" s="86"/>
      <c r="U2281" s="86"/>
      <c r="V2281" s="86"/>
      <c r="W2281" s="86"/>
      <c r="X2281" s="86"/>
      <c r="Y2281" s="86"/>
      <c r="Z2281" s="86"/>
      <c r="AA2281" s="86"/>
      <c r="AB2281" s="86"/>
      <c r="AC2281" s="86"/>
      <c r="AD2281" s="190"/>
      <c r="AE2281" s="188"/>
      <c r="AF2281" s="190"/>
      <c r="AG2281" s="188"/>
      <c r="AH2281" s="190"/>
      <c r="AI2281" s="188"/>
      <c r="AJ2281" s="190"/>
      <c r="AK2281" s="188"/>
      <c r="AL2281" s="190"/>
      <c r="AM2281" s="188"/>
      <c r="AN2281" s="190"/>
      <c r="AO2281" s="188"/>
      <c r="AP2281" s="51"/>
      <c r="AQ2281" s="97"/>
    </row>
    <row r="2282" spans="1:43" x14ac:dyDescent="0.2">
      <c r="A2282" s="86"/>
      <c r="F2282" s="86"/>
      <c r="G2282" s="86"/>
      <c r="H2282" s="86"/>
      <c r="I2282" s="86"/>
      <c r="J2282" s="86"/>
      <c r="K2282" s="86"/>
      <c r="L2282" s="86"/>
      <c r="M2282" s="86"/>
      <c r="N2282" s="86"/>
      <c r="O2282" s="86"/>
      <c r="P2282" s="86"/>
      <c r="Q2282" s="86"/>
      <c r="R2282" s="86"/>
      <c r="S2282" s="86"/>
      <c r="T2282" s="86"/>
      <c r="U2282" s="86"/>
      <c r="V2282" s="86"/>
      <c r="W2282" s="86"/>
      <c r="X2282" s="86"/>
      <c r="Y2282" s="86"/>
      <c r="Z2282" s="86"/>
      <c r="AA2282" s="86"/>
      <c r="AB2282" s="86"/>
      <c r="AC2282" s="86"/>
      <c r="AD2282" s="190"/>
      <c r="AE2282" s="188"/>
      <c r="AF2282" s="190"/>
      <c r="AG2282" s="188"/>
      <c r="AH2282" s="190"/>
      <c r="AI2282" s="188"/>
      <c r="AJ2282" s="190"/>
      <c r="AK2282" s="188"/>
      <c r="AL2282" s="190"/>
      <c r="AM2282" s="188"/>
      <c r="AN2282" s="190"/>
      <c r="AO2282" s="188"/>
      <c r="AP2282" s="51"/>
      <c r="AQ2282" s="97"/>
    </row>
    <row r="2283" spans="1:43" x14ac:dyDescent="0.2">
      <c r="A2283" s="86"/>
      <c r="F2283" s="86"/>
      <c r="G2283" s="86"/>
      <c r="H2283" s="86"/>
      <c r="I2283" s="86"/>
      <c r="J2283" s="86"/>
      <c r="K2283" s="86"/>
      <c r="L2283" s="86"/>
      <c r="M2283" s="86"/>
      <c r="N2283" s="86"/>
      <c r="O2283" s="86"/>
      <c r="P2283" s="86"/>
      <c r="Q2283" s="86"/>
      <c r="R2283" s="86"/>
      <c r="S2283" s="86"/>
      <c r="T2283" s="86"/>
      <c r="U2283" s="86"/>
      <c r="V2283" s="86"/>
      <c r="W2283" s="86"/>
      <c r="X2283" s="86"/>
      <c r="Y2283" s="86"/>
      <c r="Z2283" s="86"/>
      <c r="AA2283" s="86"/>
      <c r="AB2283" s="86"/>
      <c r="AC2283" s="86"/>
      <c r="AD2283" s="190"/>
      <c r="AE2283" s="188"/>
      <c r="AF2283" s="190"/>
      <c r="AG2283" s="188"/>
      <c r="AH2283" s="190"/>
      <c r="AI2283" s="188"/>
      <c r="AJ2283" s="190"/>
      <c r="AK2283" s="188"/>
      <c r="AL2283" s="190"/>
      <c r="AM2283" s="188"/>
      <c r="AN2283" s="190"/>
      <c r="AO2283" s="188"/>
      <c r="AP2283" s="51"/>
      <c r="AQ2283" s="97"/>
    </row>
    <row r="2284" spans="1:43" x14ac:dyDescent="0.2">
      <c r="A2284" s="86"/>
      <c r="F2284" s="86"/>
      <c r="G2284" s="86"/>
      <c r="H2284" s="86"/>
      <c r="I2284" s="86"/>
      <c r="J2284" s="86"/>
      <c r="K2284" s="86"/>
      <c r="L2284" s="86"/>
      <c r="M2284" s="86"/>
      <c r="N2284" s="86"/>
      <c r="O2284" s="86"/>
      <c r="P2284" s="86"/>
      <c r="Q2284" s="86"/>
      <c r="R2284" s="86"/>
      <c r="S2284" s="86"/>
      <c r="T2284" s="86"/>
      <c r="U2284" s="86"/>
      <c r="V2284" s="86"/>
      <c r="W2284" s="86"/>
      <c r="X2284" s="86"/>
      <c r="Y2284" s="86"/>
      <c r="Z2284" s="86"/>
      <c r="AA2284" s="86"/>
      <c r="AB2284" s="86"/>
      <c r="AC2284" s="86"/>
      <c r="AD2284" s="190"/>
      <c r="AE2284" s="188"/>
      <c r="AF2284" s="190"/>
      <c r="AG2284" s="188"/>
      <c r="AH2284" s="190"/>
      <c r="AI2284" s="188"/>
      <c r="AJ2284" s="190"/>
      <c r="AK2284" s="188"/>
      <c r="AL2284" s="190"/>
      <c r="AM2284" s="188"/>
      <c r="AN2284" s="190"/>
      <c r="AO2284" s="188"/>
      <c r="AP2284" s="51"/>
      <c r="AQ2284" s="97"/>
    </row>
    <row r="2285" spans="1:43" x14ac:dyDescent="0.2">
      <c r="A2285" s="86"/>
      <c r="F2285" s="86"/>
      <c r="G2285" s="86"/>
      <c r="H2285" s="86"/>
      <c r="I2285" s="86"/>
      <c r="J2285" s="86"/>
      <c r="K2285" s="86"/>
      <c r="L2285" s="86"/>
      <c r="M2285" s="86"/>
      <c r="N2285" s="86"/>
      <c r="O2285" s="86"/>
      <c r="P2285" s="86"/>
      <c r="Q2285" s="86"/>
      <c r="R2285" s="86"/>
      <c r="S2285" s="86"/>
      <c r="T2285" s="86"/>
      <c r="U2285" s="86"/>
      <c r="V2285" s="86"/>
      <c r="W2285" s="86"/>
      <c r="X2285" s="86"/>
      <c r="Y2285" s="86"/>
      <c r="Z2285" s="86"/>
      <c r="AA2285" s="86"/>
      <c r="AB2285" s="86"/>
      <c r="AC2285" s="86"/>
      <c r="AD2285" s="190"/>
      <c r="AE2285" s="188"/>
      <c r="AF2285" s="190"/>
      <c r="AG2285" s="188"/>
      <c r="AH2285" s="190"/>
      <c r="AI2285" s="188"/>
      <c r="AJ2285" s="190"/>
      <c r="AK2285" s="188"/>
      <c r="AL2285" s="190"/>
      <c r="AM2285" s="188"/>
      <c r="AN2285" s="190"/>
      <c r="AO2285" s="188"/>
      <c r="AP2285" s="51"/>
      <c r="AQ2285" s="97"/>
    </row>
    <row r="2286" spans="1:43" x14ac:dyDescent="0.2">
      <c r="A2286" s="86"/>
      <c r="F2286" s="86"/>
      <c r="G2286" s="86"/>
      <c r="H2286" s="86"/>
      <c r="I2286" s="86"/>
      <c r="J2286" s="86"/>
      <c r="K2286" s="86"/>
      <c r="L2286" s="86"/>
      <c r="M2286" s="86"/>
      <c r="N2286" s="86"/>
      <c r="O2286" s="86"/>
      <c r="P2286" s="86"/>
      <c r="Q2286" s="86"/>
      <c r="R2286" s="86"/>
      <c r="S2286" s="86"/>
      <c r="T2286" s="86"/>
      <c r="U2286" s="86"/>
      <c r="V2286" s="86"/>
      <c r="W2286" s="86"/>
      <c r="X2286" s="86"/>
      <c r="Y2286" s="86"/>
      <c r="Z2286" s="86"/>
      <c r="AA2286" s="86"/>
      <c r="AB2286" s="86"/>
      <c r="AC2286" s="86"/>
      <c r="AD2286" s="190"/>
      <c r="AE2286" s="188"/>
      <c r="AF2286" s="190"/>
      <c r="AG2286" s="188"/>
      <c r="AH2286" s="190"/>
      <c r="AI2286" s="188"/>
      <c r="AJ2286" s="190"/>
      <c r="AK2286" s="188"/>
      <c r="AL2286" s="190"/>
      <c r="AM2286" s="188"/>
      <c r="AN2286" s="190"/>
      <c r="AO2286" s="188"/>
      <c r="AP2286" s="51"/>
      <c r="AQ2286" s="97"/>
    </row>
    <row r="2287" spans="1:43" x14ac:dyDescent="0.2">
      <c r="A2287" s="86"/>
      <c r="F2287" s="86"/>
      <c r="G2287" s="86"/>
      <c r="H2287" s="86"/>
      <c r="I2287" s="86"/>
      <c r="J2287" s="86"/>
      <c r="K2287" s="86"/>
      <c r="L2287" s="86"/>
      <c r="M2287" s="86"/>
      <c r="N2287" s="86"/>
      <c r="O2287" s="86"/>
      <c r="P2287" s="86"/>
      <c r="Q2287" s="86"/>
      <c r="R2287" s="86"/>
      <c r="S2287" s="86"/>
      <c r="T2287" s="86"/>
      <c r="U2287" s="86"/>
      <c r="V2287" s="86"/>
      <c r="W2287" s="86"/>
      <c r="X2287" s="86"/>
      <c r="Y2287" s="86"/>
      <c r="Z2287" s="86"/>
      <c r="AA2287" s="86"/>
      <c r="AB2287" s="86"/>
      <c r="AC2287" s="86"/>
      <c r="AD2287" s="190"/>
      <c r="AE2287" s="188"/>
      <c r="AF2287" s="190"/>
      <c r="AG2287" s="188"/>
      <c r="AH2287" s="190"/>
      <c r="AI2287" s="188"/>
      <c r="AJ2287" s="190"/>
      <c r="AK2287" s="188"/>
      <c r="AL2287" s="190"/>
      <c r="AM2287" s="188"/>
      <c r="AN2287" s="190"/>
      <c r="AO2287" s="188"/>
      <c r="AP2287" s="51"/>
      <c r="AQ2287" s="97"/>
    </row>
    <row r="2288" spans="1:43" x14ac:dyDescent="0.2">
      <c r="A2288" s="86"/>
      <c r="F2288" s="86"/>
      <c r="G2288" s="86"/>
      <c r="H2288" s="86"/>
      <c r="I2288" s="86"/>
      <c r="J2288" s="86"/>
      <c r="K2288" s="86"/>
      <c r="L2288" s="86"/>
      <c r="M2288" s="86"/>
      <c r="N2288" s="86"/>
      <c r="O2288" s="86"/>
      <c r="P2288" s="86"/>
      <c r="Q2288" s="86"/>
      <c r="R2288" s="86"/>
      <c r="S2288" s="86"/>
      <c r="T2288" s="86"/>
      <c r="U2288" s="86"/>
      <c r="V2288" s="86"/>
      <c r="W2288" s="86"/>
      <c r="X2288" s="86"/>
      <c r="Y2288" s="86"/>
      <c r="Z2288" s="86"/>
      <c r="AA2288" s="86"/>
      <c r="AB2288" s="86"/>
      <c r="AC2288" s="86"/>
      <c r="AD2288" s="190"/>
      <c r="AE2288" s="188"/>
      <c r="AF2288" s="190"/>
      <c r="AG2288" s="188"/>
      <c r="AH2288" s="190"/>
      <c r="AI2288" s="188"/>
      <c r="AJ2288" s="190"/>
      <c r="AK2288" s="188"/>
      <c r="AL2288" s="190"/>
      <c r="AM2288" s="188"/>
      <c r="AN2288" s="190"/>
      <c r="AO2288" s="188"/>
      <c r="AP2288" s="51"/>
      <c r="AQ2288" s="97"/>
    </row>
    <row r="2289" spans="1:43" x14ac:dyDescent="0.2">
      <c r="A2289" s="86"/>
      <c r="F2289" s="86"/>
      <c r="G2289" s="86"/>
      <c r="H2289" s="86"/>
      <c r="I2289" s="86"/>
      <c r="J2289" s="86"/>
      <c r="K2289" s="86"/>
      <c r="L2289" s="86"/>
      <c r="M2289" s="86"/>
      <c r="N2289" s="86"/>
      <c r="O2289" s="86"/>
      <c r="P2289" s="86"/>
      <c r="Q2289" s="86"/>
      <c r="R2289" s="86"/>
      <c r="S2289" s="86"/>
      <c r="T2289" s="86"/>
      <c r="U2289" s="86"/>
      <c r="V2289" s="86"/>
      <c r="W2289" s="86"/>
      <c r="X2289" s="86"/>
      <c r="Y2289" s="86"/>
      <c r="Z2289" s="86"/>
      <c r="AA2289" s="86"/>
      <c r="AB2289" s="86"/>
      <c r="AC2289" s="86"/>
      <c r="AD2289" s="190"/>
      <c r="AE2289" s="188"/>
      <c r="AF2289" s="190"/>
      <c r="AG2289" s="188"/>
      <c r="AH2289" s="190"/>
      <c r="AI2289" s="188"/>
      <c r="AJ2289" s="190"/>
      <c r="AK2289" s="188"/>
      <c r="AL2289" s="190"/>
      <c r="AM2289" s="188"/>
      <c r="AN2289" s="190"/>
      <c r="AO2289" s="188"/>
      <c r="AP2289" s="51"/>
      <c r="AQ2289" s="97"/>
    </row>
    <row r="2290" spans="1:43" x14ac:dyDescent="0.2">
      <c r="A2290" s="86"/>
      <c r="F2290" s="86"/>
      <c r="G2290" s="86"/>
      <c r="H2290" s="86"/>
      <c r="I2290" s="86"/>
      <c r="J2290" s="86"/>
      <c r="K2290" s="86"/>
      <c r="L2290" s="86"/>
      <c r="M2290" s="86"/>
      <c r="N2290" s="86"/>
      <c r="O2290" s="86"/>
      <c r="P2290" s="86"/>
      <c r="Q2290" s="86"/>
      <c r="R2290" s="86"/>
      <c r="S2290" s="86"/>
      <c r="T2290" s="86"/>
      <c r="U2290" s="86"/>
      <c r="V2290" s="86"/>
      <c r="W2290" s="86"/>
      <c r="X2290" s="86"/>
      <c r="Y2290" s="86"/>
      <c r="Z2290" s="86"/>
      <c r="AA2290" s="86"/>
      <c r="AB2290" s="86"/>
      <c r="AC2290" s="86"/>
      <c r="AD2290" s="190"/>
      <c r="AE2290" s="188"/>
      <c r="AF2290" s="190"/>
      <c r="AG2290" s="188"/>
      <c r="AH2290" s="190"/>
      <c r="AI2290" s="188"/>
      <c r="AJ2290" s="190"/>
      <c r="AK2290" s="188"/>
      <c r="AL2290" s="190"/>
      <c r="AM2290" s="188"/>
      <c r="AN2290" s="190"/>
      <c r="AO2290" s="188"/>
      <c r="AP2290" s="51"/>
      <c r="AQ2290" s="97"/>
    </row>
    <row r="2291" spans="1:43" x14ac:dyDescent="0.2">
      <c r="A2291" s="86"/>
      <c r="F2291" s="86"/>
      <c r="G2291" s="86"/>
      <c r="H2291" s="86"/>
      <c r="I2291" s="86"/>
      <c r="J2291" s="86"/>
      <c r="K2291" s="86"/>
      <c r="L2291" s="86"/>
      <c r="M2291" s="86"/>
      <c r="N2291" s="86"/>
      <c r="O2291" s="86"/>
      <c r="P2291" s="86"/>
      <c r="Q2291" s="86"/>
      <c r="R2291" s="86"/>
      <c r="S2291" s="86"/>
      <c r="T2291" s="86"/>
      <c r="U2291" s="86"/>
      <c r="V2291" s="86"/>
      <c r="W2291" s="86"/>
      <c r="X2291" s="86"/>
      <c r="Y2291" s="86"/>
      <c r="Z2291" s="86"/>
      <c r="AA2291" s="86"/>
      <c r="AB2291" s="86"/>
      <c r="AC2291" s="86"/>
      <c r="AD2291" s="190"/>
      <c r="AE2291" s="188"/>
      <c r="AF2291" s="190"/>
      <c r="AG2291" s="188"/>
      <c r="AH2291" s="190"/>
      <c r="AI2291" s="188"/>
      <c r="AJ2291" s="190"/>
      <c r="AK2291" s="188"/>
      <c r="AL2291" s="190"/>
      <c r="AM2291" s="188"/>
      <c r="AN2291" s="190"/>
      <c r="AO2291" s="188"/>
      <c r="AP2291" s="51"/>
      <c r="AQ2291" s="97"/>
    </row>
    <row r="2292" spans="1:43" x14ac:dyDescent="0.2">
      <c r="A2292" s="86"/>
      <c r="F2292" s="86"/>
      <c r="G2292" s="86"/>
      <c r="H2292" s="86"/>
      <c r="I2292" s="86"/>
      <c r="J2292" s="86"/>
      <c r="K2292" s="86"/>
      <c r="L2292" s="86"/>
      <c r="M2292" s="86"/>
      <c r="N2292" s="86"/>
      <c r="O2292" s="86"/>
      <c r="P2292" s="86"/>
      <c r="Q2292" s="86"/>
      <c r="R2292" s="86"/>
      <c r="S2292" s="86"/>
      <c r="T2292" s="86"/>
      <c r="U2292" s="86"/>
      <c r="V2292" s="86"/>
      <c r="W2292" s="86"/>
      <c r="X2292" s="86"/>
      <c r="Y2292" s="86"/>
      <c r="Z2292" s="86"/>
      <c r="AA2292" s="86"/>
      <c r="AB2292" s="86"/>
      <c r="AC2292" s="86"/>
      <c r="AD2292" s="190"/>
      <c r="AE2292" s="188"/>
      <c r="AF2292" s="190"/>
      <c r="AG2292" s="188"/>
      <c r="AH2292" s="190"/>
      <c r="AI2292" s="188"/>
      <c r="AJ2292" s="190"/>
      <c r="AK2292" s="188"/>
      <c r="AL2292" s="190"/>
      <c r="AM2292" s="188"/>
      <c r="AN2292" s="190"/>
      <c r="AO2292" s="188"/>
      <c r="AP2292" s="51"/>
      <c r="AQ2292" s="97"/>
    </row>
    <row r="2293" spans="1:43" x14ac:dyDescent="0.2">
      <c r="A2293" s="86"/>
      <c r="F2293" s="86"/>
      <c r="G2293" s="86"/>
      <c r="H2293" s="86"/>
      <c r="I2293" s="86"/>
      <c r="J2293" s="86"/>
      <c r="K2293" s="86"/>
      <c r="L2293" s="86"/>
      <c r="M2293" s="86"/>
      <c r="N2293" s="86"/>
      <c r="O2293" s="86"/>
      <c r="P2293" s="86"/>
      <c r="Q2293" s="86"/>
      <c r="R2293" s="86"/>
      <c r="S2293" s="86"/>
      <c r="T2293" s="86"/>
      <c r="U2293" s="86"/>
      <c r="V2293" s="86"/>
      <c r="W2293" s="86"/>
      <c r="X2293" s="86"/>
      <c r="Y2293" s="86"/>
      <c r="Z2293" s="86"/>
      <c r="AA2293" s="86"/>
      <c r="AB2293" s="86"/>
      <c r="AC2293" s="86"/>
      <c r="AD2293" s="190"/>
      <c r="AE2293" s="188"/>
      <c r="AF2293" s="190"/>
      <c r="AG2293" s="188"/>
      <c r="AH2293" s="190"/>
      <c r="AI2293" s="188"/>
      <c r="AJ2293" s="190"/>
      <c r="AK2293" s="188"/>
      <c r="AL2293" s="190"/>
      <c r="AM2293" s="188"/>
      <c r="AN2293" s="190"/>
      <c r="AO2293" s="188"/>
      <c r="AP2293" s="51"/>
      <c r="AQ2293" s="97"/>
    </row>
    <row r="2294" spans="1:43" x14ac:dyDescent="0.2">
      <c r="A2294" s="86"/>
      <c r="F2294" s="86"/>
      <c r="G2294" s="86"/>
      <c r="H2294" s="86"/>
      <c r="I2294" s="86"/>
      <c r="J2294" s="86"/>
      <c r="K2294" s="86"/>
      <c r="L2294" s="86"/>
      <c r="M2294" s="86"/>
      <c r="N2294" s="86"/>
      <c r="O2294" s="86"/>
      <c r="P2294" s="86"/>
      <c r="Q2294" s="86"/>
      <c r="R2294" s="86"/>
      <c r="S2294" s="86"/>
      <c r="T2294" s="86"/>
      <c r="U2294" s="86"/>
      <c r="V2294" s="86"/>
      <c r="W2294" s="86"/>
      <c r="X2294" s="86"/>
      <c r="Y2294" s="86"/>
      <c r="Z2294" s="86"/>
      <c r="AA2294" s="86"/>
      <c r="AB2294" s="86"/>
      <c r="AC2294" s="86"/>
      <c r="AD2294" s="190"/>
      <c r="AE2294" s="188"/>
      <c r="AF2294" s="190"/>
      <c r="AG2294" s="188"/>
      <c r="AH2294" s="190"/>
      <c r="AI2294" s="188"/>
      <c r="AJ2294" s="190"/>
      <c r="AK2294" s="188"/>
      <c r="AL2294" s="190"/>
      <c r="AM2294" s="188"/>
      <c r="AN2294" s="190"/>
      <c r="AO2294" s="188"/>
      <c r="AP2294" s="51"/>
      <c r="AQ2294" s="97"/>
    </row>
    <row r="2295" spans="1:43" x14ac:dyDescent="0.2">
      <c r="A2295" s="86"/>
      <c r="F2295" s="86"/>
      <c r="G2295" s="86"/>
      <c r="H2295" s="86"/>
      <c r="I2295" s="86"/>
      <c r="J2295" s="86"/>
      <c r="K2295" s="86"/>
      <c r="L2295" s="86"/>
      <c r="M2295" s="86"/>
      <c r="N2295" s="86"/>
      <c r="O2295" s="86"/>
      <c r="P2295" s="86"/>
      <c r="Q2295" s="86"/>
      <c r="R2295" s="86"/>
      <c r="S2295" s="86"/>
      <c r="T2295" s="86"/>
      <c r="U2295" s="86"/>
      <c r="V2295" s="86"/>
      <c r="W2295" s="86"/>
      <c r="X2295" s="86"/>
      <c r="Y2295" s="86"/>
      <c r="Z2295" s="86"/>
      <c r="AA2295" s="86"/>
      <c r="AB2295" s="86"/>
      <c r="AC2295" s="86"/>
      <c r="AD2295" s="190"/>
      <c r="AE2295" s="188"/>
      <c r="AF2295" s="190"/>
      <c r="AG2295" s="188"/>
      <c r="AH2295" s="190"/>
      <c r="AI2295" s="188"/>
      <c r="AJ2295" s="190"/>
      <c r="AK2295" s="188"/>
      <c r="AL2295" s="190"/>
      <c r="AM2295" s="188"/>
      <c r="AN2295" s="190"/>
      <c r="AO2295" s="188"/>
      <c r="AP2295" s="51"/>
      <c r="AQ2295" s="97"/>
    </row>
    <row r="2296" spans="1:43" x14ac:dyDescent="0.2">
      <c r="A2296" s="86"/>
      <c r="F2296" s="86"/>
      <c r="G2296" s="86"/>
      <c r="H2296" s="86"/>
      <c r="I2296" s="86"/>
      <c r="J2296" s="86"/>
      <c r="K2296" s="86"/>
      <c r="L2296" s="86"/>
      <c r="M2296" s="86"/>
      <c r="N2296" s="86"/>
      <c r="O2296" s="86"/>
      <c r="P2296" s="86"/>
      <c r="Q2296" s="86"/>
      <c r="R2296" s="86"/>
      <c r="S2296" s="86"/>
      <c r="T2296" s="86"/>
      <c r="U2296" s="86"/>
      <c r="V2296" s="86"/>
      <c r="W2296" s="86"/>
      <c r="X2296" s="86"/>
      <c r="Y2296" s="86"/>
      <c r="Z2296" s="86"/>
      <c r="AA2296" s="86"/>
      <c r="AB2296" s="86"/>
      <c r="AC2296" s="86"/>
      <c r="AD2296" s="190"/>
      <c r="AE2296" s="188"/>
      <c r="AF2296" s="190"/>
      <c r="AG2296" s="188"/>
      <c r="AH2296" s="190"/>
      <c r="AI2296" s="188"/>
      <c r="AJ2296" s="190"/>
      <c r="AK2296" s="188"/>
      <c r="AL2296" s="190"/>
      <c r="AM2296" s="188"/>
      <c r="AN2296" s="190"/>
      <c r="AO2296" s="188"/>
      <c r="AP2296" s="51"/>
      <c r="AQ2296" s="97"/>
    </row>
    <row r="2297" spans="1:43" x14ac:dyDescent="0.2">
      <c r="A2297" s="86"/>
      <c r="F2297" s="86"/>
      <c r="G2297" s="86"/>
      <c r="H2297" s="86"/>
      <c r="I2297" s="86"/>
      <c r="J2297" s="86"/>
      <c r="K2297" s="86"/>
      <c r="L2297" s="86"/>
      <c r="M2297" s="86"/>
      <c r="N2297" s="86"/>
      <c r="O2297" s="86"/>
      <c r="P2297" s="86"/>
      <c r="Q2297" s="86"/>
      <c r="R2297" s="86"/>
      <c r="S2297" s="86"/>
      <c r="T2297" s="86"/>
      <c r="U2297" s="86"/>
      <c r="V2297" s="86"/>
      <c r="W2297" s="86"/>
      <c r="X2297" s="86"/>
      <c r="Y2297" s="86"/>
      <c r="Z2297" s="86"/>
      <c r="AA2297" s="86"/>
      <c r="AB2297" s="86"/>
      <c r="AC2297" s="86"/>
      <c r="AD2297" s="190"/>
      <c r="AE2297" s="188"/>
      <c r="AF2297" s="190"/>
      <c r="AG2297" s="188"/>
      <c r="AH2297" s="190"/>
      <c r="AI2297" s="188"/>
      <c r="AJ2297" s="190"/>
      <c r="AK2297" s="188"/>
      <c r="AL2297" s="190"/>
      <c r="AM2297" s="188"/>
      <c r="AN2297" s="190"/>
      <c r="AO2297" s="188"/>
      <c r="AP2297" s="51"/>
      <c r="AQ2297" s="97"/>
    </row>
    <row r="2298" spans="1:43" x14ac:dyDescent="0.2">
      <c r="A2298" s="86"/>
      <c r="F2298" s="86"/>
      <c r="G2298" s="86"/>
      <c r="H2298" s="86"/>
      <c r="I2298" s="86"/>
      <c r="J2298" s="86"/>
      <c r="K2298" s="86"/>
      <c r="L2298" s="86"/>
      <c r="M2298" s="86"/>
      <c r="N2298" s="86"/>
      <c r="O2298" s="86"/>
      <c r="P2298" s="86"/>
      <c r="Q2298" s="86"/>
      <c r="R2298" s="86"/>
      <c r="S2298" s="86"/>
      <c r="T2298" s="86"/>
      <c r="U2298" s="86"/>
      <c r="V2298" s="86"/>
      <c r="W2298" s="86"/>
      <c r="X2298" s="86"/>
      <c r="Y2298" s="86"/>
      <c r="Z2298" s="86"/>
      <c r="AA2298" s="86"/>
      <c r="AB2298" s="86"/>
      <c r="AC2298" s="86"/>
      <c r="AD2298" s="190"/>
      <c r="AE2298" s="188"/>
      <c r="AF2298" s="190"/>
      <c r="AG2298" s="188"/>
      <c r="AH2298" s="190"/>
      <c r="AI2298" s="188"/>
      <c r="AJ2298" s="190"/>
      <c r="AK2298" s="188"/>
      <c r="AL2298" s="190"/>
      <c r="AM2298" s="188"/>
      <c r="AN2298" s="190"/>
      <c r="AO2298" s="188"/>
      <c r="AP2298" s="51"/>
      <c r="AQ2298" s="97"/>
    </row>
    <row r="2299" spans="1:43" x14ac:dyDescent="0.2">
      <c r="A2299" s="86"/>
      <c r="F2299" s="86"/>
      <c r="G2299" s="86"/>
      <c r="H2299" s="86"/>
      <c r="I2299" s="86"/>
      <c r="J2299" s="86"/>
      <c r="K2299" s="86"/>
      <c r="L2299" s="86"/>
      <c r="M2299" s="86"/>
      <c r="N2299" s="86"/>
      <c r="O2299" s="86"/>
      <c r="P2299" s="86"/>
      <c r="Q2299" s="86"/>
      <c r="R2299" s="86"/>
      <c r="S2299" s="86"/>
      <c r="T2299" s="86"/>
      <c r="U2299" s="86"/>
      <c r="V2299" s="86"/>
      <c r="W2299" s="86"/>
      <c r="X2299" s="86"/>
      <c r="Y2299" s="86"/>
      <c r="Z2299" s="86"/>
      <c r="AA2299" s="86"/>
      <c r="AB2299" s="86"/>
      <c r="AC2299" s="86"/>
      <c r="AD2299" s="190"/>
      <c r="AE2299" s="188"/>
      <c r="AF2299" s="190"/>
      <c r="AG2299" s="188"/>
      <c r="AH2299" s="190"/>
      <c r="AI2299" s="188"/>
      <c r="AJ2299" s="190"/>
      <c r="AK2299" s="188"/>
      <c r="AL2299" s="190"/>
      <c r="AM2299" s="188"/>
      <c r="AN2299" s="190"/>
      <c r="AO2299" s="188"/>
      <c r="AP2299" s="51"/>
      <c r="AQ2299" s="97"/>
    </row>
    <row r="2300" spans="1:43" x14ac:dyDescent="0.2">
      <c r="A2300" s="86"/>
      <c r="F2300" s="86"/>
      <c r="G2300" s="86"/>
      <c r="H2300" s="86"/>
      <c r="I2300" s="86"/>
      <c r="J2300" s="86"/>
      <c r="K2300" s="86"/>
      <c r="L2300" s="86"/>
      <c r="M2300" s="86"/>
      <c r="N2300" s="86"/>
      <c r="O2300" s="86"/>
      <c r="P2300" s="86"/>
      <c r="Q2300" s="86"/>
      <c r="R2300" s="86"/>
      <c r="S2300" s="86"/>
      <c r="T2300" s="86"/>
      <c r="U2300" s="86"/>
      <c r="V2300" s="86"/>
      <c r="W2300" s="86"/>
      <c r="X2300" s="86"/>
      <c r="Y2300" s="86"/>
      <c r="Z2300" s="86"/>
      <c r="AA2300" s="86"/>
      <c r="AB2300" s="86"/>
      <c r="AC2300" s="86"/>
      <c r="AD2300" s="190"/>
      <c r="AE2300" s="188"/>
      <c r="AF2300" s="190"/>
      <c r="AG2300" s="188"/>
      <c r="AH2300" s="190"/>
      <c r="AI2300" s="188"/>
      <c r="AJ2300" s="190"/>
      <c r="AK2300" s="188"/>
      <c r="AL2300" s="190"/>
      <c r="AM2300" s="188"/>
      <c r="AN2300" s="190"/>
      <c r="AO2300" s="188"/>
      <c r="AP2300" s="51"/>
      <c r="AQ2300" s="97"/>
    </row>
    <row r="2301" spans="1:43" x14ac:dyDescent="0.2">
      <c r="A2301" s="86"/>
      <c r="F2301" s="86"/>
      <c r="G2301" s="86"/>
      <c r="H2301" s="86"/>
      <c r="I2301" s="86"/>
      <c r="J2301" s="86"/>
      <c r="K2301" s="86"/>
      <c r="L2301" s="86"/>
      <c r="M2301" s="86"/>
      <c r="N2301" s="86"/>
      <c r="O2301" s="86"/>
      <c r="P2301" s="86"/>
      <c r="Q2301" s="86"/>
      <c r="R2301" s="86"/>
      <c r="S2301" s="86"/>
      <c r="T2301" s="86"/>
      <c r="U2301" s="86"/>
      <c r="V2301" s="86"/>
      <c r="W2301" s="86"/>
      <c r="X2301" s="86"/>
      <c r="Y2301" s="86"/>
      <c r="Z2301" s="86"/>
      <c r="AA2301" s="86"/>
      <c r="AB2301" s="86"/>
      <c r="AC2301" s="86"/>
      <c r="AD2301" s="190"/>
      <c r="AE2301" s="188"/>
      <c r="AF2301" s="190"/>
      <c r="AG2301" s="188"/>
      <c r="AH2301" s="190"/>
      <c r="AI2301" s="188"/>
      <c r="AJ2301" s="190"/>
      <c r="AK2301" s="188"/>
      <c r="AL2301" s="190"/>
      <c r="AM2301" s="188"/>
      <c r="AN2301" s="190"/>
      <c r="AO2301" s="188"/>
      <c r="AP2301" s="51"/>
      <c r="AQ2301" s="97"/>
    </row>
    <row r="2302" spans="1:43" x14ac:dyDescent="0.2">
      <c r="A2302" s="86"/>
      <c r="F2302" s="86"/>
      <c r="G2302" s="86"/>
      <c r="H2302" s="86"/>
      <c r="I2302" s="86"/>
      <c r="J2302" s="86"/>
      <c r="K2302" s="86"/>
      <c r="L2302" s="86"/>
      <c r="M2302" s="86"/>
      <c r="N2302" s="86"/>
      <c r="O2302" s="86"/>
      <c r="P2302" s="86"/>
      <c r="Q2302" s="86"/>
      <c r="R2302" s="86"/>
      <c r="S2302" s="86"/>
      <c r="T2302" s="86"/>
      <c r="U2302" s="86"/>
      <c r="V2302" s="86"/>
      <c r="W2302" s="86"/>
      <c r="X2302" s="86"/>
      <c r="Y2302" s="86"/>
      <c r="Z2302" s="86"/>
      <c r="AA2302" s="86"/>
      <c r="AB2302" s="86"/>
      <c r="AC2302" s="86"/>
      <c r="AD2302" s="190"/>
      <c r="AE2302" s="188"/>
      <c r="AF2302" s="190"/>
      <c r="AG2302" s="188"/>
      <c r="AH2302" s="190"/>
      <c r="AI2302" s="188"/>
      <c r="AJ2302" s="190"/>
      <c r="AK2302" s="188"/>
      <c r="AL2302" s="190"/>
      <c r="AM2302" s="188"/>
      <c r="AN2302" s="190"/>
      <c r="AO2302" s="188"/>
      <c r="AP2302" s="51"/>
      <c r="AQ2302" s="97"/>
    </row>
    <row r="2303" spans="1:43" x14ac:dyDescent="0.2">
      <c r="A2303" s="86"/>
      <c r="F2303" s="86"/>
      <c r="G2303" s="86"/>
      <c r="H2303" s="86"/>
      <c r="I2303" s="86"/>
      <c r="J2303" s="86"/>
      <c r="K2303" s="86"/>
      <c r="L2303" s="86"/>
      <c r="M2303" s="86"/>
      <c r="N2303" s="86"/>
      <c r="O2303" s="86"/>
      <c r="P2303" s="86"/>
      <c r="Q2303" s="86"/>
      <c r="R2303" s="86"/>
      <c r="S2303" s="86"/>
      <c r="T2303" s="86"/>
      <c r="U2303" s="86"/>
      <c r="V2303" s="86"/>
      <c r="W2303" s="86"/>
      <c r="X2303" s="86"/>
      <c r="Y2303" s="86"/>
      <c r="Z2303" s="86"/>
      <c r="AA2303" s="86"/>
      <c r="AB2303" s="86"/>
      <c r="AC2303" s="86"/>
      <c r="AD2303" s="190"/>
      <c r="AE2303" s="188"/>
      <c r="AF2303" s="190"/>
      <c r="AG2303" s="188"/>
      <c r="AH2303" s="190"/>
      <c r="AI2303" s="188"/>
      <c r="AJ2303" s="190"/>
      <c r="AK2303" s="188"/>
      <c r="AL2303" s="190"/>
      <c r="AM2303" s="188"/>
      <c r="AN2303" s="190"/>
      <c r="AO2303" s="188"/>
      <c r="AP2303" s="51"/>
      <c r="AQ2303" s="97"/>
    </row>
    <row r="2304" spans="1:43" x14ac:dyDescent="0.2">
      <c r="A2304" s="86"/>
      <c r="F2304" s="86"/>
      <c r="G2304" s="86"/>
      <c r="H2304" s="86"/>
      <c r="I2304" s="86"/>
      <c r="J2304" s="86"/>
      <c r="K2304" s="86"/>
      <c r="L2304" s="86"/>
      <c r="M2304" s="86"/>
      <c r="N2304" s="86"/>
      <c r="O2304" s="86"/>
      <c r="P2304" s="86"/>
      <c r="Q2304" s="86"/>
      <c r="R2304" s="86"/>
      <c r="S2304" s="86"/>
      <c r="T2304" s="86"/>
      <c r="U2304" s="86"/>
      <c r="V2304" s="86"/>
      <c r="W2304" s="86"/>
      <c r="X2304" s="86"/>
      <c r="Y2304" s="86"/>
      <c r="Z2304" s="86"/>
      <c r="AA2304" s="86"/>
      <c r="AB2304" s="86"/>
      <c r="AC2304" s="86"/>
      <c r="AD2304" s="190"/>
      <c r="AE2304" s="188"/>
      <c r="AF2304" s="190"/>
      <c r="AG2304" s="188"/>
      <c r="AH2304" s="190"/>
      <c r="AI2304" s="188"/>
      <c r="AJ2304" s="190"/>
      <c r="AK2304" s="188"/>
      <c r="AL2304" s="190"/>
      <c r="AM2304" s="188"/>
      <c r="AN2304" s="190"/>
      <c r="AO2304" s="188"/>
      <c r="AP2304" s="51"/>
      <c r="AQ2304" s="97"/>
    </row>
    <row r="2305" spans="1:43" x14ac:dyDescent="0.2">
      <c r="A2305" s="86"/>
      <c r="F2305" s="86"/>
      <c r="G2305" s="86"/>
      <c r="H2305" s="86"/>
      <c r="I2305" s="86"/>
      <c r="J2305" s="86"/>
      <c r="K2305" s="86"/>
      <c r="L2305" s="86"/>
      <c r="M2305" s="86"/>
      <c r="N2305" s="86"/>
      <c r="O2305" s="86"/>
      <c r="P2305" s="86"/>
      <c r="Q2305" s="86"/>
      <c r="R2305" s="86"/>
      <c r="S2305" s="86"/>
      <c r="T2305" s="86"/>
      <c r="U2305" s="86"/>
      <c r="V2305" s="86"/>
      <c r="W2305" s="86"/>
      <c r="X2305" s="86"/>
      <c r="Y2305" s="86"/>
      <c r="Z2305" s="86"/>
      <c r="AA2305" s="86"/>
      <c r="AB2305" s="86"/>
      <c r="AC2305" s="86"/>
      <c r="AD2305" s="190"/>
      <c r="AE2305" s="188"/>
      <c r="AF2305" s="190"/>
      <c r="AG2305" s="188"/>
      <c r="AH2305" s="190"/>
      <c r="AI2305" s="188"/>
      <c r="AJ2305" s="190"/>
      <c r="AK2305" s="188"/>
      <c r="AL2305" s="190"/>
      <c r="AM2305" s="188"/>
      <c r="AN2305" s="190"/>
      <c r="AO2305" s="188"/>
      <c r="AP2305" s="51"/>
      <c r="AQ2305" s="97"/>
    </row>
    <row r="2306" spans="1:43" x14ac:dyDescent="0.2">
      <c r="A2306" s="86"/>
      <c r="F2306" s="86"/>
      <c r="G2306" s="86"/>
      <c r="H2306" s="86"/>
      <c r="I2306" s="86"/>
      <c r="J2306" s="86"/>
      <c r="K2306" s="86"/>
      <c r="L2306" s="86"/>
      <c r="M2306" s="86"/>
      <c r="N2306" s="86"/>
      <c r="O2306" s="86"/>
      <c r="P2306" s="86"/>
      <c r="Q2306" s="86"/>
      <c r="R2306" s="86"/>
      <c r="S2306" s="86"/>
      <c r="T2306" s="86"/>
      <c r="U2306" s="86"/>
      <c r="V2306" s="86"/>
      <c r="W2306" s="86"/>
      <c r="X2306" s="86"/>
      <c r="Y2306" s="86"/>
      <c r="Z2306" s="86"/>
      <c r="AA2306" s="86"/>
      <c r="AB2306" s="86"/>
      <c r="AC2306" s="86"/>
      <c r="AD2306" s="190"/>
      <c r="AE2306" s="188"/>
      <c r="AF2306" s="190"/>
      <c r="AG2306" s="188"/>
      <c r="AH2306" s="190"/>
      <c r="AI2306" s="188"/>
      <c r="AJ2306" s="190"/>
      <c r="AK2306" s="188"/>
      <c r="AL2306" s="190"/>
      <c r="AM2306" s="188"/>
      <c r="AN2306" s="190"/>
      <c r="AO2306" s="188"/>
      <c r="AP2306" s="51"/>
      <c r="AQ2306" s="97"/>
    </row>
    <row r="2307" spans="1:43" x14ac:dyDescent="0.2">
      <c r="A2307" s="86"/>
      <c r="F2307" s="86"/>
      <c r="G2307" s="86"/>
      <c r="H2307" s="86"/>
      <c r="I2307" s="86"/>
      <c r="J2307" s="86"/>
      <c r="K2307" s="86"/>
      <c r="L2307" s="86"/>
      <c r="M2307" s="86"/>
      <c r="N2307" s="86"/>
      <c r="O2307" s="86"/>
      <c r="P2307" s="86"/>
      <c r="Q2307" s="86"/>
      <c r="R2307" s="86"/>
      <c r="S2307" s="86"/>
      <c r="T2307" s="86"/>
      <c r="U2307" s="86"/>
      <c r="V2307" s="86"/>
      <c r="W2307" s="86"/>
      <c r="X2307" s="86"/>
      <c r="Y2307" s="86"/>
      <c r="Z2307" s="86"/>
      <c r="AA2307" s="86"/>
      <c r="AB2307" s="86"/>
      <c r="AC2307" s="86"/>
      <c r="AD2307" s="190"/>
      <c r="AE2307" s="188"/>
      <c r="AF2307" s="190"/>
      <c r="AG2307" s="188"/>
      <c r="AH2307" s="190"/>
      <c r="AI2307" s="188"/>
      <c r="AJ2307" s="190"/>
      <c r="AK2307" s="188"/>
      <c r="AL2307" s="190"/>
      <c r="AM2307" s="188"/>
      <c r="AN2307" s="190"/>
      <c r="AO2307" s="188"/>
      <c r="AP2307" s="51"/>
      <c r="AQ2307" s="97"/>
    </row>
    <row r="2308" spans="1:43" x14ac:dyDescent="0.2">
      <c r="A2308" s="86"/>
      <c r="F2308" s="86"/>
      <c r="G2308" s="86"/>
      <c r="H2308" s="86"/>
      <c r="I2308" s="86"/>
      <c r="J2308" s="86"/>
      <c r="K2308" s="86"/>
      <c r="L2308" s="86"/>
      <c r="M2308" s="86"/>
      <c r="N2308" s="86"/>
      <c r="O2308" s="86"/>
      <c r="P2308" s="86"/>
      <c r="Q2308" s="86"/>
      <c r="R2308" s="86"/>
      <c r="S2308" s="86"/>
      <c r="T2308" s="86"/>
      <c r="U2308" s="86"/>
      <c r="V2308" s="86"/>
      <c r="W2308" s="86"/>
      <c r="X2308" s="86"/>
      <c r="Y2308" s="86"/>
      <c r="Z2308" s="86"/>
      <c r="AA2308" s="86"/>
      <c r="AB2308" s="86"/>
      <c r="AC2308" s="86"/>
      <c r="AD2308" s="190"/>
      <c r="AE2308" s="188"/>
      <c r="AF2308" s="190"/>
      <c r="AG2308" s="188"/>
      <c r="AH2308" s="190"/>
      <c r="AI2308" s="188"/>
      <c r="AJ2308" s="190"/>
      <c r="AK2308" s="188"/>
      <c r="AL2308" s="190"/>
      <c r="AM2308" s="188"/>
      <c r="AN2308" s="190"/>
      <c r="AO2308" s="188"/>
      <c r="AP2308" s="51"/>
      <c r="AQ2308" s="97"/>
    </row>
    <row r="2309" spans="1:43" x14ac:dyDescent="0.2">
      <c r="A2309" s="86"/>
      <c r="F2309" s="86"/>
      <c r="G2309" s="86"/>
      <c r="H2309" s="86"/>
      <c r="I2309" s="86"/>
      <c r="J2309" s="86"/>
      <c r="K2309" s="86"/>
      <c r="L2309" s="86"/>
      <c r="M2309" s="86"/>
      <c r="N2309" s="86"/>
      <c r="O2309" s="86"/>
      <c r="P2309" s="86"/>
      <c r="Q2309" s="86"/>
      <c r="R2309" s="86"/>
      <c r="S2309" s="86"/>
      <c r="T2309" s="86"/>
      <c r="U2309" s="86"/>
      <c r="V2309" s="86"/>
      <c r="W2309" s="86"/>
      <c r="X2309" s="86"/>
      <c r="Y2309" s="86"/>
      <c r="Z2309" s="86"/>
      <c r="AA2309" s="86"/>
      <c r="AB2309" s="86"/>
      <c r="AC2309" s="86"/>
      <c r="AD2309" s="190"/>
      <c r="AE2309" s="188"/>
      <c r="AF2309" s="190"/>
      <c r="AG2309" s="188"/>
      <c r="AH2309" s="190"/>
      <c r="AI2309" s="188"/>
      <c r="AJ2309" s="190"/>
      <c r="AK2309" s="188"/>
      <c r="AL2309" s="190"/>
      <c r="AM2309" s="188"/>
      <c r="AN2309" s="190"/>
      <c r="AO2309" s="188"/>
      <c r="AP2309" s="51"/>
      <c r="AQ2309" s="97"/>
    </row>
    <row r="2310" spans="1:43" x14ac:dyDescent="0.2">
      <c r="A2310" s="86"/>
      <c r="F2310" s="86"/>
      <c r="G2310" s="86"/>
      <c r="H2310" s="86"/>
      <c r="I2310" s="86"/>
      <c r="J2310" s="86"/>
      <c r="K2310" s="86"/>
      <c r="L2310" s="86"/>
      <c r="M2310" s="86"/>
      <c r="N2310" s="86"/>
      <c r="O2310" s="86"/>
      <c r="P2310" s="86"/>
      <c r="Q2310" s="86"/>
      <c r="R2310" s="86"/>
      <c r="S2310" s="86"/>
      <c r="T2310" s="86"/>
      <c r="U2310" s="86"/>
      <c r="V2310" s="86"/>
      <c r="W2310" s="86"/>
      <c r="X2310" s="86"/>
      <c r="Y2310" s="86"/>
      <c r="Z2310" s="86"/>
      <c r="AA2310" s="86"/>
      <c r="AB2310" s="86"/>
      <c r="AC2310" s="86"/>
      <c r="AD2310" s="190"/>
      <c r="AE2310" s="188"/>
      <c r="AF2310" s="190"/>
      <c r="AG2310" s="188"/>
      <c r="AH2310" s="190"/>
      <c r="AI2310" s="188"/>
      <c r="AJ2310" s="190"/>
      <c r="AK2310" s="188"/>
      <c r="AL2310" s="190"/>
      <c r="AM2310" s="188"/>
      <c r="AN2310" s="190"/>
      <c r="AO2310" s="188"/>
      <c r="AP2310" s="51"/>
      <c r="AQ2310" s="97"/>
    </row>
    <row r="2311" spans="1:43" x14ac:dyDescent="0.2">
      <c r="A2311" s="86"/>
      <c r="F2311" s="86"/>
      <c r="G2311" s="86"/>
      <c r="H2311" s="86"/>
      <c r="I2311" s="86"/>
      <c r="J2311" s="86"/>
      <c r="K2311" s="86"/>
      <c r="L2311" s="86"/>
      <c r="M2311" s="86"/>
      <c r="N2311" s="86"/>
      <c r="O2311" s="86"/>
      <c r="P2311" s="86"/>
      <c r="Q2311" s="86"/>
      <c r="R2311" s="86"/>
      <c r="S2311" s="86"/>
      <c r="T2311" s="86"/>
      <c r="U2311" s="86"/>
      <c r="V2311" s="86"/>
      <c r="W2311" s="86"/>
      <c r="X2311" s="86"/>
      <c r="Y2311" s="86"/>
      <c r="Z2311" s="86"/>
      <c r="AA2311" s="86"/>
      <c r="AB2311" s="86"/>
      <c r="AC2311" s="86"/>
      <c r="AD2311" s="190"/>
      <c r="AE2311" s="188"/>
      <c r="AF2311" s="190"/>
      <c r="AG2311" s="188"/>
      <c r="AH2311" s="190"/>
      <c r="AI2311" s="188"/>
      <c r="AJ2311" s="190"/>
      <c r="AK2311" s="188"/>
      <c r="AL2311" s="190"/>
      <c r="AM2311" s="188"/>
      <c r="AN2311" s="190"/>
      <c r="AO2311" s="188"/>
      <c r="AP2311" s="51"/>
      <c r="AQ2311" s="97"/>
    </row>
    <row r="2312" spans="1:43" x14ac:dyDescent="0.2">
      <c r="A2312" s="86"/>
      <c r="F2312" s="86"/>
      <c r="G2312" s="86"/>
      <c r="H2312" s="86"/>
      <c r="I2312" s="86"/>
      <c r="J2312" s="86"/>
      <c r="K2312" s="86"/>
      <c r="L2312" s="86"/>
      <c r="M2312" s="86"/>
      <c r="N2312" s="86"/>
      <c r="O2312" s="86"/>
      <c r="P2312" s="86"/>
      <c r="Q2312" s="86"/>
      <c r="R2312" s="86"/>
      <c r="S2312" s="86"/>
      <c r="T2312" s="86"/>
      <c r="U2312" s="86"/>
      <c r="V2312" s="86"/>
      <c r="W2312" s="86"/>
      <c r="X2312" s="86"/>
      <c r="Y2312" s="86"/>
      <c r="Z2312" s="86"/>
      <c r="AA2312" s="86"/>
      <c r="AB2312" s="86"/>
      <c r="AC2312" s="86"/>
      <c r="AD2312" s="190"/>
      <c r="AE2312" s="188"/>
      <c r="AF2312" s="190"/>
      <c r="AG2312" s="188"/>
      <c r="AH2312" s="190"/>
      <c r="AI2312" s="188"/>
      <c r="AJ2312" s="190"/>
      <c r="AK2312" s="188"/>
      <c r="AL2312" s="190"/>
      <c r="AM2312" s="188"/>
      <c r="AN2312" s="190"/>
      <c r="AO2312" s="188"/>
      <c r="AP2312" s="51"/>
      <c r="AQ2312" s="97"/>
    </row>
    <row r="2313" spans="1:43" x14ac:dyDescent="0.2">
      <c r="A2313" s="86"/>
      <c r="F2313" s="86"/>
      <c r="G2313" s="86"/>
      <c r="H2313" s="86"/>
      <c r="I2313" s="86"/>
      <c r="J2313" s="86"/>
      <c r="K2313" s="86"/>
      <c r="L2313" s="86"/>
      <c r="M2313" s="86"/>
      <c r="N2313" s="86"/>
      <c r="O2313" s="86"/>
      <c r="P2313" s="86"/>
      <c r="Q2313" s="86"/>
      <c r="R2313" s="86"/>
      <c r="S2313" s="86"/>
      <c r="T2313" s="86"/>
      <c r="U2313" s="86"/>
      <c r="V2313" s="86"/>
      <c r="W2313" s="86"/>
      <c r="X2313" s="86"/>
      <c r="Y2313" s="86"/>
      <c r="Z2313" s="86"/>
      <c r="AA2313" s="86"/>
      <c r="AB2313" s="86"/>
      <c r="AC2313" s="86"/>
      <c r="AD2313" s="190"/>
      <c r="AE2313" s="188"/>
      <c r="AF2313" s="190"/>
      <c r="AG2313" s="188"/>
      <c r="AH2313" s="190"/>
      <c r="AI2313" s="188"/>
      <c r="AJ2313" s="190"/>
      <c r="AK2313" s="188"/>
      <c r="AL2313" s="190"/>
      <c r="AM2313" s="188"/>
      <c r="AN2313" s="190"/>
      <c r="AO2313" s="188"/>
      <c r="AP2313" s="51"/>
      <c r="AQ2313" s="97"/>
    </row>
    <row r="2314" spans="1:43" x14ac:dyDescent="0.2">
      <c r="A2314" s="86"/>
      <c r="F2314" s="86"/>
      <c r="G2314" s="86"/>
      <c r="H2314" s="86"/>
      <c r="I2314" s="86"/>
      <c r="J2314" s="86"/>
      <c r="K2314" s="86"/>
      <c r="L2314" s="86"/>
      <c r="M2314" s="86"/>
      <c r="N2314" s="86"/>
      <c r="O2314" s="86"/>
      <c r="P2314" s="86"/>
      <c r="Q2314" s="86"/>
      <c r="R2314" s="86"/>
      <c r="S2314" s="86"/>
      <c r="T2314" s="86"/>
      <c r="U2314" s="86"/>
      <c r="V2314" s="86"/>
      <c r="W2314" s="86"/>
      <c r="X2314" s="86"/>
      <c r="Y2314" s="86"/>
      <c r="Z2314" s="86"/>
      <c r="AA2314" s="86"/>
      <c r="AB2314" s="86"/>
      <c r="AC2314" s="86"/>
      <c r="AD2314" s="190"/>
      <c r="AE2314" s="188"/>
      <c r="AF2314" s="190"/>
      <c r="AG2314" s="188"/>
      <c r="AH2314" s="190"/>
      <c r="AI2314" s="188"/>
      <c r="AJ2314" s="190"/>
      <c r="AK2314" s="188"/>
      <c r="AL2314" s="190"/>
      <c r="AM2314" s="188"/>
      <c r="AN2314" s="190"/>
      <c r="AO2314" s="188"/>
      <c r="AP2314" s="51"/>
      <c r="AQ2314" s="97"/>
    </row>
    <row r="2315" spans="1:43" x14ac:dyDescent="0.2">
      <c r="A2315" s="86"/>
      <c r="F2315" s="86"/>
      <c r="G2315" s="86"/>
      <c r="H2315" s="86"/>
      <c r="I2315" s="86"/>
      <c r="J2315" s="86"/>
      <c r="K2315" s="86"/>
      <c r="L2315" s="86"/>
      <c r="M2315" s="86"/>
      <c r="N2315" s="86"/>
      <c r="O2315" s="86"/>
      <c r="P2315" s="86"/>
      <c r="Q2315" s="86"/>
      <c r="R2315" s="86"/>
      <c r="S2315" s="86"/>
      <c r="T2315" s="86"/>
      <c r="U2315" s="86"/>
      <c r="V2315" s="86"/>
      <c r="W2315" s="86"/>
      <c r="X2315" s="86"/>
      <c r="Y2315" s="86"/>
      <c r="Z2315" s="86"/>
      <c r="AA2315" s="86"/>
      <c r="AB2315" s="86"/>
      <c r="AC2315" s="86"/>
      <c r="AD2315" s="190"/>
      <c r="AE2315" s="188"/>
      <c r="AF2315" s="190"/>
      <c r="AG2315" s="188"/>
      <c r="AH2315" s="190"/>
      <c r="AI2315" s="188"/>
      <c r="AJ2315" s="190"/>
      <c r="AK2315" s="188"/>
      <c r="AL2315" s="190"/>
      <c r="AM2315" s="188"/>
      <c r="AN2315" s="190"/>
      <c r="AO2315" s="188"/>
      <c r="AP2315" s="51"/>
      <c r="AQ2315" s="97"/>
    </row>
    <row r="2316" spans="1:43" x14ac:dyDescent="0.2">
      <c r="A2316" s="86"/>
      <c r="F2316" s="86"/>
      <c r="G2316" s="86"/>
      <c r="H2316" s="86"/>
      <c r="I2316" s="86"/>
      <c r="J2316" s="86"/>
      <c r="K2316" s="86"/>
      <c r="L2316" s="86"/>
      <c r="M2316" s="86"/>
      <c r="N2316" s="86"/>
      <c r="O2316" s="86"/>
      <c r="P2316" s="86"/>
      <c r="Q2316" s="86"/>
      <c r="R2316" s="86"/>
      <c r="S2316" s="86"/>
      <c r="T2316" s="86"/>
      <c r="U2316" s="86"/>
      <c r="V2316" s="86"/>
      <c r="W2316" s="86"/>
      <c r="X2316" s="86"/>
      <c r="Y2316" s="86"/>
      <c r="Z2316" s="86"/>
      <c r="AA2316" s="86"/>
      <c r="AB2316" s="86"/>
      <c r="AC2316" s="86"/>
      <c r="AD2316" s="190"/>
      <c r="AE2316" s="188"/>
      <c r="AF2316" s="190"/>
      <c r="AG2316" s="188"/>
      <c r="AH2316" s="190"/>
      <c r="AI2316" s="188"/>
      <c r="AJ2316" s="190"/>
      <c r="AK2316" s="188"/>
      <c r="AL2316" s="190"/>
      <c r="AM2316" s="188"/>
      <c r="AN2316" s="190"/>
      <c r="AO2316" s="188"/>
      <c r="AP2316" s="51"/>
      <c r="AQ2316" s="97"/>
    </row>
    <row r="2317" spans="1:43" x14ac:dyDescent="0.2">
      <c r="A2317" s="86"/>
      <c r="F2317" s="86"/>
      <c r="G2317" s="86"/>
      <c r="H2317" s="86"/>
      <c r="I2317" s="86"/>
      <c r="J2317" s="86"/>
      <c r="K2317" s="86"/>
      <c r="L2317" s="86"/>
      <c r="M2317" s="86"/>
      <c r="N2317" s="86"/>
      <c r="O2317" s="86"/>
      <c r="P2317" s="86"/>
      <c r="Q2317" s="86"/>
      <c r="R2317" s="86"/>
      <c r="S2317" s="86"/>
      <c r="T2317" s="86"/>
      <c r="U2317" s="86"/>
      <c r="V2317" s="86"/>
      <c r="W2317" s="86"/>
      <c r="X2317" s="86"/>
      <c r="Y2317" s="86"/>
      <c r="Z2317" s="86"/>
      <c r="AA2317" s="86"/>
      <c r="AB2317" s="86"/>
      <c r="AC2317" s="86"/>
      <c r="AD2317" s="190"/>
      <c r="AE2317" s="188"/>
      <c r="AF2317" s="190"/>
      <c r="AG2317" s="188"/>
      <c r="AH2317" s="190"/>
      <c r="AI2317" s="188"/>
      <c r="AJ2317" s="190"/>
      <c r="AK2317" s="188"/>
      <c r="AL2317" s="190"/>
      <c r="AM2317" s="188"/>
      <c r="AN2317" s="190"/>
      <c r="AO2317" s="188"/>
      <c r="AP2317" s="51"/>
      <c r="AQ2317" s="97"/>
    </row>
    <row r="2318" spans="1:43" x14ac:dyDescent="0.2">
      <c r="A2318" s="86"/>
      <c r="F2318" s="86"/>
      <c r="G2318" s="86"/>
      <c r="H2318" s="86"/>
      <c r="I2318" s="86"/>
      <c r="J2318" s="86"/>
      <c r="K2318" s="86"/>
      <c r="L2318" s="86"/>
      <c r="M2318" s="86"/>
      <c r="N2318" s="86"/>
      <c r="O2318" s="86"/>
      <c r="P2318" s="86"/>
      <c r="Q2318" s="86"/>
      <c r="R2318" s="86"/>
      <c r="S2318" s="86"/>
      <c r="T2318" s="86"/>
      <c r="U2318" s="86"/>
      <c r="V2318" s="86"/>
      <c r="W2318" s="86"/>
      <c r="X2318" s="86"/>
      <c r="Y2318" s="86"/>
      <c r="Z2318" s="86"/>
      <c r="AA2318" s="86"/>
      <c r="AB2318" s="86"/>
      <c r="AC2318" s="86"/>
      <c r="AD2318" s="190"/>
      <c r="AE2318" s="188"/>
      <c r="AF2318" s="190"/>
      <c r="AG2318" s="188"/>
      <c r="AH2318" s="190"/>
      <c r="AI2318" s="188"/>
      <c r="AJ2318" s="190"/>
      <c r="AK2318" s="188"/>
      <c r="AL2318" s="190"/>
      <c r="AM2318" s="188"/>
      <c r="AN2318" s="190"/>
      <c r="AO2318" s="188"/>
      <c r="AP2318" s="51"/>
      <c r="AQ2318" s="97"/>
    </row>
    <row r="2319" spans="1:43" x14ac:dyDescent="0.2">
      <c r="A2319" s="86"/>
      <c r="F2319" s="86"/>
      <c r="G2319" s="86"/>
      <c r="H2319" s="86"/>
      <c r="I2319" s="86"/>
      <c r="J2319" s="86"/>
      <c r="K2319" s="86"/>
      <c r="L2319" s="86"/>
      <c r="M2319" s="86"/>
      <c r="N2319" s="86"/>
      <c r="O2319" s="86"/>
      <c r="P2319" s="86"/>
      <c r="Q2319" s="86"/>
      <c r="R2319" s="86"/>
      <c r="S2319" s="86"/>
      <c r="T2319" s="86"/>
      <c r="U2319" s="86"/>
      <c r="V2319" s="86"/>
      <c r="W2319" s="86"/>
      <c r="X2319" s="86"/>
      <c r="Y2319" s="86"/>
      <c r="Z2319" s="86"/>
      <c r="AA2319" s="86"/>
      <c r="AB2319" s="86"/>
      <c r="AC2319" s="86"/>
      <c r="AD2319" s="190"/>
      <c r="AE2319" s="188"/>
      <c r="AF2319" s="190"/>
      <c r="AG2319" s="188"/>
      <c r="AH2319" s="190"/>
      <c r="AI2319" s="188"/>
      <c r="AJ2319" s="190"/>
      <c r="AK2319" s="188"/>
      <c r="AL2319" s="190"/>
      <c r="AM2319" s="188"/>
      <c r="AN2319" s="190"/>
      <c r="AO2319" s="188"/>
      <c r="AP2319" s="51"/>
      <c r="AQ2319" s="97"/>
    </row>
    <row r="2320" spans="1:43" x14ac:dyDescent="0.2">
      <c r="A2320" s="86"/>
      <c r="F2320" s="86"/>
      <c r="G2320" s="86"/>
      <c r="H2320" s="86"/>
      <c r="I2320" s="86"/>
      <c r="J2320" s="86"/>
      <c r="K2320" s="86"/>
      <c r="L2320" s="86"/>
      <c r="M2320" s="86"/>
      <c r="N2320" s="86"/>
      <c r="O2320" s="86"/>
      <c r="P2320" s="86"/>
      <c r="Q2320" s="86"/>
      <c r="R2320" s="86"/>
      <c r="S2320" s="86"/>
      <c r="T2320" s="86"/>
      <c r="U2320" s="86"/>
      <c r="V2320" s="86"/>
      <c r="W2320" s="86"/>
      <c r="X2320" s="86"/>
      <c r="Y2320" s="86"/>
      <c r="Z2320" s="86"/>
      <c r="AA2320" s="86"/>
      <c r="AB2320" s="86"/>
      <c r="AC2320" s="86"/>
      <c r="AD2320" s="190"/>
      <c r="AE2320" s="188"/>
      <c r="AF2320" s="190"/>
      <c r="AG2320" s="188"/>
      <c r="AH2320" s="190"/>
      <c r="AI2320" s="188"/>
      <c r="AJ2320" s="190"/>
      <c r="AK2320" s="188"/>
      <c r="AL2320" s="190"/>
      <c r="AM2320" s="188"/>
      <c r="AN2320" s="190"/>
      <c r="AO2320" s="188"/>
      <c r="AP2320" s="51"/>
      <c r="AQ2320" s="97"/>
    </row>
    <row r="2321" spans="1:43" x14ac:dyDescent="0.2">
      <c r="A2321" s="86"/>
      <c r="F2321" s="86"/>
      <c r="G2321" s="86"/>
      <c r="H2321" s="86"/>
      <c r="I2321" s="86"/>
      <c r="J2321" s="86"/>
      <c r="K2321" s="86"/>
      <c r="L2321" s="86"/>
      <c r="M2321" s="86"/>
      <c r="N2321" s="86"/>
      <c r="O2321" s="86"/>
      <c r="P2321" s="86"/>
      <c r="Q2321" s="86"/>
      <c r="R2321" s="86"/>
      <c r="S2321" s="86"/>
      <c r="T2321" s="86"/>
      <c r="U2321" s="86"/>
      <c r="V2321" s="86"/>
      <c r="W2321" s="86"/>
      <c r="X2321" s="86"/>
      <c r="Y2321" s="86"/>
      <c r="Z2321" s="86"/>
      <c r="AA2321" s="86"/>
      <c r="AB2321" s="86"/>
      <c r="AC2321" s="86"/>
      <c r="AD2321" s="190"/>
      <c r="AE2321" s="188"/>
      <c r="AF2321" s="190"/>
      <c r="AG2321" s="188"/>
      <c r="AH2321" s="190"/>
      <c r="AI2321" s="188"/>
      <c r="AJ2321" s="190"/>
      <c r="AK2321" s="188"/>
      <c r="AL2321" s="190"/>
      <c r="AM2321" s="188"/>
      <c r="AN2321" s="190"/>
      <c r="AO2321" s="188"/>
      <c r="AP2321" s="51"/>
      <c r="AQ2321" s="97"/>
    </row>
    <row r="2322" spans="1:43" x14ac:dyDescent="0.2">
      <c r="A2322" s="86"/>
      <c r="F2322" s="86"/>
      <c r="G2322" s="86"/>
      <c r="H2322" s="86"/>
      <c r="I2322" s="86"/>
      <c r="J2322" s="86"/>
      <c r="K2322" s="86"/>
      <c r="L2322" s="86"/>
      <c r="M2322" s="86"/>
      <c r="N2322" s="86"/>
      <c r="O2322" s="86"/>
      <c r="P2322" s="86"/>
      <c r="Q2322" s="86"/>
      <c r="R2322" s="86"/>
      <c r="S2322" s="86"/>
      <c r="T2322" s="86"/>
      <c r="U2322" s="86"/>
      <c r="V2322" s="86"/>
      <c r="W2322" s="86"/>
      <c r="X2322" s="86"/>
      <c r="Y2322" s="86"/>
      <c r="Z2322" s="86"/>
      <c r="AA2322" s="86"/>
      <c r="AB2322" s="86"/>
      <c r="AC2322" s="86"/>
      <c r="AD2322" s="190"/>
      <c r="AE2322" s="188"/>
      <c r="AF2322" s="190"/>
      <c r="AG2322" s="188"/>
      <c r="AH2322" s="190"/>
      <c r="AI2322" s="188"/>
      <c r="AJ2322" s="190"/>
      <c r="AK2322" s="188"/>
      <c r="AL2322" s="190"/>
      <c r="AM2322" s="188"/>
      <c r="AN2322" s="190"/>
      <c r="AO2322" s="188"/>
      <c r="AP2322" s="51"/>
      <c r="AQ2322" s="97"/>
    </row>
    <row r="2323" spans="1:43" x14ac:dyDescent="0.2">
      <c r="A2323" s="86"/>
      <c r="F2323" s="86"/>
      <c r="G2323" s="86"/>
      <c r="H2323" s="86"/>
      <c r="I2323" s="86"/>
      <c r="J2323" s="86"/>
      <c r="K2323" s="86"/>
      <c r="L2323" s="86"/>
      <c r="M2323" s="86"/>
      <c r="N2323" s="86"/>
      <c r="O2323" s="86"/>
      <c r="P2323" s="86"/>
      <c r="Q2323" s="86"/>
      <c r="R2323" s="86"/>
      <c r="S2323" s="86"/>
      <c r="T2323" s="86"/>
      <c r="U2323" s="86"/>
      <c r="V2323" s="86"/>
      <c r="W2323" s="86"/>
      <c r="X2323" s="86"/>
      <c r="Y2323" s="86"/>
      <c r="Z2323" s="86"/>
      <c r="AA2323" s="86"/>
      <c r="AB2323" s="86"/>
      <c r="AC2323" s="86"/>
      <c r="AD2323" s="190"/>
      <c r="AE2323" s="188"/>
      <c r="AF2323" s="190"/>
      <c r="AG2323" s="188"/>
      <c r="AH2323" s="190"/>
      <c r="AI2323" s="188"/>
      <c r="AJ2323" s="190"/>
      <c r="AK2323" s="188"/>
      <c r="AL2323" s="190"/>
      <c r="AM2323" s="188"/>
      <c r="AN2323" s="190"/>
      <c r="AO2323" s="188"/>
      <c r="AP2323" s="51"/>
      <c r="AQ2323" s="97"/>
    </row>
    <row r="2324" spans="1:43" x14ac:dyDescent="0.2">
      <c r="A2324" s="86"/>
      <c r="F2324" s="86"/>
      <c r="G2324" s="86"/>
      <c r="H2324" s="86"/>
      <c r="I2324" s="86"/>
      <c r="J2324" s="86"/>
      <c r="K2324" s="86"/>
      <c r="L2324" s="86"/>
      <c r="M2324" s="86"/>
      <c r="N2324" s="86"/>
      <c r="O2324" s="86"/>
      <c r="P2324" s="86"/>
      <c r="Q2324" s="86"/>
      <c r="R2324" s="86"/>
      <c r="S2324" s="86"/>
      <c r="T2324" s="86"/>
      <c r="U2324" s="86"/>
      <c r="V2324" s="86"/>
      <c r="W2324" s="86"/>
      <c r="X2324" s="86"/>
      <c r="Y2324" s="86"/>
      <c r="Z2324" s="86"/>
      <c r="AA2324" s="86"/>
      <c r="AB2324" s="86"/>
      <c r="AC2324" s="86"/>
      <c r="AD2324" s="190"/>
      <c r="AE2324" s="188"/>
      <c r="AF2324" s="190"/>
      <c r="AG2324" s="188"/>
      <c r="AH2324" s="190"/>
      <c r="AI2324" s="188"/>
      <c r="AJ2324" s="190"/>
      <c r="AK2324" s="188"/>
      <c r="AL2324" s="190"/>
      <c r="AM2324" s="188"/>
      <c r="AN2324" s="190"/>
      <c r="AO2324" s="188"/>
      <c r="AP2324" s="51"/>
      <c r="AQ2324" s="97"/>
    </row>
    <row r="2325" spans="1:43" x14ac:dyDescent="0.2">
      <c r="A2325" s="86"/>
      <c r="F2325" s="86"/>
      <c r="G2325" s="86"/>
      <c r="H2325" s="86"/>
      <c r="I2325" s="86"/>
      <c r="J2325" s="86"/>
      <c r="K2325" s="86"/>
      <c r="L2325" s="86"/>
      <c r="M2325" s="86"/>
      <c r="N2325" s="86"/>
      <c r="O2325" s="86"/>
      <c r="P2325" s="86"/>
      <c r="Q2325" s="86"/>
      <c r="R2325" s="86"/>
      <c r="S2325" s="86"/>
      <c r="T2325" s="86"/>
      <c r="U2325" s="86"/>
      <c r="V2325" s="86"/>
      <c r="W2325" s="86"/>
      <c r="X2325" s="86"/>
      <c r="Y2325" s="86"/>
      <c r="Z2325" s="86"/>
      <c r="AA2325" s="86"/>
      <c r="AB2325" s="86"/>
      <c r="AC2325" s="86"/>
      <c r="AD2325" s="190"/>
      <c r="AE2325" s="188"/>
      <c r="AF2325" s="190"/>
      <c r="AG2325" s="188"/>
      <c r="AH2325" s="190"/>
      <c r="AI2325" s="188"/>
      <c r="AJ2325" s="190"/>
      <c r="AK2325" s="188"/>
      <c r="AL2325" s="190"/>
      <c r="AM2325" s="188"/>
      <c r="AN2325" s="190"/>
      <c r="AO2325" s="188"/>
      <c r="AP2325" s="51"/>
      <c r="AQ2325" s="97"/>
    </row>
    <row r="2326" spans="1:43" x14ac:dyDescent="0.2">
      <c r="A2326" s="86"/>
      <c r="F2326" s="86"/>
      <c r="G2326" s="86"/>
      <c r="H2326" s="86"/>
      <c r="I2326" s="86"/>
      <c r="J2326" s="86"/>
      <c r="K2326" s="86"/>
      <c r="L2326" s="86"/>
      <c r="M2326" s="86"/>
      <c r="N2326" s="86"/>
      <c r="O2326" s="86"/>
      <c r="P2326" s="86"/>
      <c r="Q2326" s="86"/>
      <c r="R2326" s="86"/>
      <c r="S2326" s="86"/>
      <c r="T2326" s="86"/>
      <c r="U2326" s="86"/>
      <c r="V2326" s="86"/>
      <c r="W2326" s="86"/>
      <c r="X2326" s="86"/>
      <c r="Y2326" s="86"/>
      <c r="Z2326" s="86"/>
      <c r="AA2326" s="86"/>
      <c r="AB2326" s="86"/>
      <c r="AC2326" s="86"/>
      <c r="AD2326" s="190"/>
      <c r="AE2326" s="188"/>
      <c r="AF2326" s="190"/>
      <c r="AG2326" s="188"/>
      <c r="AH2326" s="190"/>
      <c r="AI2326" s="188"/>
      <c r="AJ2326" s="190"/>
      <c r="AK2326" s="188"/>
      <c r="AL2326" s="190"/>
      <c r="AM2326" s="188"/>
      <c r="AN2326" s="190"/>
      <c r="AO2326" s="188"/>
      <c r="AP2326" s="51"/>
      <c r="AQ2326" s="97"/>
    </row>
    <row r="2327" spans="1:43" x14ac:dyDescent="0.2">
      <c r="A2327" s="86"/>
      <c r="F2327" s="86"/>
      <c r="G2327" s="86"/>
      <c r="H2327" s="86"/>
      <c r="I2327" s="86"/>
      <c r="J2327" s="86"/>
      <c r="K2327" s="86"/>
      <c r="L2327" s="86"/>
      <c r="M2327" s="86"/>
      <c r="N2327" s="86"/>
      <c r="O2327" s="86"/>
      <c r="P2327" s="86"/>
      <c r="Q2327" s="86"/>
      <c r="R2327" s="86"/>
      <c r="S2327" s="86"/>
      <c r="T2327" s="86"/>
      <c r="U2327" s="86"/>
      <c r="V2327" s="86"/>
      <c r="W2327" s="86"/>
      <c r="X2327" s="86"/>
      <c r="Y2327" s="86"/>
      <c r="Z2327" s="86"/>
      <c r="AA2327" s="86"/>
      <c r="AB2327" s="86"/>
      <c r="AC2327" s="86"/>
      <c r="AD2327" s="190"/>
      <c r="AE2327" s="188"/>
      <c r="AF2327" s="190"/>
      <c r="AG2327" s="188"/>
      <c r="AH2327" s="190"/>
      <c r="AI2327" s="188"/>
      <c r="AJ2327" s="190"/>
      <c r="AK2327" s="188"/>
      <c r="AL2327" s="190"/>
      <c r="AM2327" s="188"/>
      <c r="AN2327" s="190"/>
      <c r="AO2327" s="188"/>
      <c r="AP2327" s="51"/>
      <c r="AQ2327" s="97"/>
    </row>
    <row r="2328" spans="1:43" x14ac:dyDescent="0.2">
      <c r="A2328" s="86"/>
      <c r="F2328" s="86"/>
      <c r="G2328" s="86"/>
      <c r="H2328" s="86"/>
      <c r="I2328" s="86"/>
      <c r="J2328" s="86"/>
      <c r="K2328" s="86"/>
      <c r="L2328" s="86"/>
      <c r="M2328" s="86"/>
      <c r="N2328" s="86"/>
      <c r="O2328" s="86"/>
      <c r="P2328" s="86"/>
      <c r="Q2328" s="86"/>
      <c r="R2328" s="86"/>
      <c r="S2328" s="86"/>
      <c r="T2328" s="86"/>
      <c r="U2328" s="86"/>
      <c r="V2328" s="86"/>
      <c r="W2328" s="86"/>
      <c r="X2328" s="86"/>
      <c r="Y2328" s="86"/>
      <c r="Z2328" s="86"/>
      <c r="AA2328" s="86"/>
      <c r="AB2328" s="86"/>
      <c r="AC2328" s="86"/>
      <c r="AD2328" s="190"/>
      <c r="AE2328" s="188"/>
      <c r="AF2328" s="190"/>
      <c r="AG2328" s="188"/>
      <c r="AH2328" s="190"/>
      <c r="AI2328" s="188"/>
      <c r="AJ2328" s="190"/>
      <c r="AK2328" s="188"/>
      <c r="AL2328" s="190"/>
      <c r="AM2328" s="188"/>
      <c r="AN2328" s="190"/>
      <c r="AO2328" s="188"/>
      <c r="AP2328" s="51"/>
      <c r="AQ2328" s="97"/>
    </row>
    <row r="2329" spans="1:43" x14ac:dyDescent="0.2">
      <c r="A2329" s="86"/>
      <c r="F2329" s="86"/>
      <c r="G2329" s="86"/>
      <c r="H2329" s="86"/>
      <c r="I2329" s="86"/>
      <c r="J2329" s="86"/>
      <c r="K2329" s="86"/>
      <c r="L2329" s="86"/>
      <c r="M2329" s="86"/>
      <c r="N2329" s="86"/>
      <c r="O2329" s="86"/>
      <c r="P2329" s="86"/>
      <c r="Q2329" s="86"/>
      <c r="R2329" s="86"/>
      <c r="S2329" s="86"/>
      <c r="T2329" s="86"/>
      <c r="U2329" s="86"/>
      <c r="V2329" s="86"/>
      <c r="W2329" s="86"/>
      <c r="X2329" s="86"/>
      <c r="Y2329" s="86"/>
      <c r="Z2329" s="86"/>
      <c r="AA2329" s="86"/>
      <c r="AB2329" s="86"/>
      <c r="AC2329" s="86"/>
      <c r="AD2329" s="190"/>
      <c r="AE2329" s="188"/>
      <c r="AF2329" s="190"/>
      <c r="AG2329" s="188"/>
      <c r="AH2329" s="190"/>
      <c r="AI2329" s="188"/>
      <c r="AJ2329" s="190"/>
      <c r="AK2329" s="188"/>
      <c r="AL2329" s="190"/>
      <c r="AM2329" s="188"/>
      <c r="AN2329" s="190"/>
      <c r="AO2329" s="188"/>
      <c r="AP2329" s="51"/>
      <c r="AQ2329" s="97"/>
    </row>
    <row r="2330" spans="1:43" x14ac:dyDescent="0.2">
      <c r="A2330" s="86"/>
      <c r="F2330" s="86"/>
      <c r="G2330" s="86"/>
      <c r="H2330" s="86"/>
      <c r="I2330" s="86"/>
      <c r="J2330" s="86"/>
      <c r="K2330" s="86"/>
      <c r="L2330" s="86"/>
      <c r="M2330" s="86"/>
      <c r="N2330" s="86"/>
      <c r="O2330" s="86"/>
      <c r="P2330" s="86"/>
      <c r="Q2330" s="86"/>
      <c r="R2330" s="86"/>
      <c r="S2330" s="86"/>
      <c r="T2330" s="86"/>
      <c r="U2330" s="86"/>
      <c r="V2330" s="86"/>
      <c r="W2330" s="86"/>
      <c r="X2330" s="86"/>
      <c r="Y2330" s="86"/>
      <c r="Z2330" s="86"/>
      <c r="AA2330" s="86"/>
      <c r="AB2330" s="86"/>
      <c r="AC2330" s="86"/>
      <c r="AD2330" s="190"/>
      <c r="AE2330" s="188"/>
      <c r="AF2330" s="190"/>
      <c r="AG2330" s="188"/>
      <c r="AH2330" s="190"/>
      <c r="AI2330" s="188"/>
      <c r="AJ2330" s="190"/>
      <c r="AK2330" s="188"/>
      <c r="AL2330" s="190"/>
      <c r="AM2330" s="188"/>
      <c r="AN2330" s="190"/>
      <c r="AO2330" s="188"/>
      <c r="AP2330" s="51"/>
      <c r="AQ2330" s="97"/>
    </row>
    <row r="2331" spans="1:43" x14ac:dyDescent="0.2">
      <c r="A2331" s="86"/>
      <c r="F2331" s="86"/>
      <c r="G2331" s="86"/>
      <c r="H2331" s="86"/>
      <c r="I2331" s="86"/>
      <c r="J2331" s="86"/>
      <c r="K2331" s="86"/>
      <c r="L2331" s="86"/>
      <c r="M2331" s="86"/>
      <c r="N2331" s="86"/>
      <c r="O2331" s="86"/>
      <c r="P2331" s="86"/>
      <c r="Q2331" s="86"/>
      <c r="R2331" s="86"/>
      <c r="S2331" s="86"/>
      <c r="T2331" s="86"/>
      <c r="U2331" s="86"/>
      <c r="V2331" s="86"/>
      <c r="W2331" s="86"/>
      <c r="X2331" s="86"/>
      <c r="Y2331" s="86"/>
      <c r="Z2331" s="86"/>
      <c r="AA2331" s="86"/>
      <c r="AB2331" s="86"/>
      <c r="AC2331" s="86"/>
      <c r="AD2331" s="190"/>
      <c r="AE2331" s="188"/>
      <c r="AF2331" s="190"/>
      <c r="AG2331" s="188"/>
      <c r="AH2331" s="190"/>
      <c r="AI2331" s="188"/>
      <c r="AJ2331" s="190"/>
      <c r="AK2331" s="188"/>
      <c r="AL2331" s="190"/>
      <c r="AM2331" s="188"/>
      <c r="AN2331" s="190"/>
      <c r="AO2331" s="188"/>
      <c r="AP2331" s="51"/>
      <c r="AQ2331" s="97"/>
    </row>
    <row r="2332" spans="1:43" x14ac:dyDescent="0.2">
      <c r="A2332" s="86"/>
      <c r="F2332" s="86"/>
      <c r="G2332" s="86"/>
      <c r="H2332" s="86"/>
      <c r="I2332" s="86"/>
      <c r="J2332" s="86"/>
      <c r="K2332" s="86"/>
      <c r="L2332" s="86"/>
      <c r="M2332" s="86"/>
      <c r="N2332" s="86"/>
      <c r="O2332" s="86"/>
      <c r="P2332" s="86"/>
      <c r="Q2332" s="86"/>
      <c r="R2332" s="86"/>
      <c r="S2332" s="86"/>
      <c r="T2332" s="86"/>
      <c r="U2332" s="86"/>
      <c r="V2332" s="86"/>
      <c r="W2332" s="86"/>
      <c r="X2332" s="86"/>
      <c r="Y2332" s="86"/>
      <c r="Z2332" s="86"/>
      <c r="AA2332" s="86"/>
      <c r="AB2332" s="86"/>
      <c r="AC2332" s="86"/>
      <c r="AD2332" s="190"/>
      <c r="AE2332" s="188"/>
      <c r="AF2332" s="190"/>
      <c r="AG2332" s="188"/>
      <c r="AH2332" s="190"/>
      <c r="AI2332" s="188"/>
      <c r="AJ2332" s="190"/>
      <c r="AK2332" s="188"/>
      <c r="AL2332" s="190"/>
      <c r="AM2332" s="188"/>
      <c r="AN2332" s="190"/>
      <c r="AO2332" s="188"/>
      <c r="AP2332" s="51"/>
      <c r="AQ2332" s="97"/>
    </row>
    <row r="2333" spans="1:43" x14ac:dyDescent="0.2">
      <c r="A2333" s="86"/>
      <c r="F2333" s="86"/>
      <c r="G2333" s="86"/>
      <c r="H2333" s="86"/>
      <c r="I2333" s="86"/>
      <c r="J2333" s="86"/>
      <c r="K2333" s="86"/>
      <c r="L2333" s="86"/>
      <c r="M2333" s="86"/>
      <c r="N2333" s="86"/>
      <c r="O2333" s="86"/>
      <c r="P2333" s="86"/>
      <c r="Q2333" s="86"/>
      <c r="R2333" s="86"/>
      <c r="S2333" s="86"/>
      <c r="T2333" s="86"/>
      <c r="U2333" s="86"/>
      <c r="V2333" s="86"/>
      <c r="W2333" s="86"/>
      <c r="X2333" s="86"/>
      <c r="Y2333" s="86"/>
      <c r="Z2333" s="86"/>
      <c r="AA2333" s="86"/>
      <c r="AB2333" s="86"/>
      <c r="AC2333" s="86"/>
      <c r="AD2333" s="190"/>
      <c r="AE2333" s="188"/>
      <c r="AF2333" s="190"/>
      <c r="AG2333" s="188"/>
      <c r="AH2333" s="190"/>
      <c r="AI2333" s="188"/>
      <c r="AJ2333" s="190"/>
      <c r="AK2333" s="188"/>
      <c r="AL2333" s="190"/>
      <c r="AM2333" s="188"/>
      <c r="AN2333" s="190"/>
      <c r="AO2333" s="188"/>
      <c r="AP2333" s="51"/>
      <c r="AQ2333" s="97"/>
    </row>
    <row r="2334" spans="1:43" x14ac:dyDescent="0.2">
      <c r="A2334" s="86"/>
      <c r="F2334" s="86"/>
      <c r="G2334" s="86"/>
      <c r="H2334" s="86"/>
      <c r="I2334" s="86"/>
      <c r="J2334" s="86"/>
      <c r="K2334" s="86"/>
      <c r="L2334" s="86"/>
      <c r="M2334" s="86"/>
      <c r="N2334" s="86"/>
      <c r="O2334" s="86"/>
      <c r="P2334" s="86"/>
      <c r="Q2334" s="86"/>
      <c r="R2334" s="86"/>
      <c r="S2334" s="86"/>
      <c r="T2334" s="86"/>
      <c r="U2334" s="86"/>
      <c r="V2334" s="86"/>
      <c r="W2334" s="86"/>
      <c r="X2334" s="86"/>
      <c r="Y2334" s="86"/>
      <c r="Z2334" s="86"/>
      <c r="AA2334" s="86"/>
      <c r="AB2334" s="86"/>
      <c r="AC2334" s="86"/>
      <c r="AD2334" s="190"/>
      <c r="AE2334" s="188"/>
      <c r="AF2334" s="190"/>
      <c r="AG2334" s="188"/>
      <c r="AH2334" s="190"/>
      <c r="AI2334" s="188"/>
      <c r="AJ2334" s="190"/>
      <c r="AK2334" s="188"/>
      <c r="AL2334" s="190"/>
      <c r="AM2334" s="188"/>
      <c r="AN2334" s="190"/>
      <c r="AO2334" s="188"/>
      <c r="AP2334" s="51"/>
      <c r="AQ2334" s="97"/>
    </row>
    <row r="2335" spans="1:43" x14ac:dyDescent="0.2">
      <c r="A2335" s="86"/>
      <c r="F2335" s="86"/>
      <c r="G2335" s="86"/>
      <c r="H2335" s="86"/>
      <c r="I2335" s="86"/>
      <c r="J2335" s="86"/>
      <c r="K2335" s="86"/>
      <c r="L2335" s="86"/>
      <c r="M2335" s="86"/>
      <c r="N2335" s="86"/>
      <c r="O2335" s="86"/>
      <c r="P2335" s="86"/>
      <c r="Q2335" s="86"/>
      <c r="R2335" s="86"/>
      <c r="S2335" s="86"/>
      <c r="T2335" s="86"/>
      <c r="U2335" s="86"/>
      <c r="V2335" s="86"/>
      <c r="W2335" s="86"/>
      <c r="X2335" s="86"/>
      <c r="Y2335" s="86"/>
      <c r="Z2335" s="86"/>
      <c r="AA2335" s="86"/>
      <c r="AB2335" s="86"/>
      <c r="AC2335" s="86"/>
      <c r="AD2335" s="190"/>
      <c r="AE2335" s="188"/>
      <c r="AF2335" s="190"/>
      <c r="AG2335" s="188"/>
      <c r="AH2335" s="190"/>
      <c r="AI2335" s="188"/>
      <c r="AJ2335" s="190"/>
      <c r="AK2335" s="188"/>
      <c r="AL2335" s="190"/>
      <c r="AM2335" s="188"/>
      <c r="AN2335" s="190"/>
      <c r="AO2335" s="188"/>
      <c r="AP2335" s="51"/>
      <c r="AQ2335" s="97"/>
    </row>
    <row r="2336" spans="1:43" x14ac:dyDescent="0.2">
      <c r="A2336" s="86"/>
      <c r="F2336" s="86"/>
      <c r="G2336" s="86"/>
      <c r="H2336" s="86"/>
      <c r="I2336" s="86"/>
      <c r="J2336" s="86"/>
      <c r="K2336" s="86"/>
      <c r="L2336" s="86"/>
      <c r="M2336" s="86"/>
      <c r="N2336" s="86"/>
      <c r="O2336" s="86"/>
      <c r="P2336" s="86"/>
      <c r="Q2336" s="86"/>
      <c r="R2336" s="86"/>
      <c r="S2336" s="86"/>
      <c r="T2336" s="86"/>
      <c r="U2336" s="86"/>
      <c r="V2336" s="86"/>
      <c r="W2336" s="86"/>
      <c r="X2336" s="86"/>
      <c r="Y2336" s="86"/>
      <c r="Z2336" s="86"/>
      <c r="AA2336" s="86"/>
      <c r="AB2336" s="86"/>
      <c r="AC2336" s="86"/>
      <c r="AD2336" s="190"/>
      <c r="AE2336" s="188"/>
      <c r="AF2336" s="190"/>
      <c r="AG2336" s="188"/>
      <c r="AH2336" s="190"/>
      <c r="AI2336" s="188"/>
      <c r="AJ2336" s="190"/>
      <c r="AK2336" s="188"/>
      <c r="AL2336" s="190"/>
      <c r="AM2336" s="188"/>
      <c r="AN2336" s="190"/>
      <c r="AO2336" s="188"/>
      <c r="AP2336" s="51"/>
      <c r="AQ2336" s="97"/>
    </row>
    <row r="2337" spans="1:43" x14ac:dyDescent="0.2">
      <c r="A2337" s="86"/>
      <c r="F2337" s="86"/>
      <c r="G2337" s="86"/>
      <c r="H2337" s="86"/>
      <c r="I2337" s="86"/>
      <c r="J2337" s="86"/>
      <c r="K2337" s="86"/>
      <c r="L2337" s="86"/>
      <c r="M2337" s="86"/>
      <c r="N2337" s="86"/>
      <c r="O2337" s="86"/>
      <c r="P2337" s="86"/>
      <c r="Q2337" s="86"/>
      <c r="R2337" s="86"/>
      <c r="S2337" s="86"/>
      <c r="T2337" s="86"/>
      <c r="U2337" s="86"/>
      <c r="V2337" s="86"/>
      <c r="W2337" s="86"/>
      <c r="X2337" s="86"/>
      <c r="Y2337" s="86"/>
      <c r="Z2337" s="86"/>
      <c r="AA2337" s="86"/>
      <c r="AB2337" s="86"/>
      <c r="AC2337" s="86"/>
      <c r="AD2337" s="190"/>
      <c r="AE2337" s="188"/>
      <c r="AF2337" s="190"/>
      <c r="AG2337" s="188"/>
      <c r="AH2337" s="190"/>
      <c r="AI2337" s="188"/>
      <c r="AJ2337" s="190"/>
      <c r="AK2337" s="188"/>
      <c r="AL2337" s="190"/>
      <c r="AM2337" s="188"/>
      <c r="AN2337" s="190"/>
      <c r="AO2337" s="188"/>
      <c r="AP2337" s="51"/>
      <c r="AQ2337" s="97"/>
    </row>
    <row r="2338" spans="1:43" x14ac:dyDescent="0.2">
      <c r="A2338" s="86"/>
      <c r="F2338" s="86"/>
      <c r="G2338" s="86"/>
      <c r="H2338" s="86"/>
      <c r="I2338" s="86"/>
      <c r="J2338" s="86"/>
      <c r="K2338" s="86"/>
      <c r="L2338" s="86"/>
      <c r="M2338" s="86"/>
      <c r="N2338" s="86"/>
      <c r="O2338" s="86"/>
      <c r="P2338" s="86"/>
      <c r="Q2338" s="86"/>
      <c r="R2338" s="86"/>
      <c r="S2338" s="86"/>
      <c r="T2338" s="86"/>
      <c r="U2338" s="86"/>
      <c r="V2338" s="86"/>
      <c r="W2338" s="86"/>
      <c r="X2338" s="86"/>
      <c r="Y2338" s="86"/>
      <c r="Z2338" s="86"/>
      <c r="AA2338" s="86"/>
      <c r="AB2338" s="86"/>
      <c r="AC2338" s="86"/>
      <c r="AD2338" s="190"/>
      <c r="AE2338" s="188"/>
      <c r="AF2338" s="190"/>
      <c r="AG2338" s="188"/>
      <c r="AH2338" s="190"/>
      <c r="AI2338" s="188"/>
      <c r="AJ2338" s="190"/>
      <c r="AK2338" s="188"/>
      <c r="AL2338" s="190"/>
      <c r="AM2338" s="188"/>
      <c r="AN2338" s="190"/>
      <c r="AO2338" s="188"/>
      <c r="AP2338" s="51"/>
      <c r="AQ2338" s="97"/>
    </row>
    <row r="2339" spans="1:43" x14ac:dyDescent="0.2">
      <c r="A2339" s="86"/>
      <c r="F2339" s="86"/>
      <c r="G2339" s="86"/>
      <c r="H2339" s="86"/>
      <c r="I2339" s="86"/>
      <c r="J2339" s="86"/>
      <c r="K2339" s="86"/>
      <c r="L2339" s="86"/>
      <c r="M2339" s="86"/>
      <c r="N2339" s="86"/>
      <c r="O2339" s="86"/>
      <c r="P2339" s="86"/>
      <c r="Q2339" s="86"/>
      <c r="R2339" s="86"/>
      <c r="S2339" s="86"/>
      <c r="T2339" s="86"/>
      <c r="U2339" s="86"/>
      <c r="V2339" s="86"/>
      <c r="W2339" s="86"/>
      <c r="X2339" s="86"/>
      <c r="Y2339" s="86"/>
      <c r="Z2339" s="86"/>
      <c r="AA2339" s="86"/>
      <c r="AB2339" s="86"/>
      <c r="AC2339" s="86"/>
      <c r="AD2339" s="190"/>
      <c r="AE2339" s="188"/>
      <c r="AF2339" s="190"/>
      <c r="AG2339" s="188"/>
      <c r="AH2339" s="190"/>
      <c r="AI2339" s="188"/>
      <c r="AJ2339" s="190"/>
      <c r="AK2339" s="188"/>
      <c r="AL2339" s="190"/>
      <c r="AM2339" s="188"/>
      <c r="AN2339" s="190"/>
      <c r="AO2339" s="188"/>
      <c r="AP2339" s="51"/>
      <c r="AQ2339" s="97"/>
    </row>
    <row r="2340" spans="1:43" x14ac:dyDescent="0.2">
      <c r="A2340" s="86"/>
      <c r="F2340" s="86"/>
      <c r="G2340" s="86"/>
      <c r="H2340" s="86"/>
      <c r="I2340" s="86"/>
      <c r="J2340" s="86"/>
      <c r="K2340" s="86"/>
      <c r="L2340" s="86"/>
      <c r="M2340" s="86"/>
      <c r="N2340" s="86"/>
      <c r="O2340" s="86"/>
      <c r="P2340" s="86"/>
      <c r="Q2340" s="86"/>
      <c r="R2340" s="86"/>
      <c r="S2340" s="86"/>
      <c r="T2340" s="86"/>
      <c r="U2340" s="86"/>
      <c r="V2340" s="86"/>
      <c r="W2340" s="86"/>
      <c r="X2340" s="86"/>
      <c r="Y2340" s="86"/>
      <c r="Z2340" s="86"/>
      <c r="AA2340" s="86"/>
      <c r="AB2340" s="86"/>
      <c r="AC2340" s="86"/>
      <c r="AD2340" s="190"/>
      <c r="AE2340" s="188"/>
      <c r="AF2340" s="190"/>
      <c r="AG2340" s="188"/>
      <c r="AH2340" s="190"/>
      <c r="AI2340" s="188"/>
      <c r="AJ2340" s="190"/>
      <c r="AK2340" s="188"/>
      <c r="AL2340" s="190"/>
      <c r="AM2340" s="188"/>
      <c r="AN2340" s="190"/>
      <c r="AO2340" s="188"/>
      <c r="AP2340" s="51"/>
      <c r="AQ2340" s="97"/>
    </row>
    <row r="2341" spans="1:43" x14ac:dyDescent="0.2">
      <c r="A2341" s="86"/>
      <c r="F2341" s="86"/>
      <c r="G2341" s="86"/>
      <c r="H2341" s="86"/>
      <c r="I2341" s="86"/>
      <c r="J2341" s="86"/>
      <c r="K2341" s="86"/>
      <c r="L2341" s="86"/>
      <c r="M2341" s="86"/>
      <c r="N2341" s="86"/>
      <c r="O2341" s="86"/>
      <c r="P2341" s="86"/>
      <c r="Q2341" s="86"/>
      <c r="R2341" s="86"/>
      <c r="S2341" s="86"/>
      <c r="T2341" s="86"/>
      <c r="U2341" s="86"/>
      <c r="V2341" s="86"/>
      <c r="W2341" s="86"/>
      <c r="X2341" s="86"/>
      <c r="Y2341" s="86"/>
      <c r="Z2341" s="86"/>
      <c r="AA2341" s="86"/>
      <c r="AB2341" s="86"/>
      <c r="AC2341" s="86"/>
      <c r="AD2341" s="190"/>
      <c r="AE2341" s="188"/>
      <c r="AF2341" s="190"/>
      <c r="AG2341" s="188"/>
      <c r="AH2341" s="190"/>
      <c r="AI2341" s="188"/>
      <c r="AJ2341" s="190"/>
      <c r="AK2341" s="188"/>
      <c r="AL2341" s="190"/>
      <c r="AM2341" s="188"/>
      <c r="AN2341" s="190"/>
      <c r="AO2341" s="188"/>
      <c r="AP2341" s="51"/>
      <c r="AQ2341" s="97"/>
    </row>
    <row r="2342" spans="1:43" x14ac:dyDescent="0.2">
      <c r="A2342" s="86"/>
      <c r="F2342" s="86"/>
      <c r="G2342" s="86"/>
      <c r="H2342" s="86"/>
      <c r="I2342" s="86"/>
      <c r="J2342" s="86"/>
      <c r="K2342" s="86"/>
      <c r="L2342" s="86"/>
      <c r="M2342" s="86"/>
      <c r="N2342" s="86"/>
      <c r="O2342" s="86"/>
      <c r="P2342" s="86"/>
      <c r="Q2342" s="86"/>
      <c r="R2342" s="86"/>
      <c r="S2342" s="86"/>
      <c r="T2342" s="86"/>
      <c r="U2342" s="86"/>
      <c r="V2342" s="86"/>
      <c r="W2342" s="86"/>
      <c r="X2342" s="86"/>
      <c r="Y2342" s="86"/>
      <c r="Z2342" s="86"/>
      <c r="AA2342" s="86"/>
      <c r="AB2342" s="86"/>
      <c r="AC2342" s="86"/>
      <c r="AD2342" s="190"/>
      <c r="AE2342" s="188"/>
      <c r="AF2342" s="190"/>
      <c r="AG2342" s="188"/>
      <c r="AH2342" s="190"/>
      <c r="AI2342" s="188"/>
      <c r="AJ2342" s="190"/>
      <c r="AK2342" s="188"/>
      <c r="AL2342" s="190"/>
      <c r="AM2342" s="188"/>
      <c r="AN2342" s="190"/>
      <c r="AO2342" s="188"/>
      <c r="AP2342" s="51"/>
      <c r="AQ2342" s="97"/>
    </row>
    <row r="2343" spans="1:43" x14ac:dyDescent="0.2">
      <c r="A2343" s="86"/>
      <c r="F2343" s="86"/>
      <c r="G2343" s="86"/>
      <c r="H2343" s="86"/>
      <c r="I2343" s="86"/>
      <c r="J2343" s="86"/>
      <c r="K2343" s="86"/>
      <c r="L2343" s="86"/>
      <c r="M2343" s="86"/>
      <c r="N2343" s="86"/>
      <c r="O2343" s="86"/>
      <c r="P2343" s="86"/>
      <c r="Q2343" s="86"/>
      <c r="R2343" s="86"/>
      <c r="S2343" s="86"/>
      <c r="T2343" s="86"/>
      <c r="U2343" s="86"/>
      <c r="V2343" s="86"/>
      <c r="W2343" s="86"/>
      <c r="X2343" s="86"/>
      <c r="Y2343" s="86"/>
      <c r="Z2343" s="86"/>
      <c r="AA2343" s="86"/>
      <c r="AB2343" s="86"/>
      <c r="AC2343" s="86"/>
      <c r="AD2343" s="190"/>
      <c r="AE2343" s="188"/>
      <c r="AF2343" s="190"/>
      <c r="AG2343" s="188"/>
      <c r="AH2343" s="190"/>
      <c r="AI2343" s="188"/>
      <c r="AJ2343" s="190"/>
      <c r="AK2343" s="188"/>
      <c r="AL2343" s="190"/>
      <c r="AM2343" s="188"/>
      <c r="AN2343" s="190"/>
      <c r="AO2343" s="188"/>
      <c r="AP2343" s="51"/>
      <c r="AQ2343" s="97"/>
    </row>
    <row r="2344" spans="1:43" x14ac:dyDescent="0.2">
      <c r="A2344" s="86"/>
      <c r="F2344" s="86"/>
      <c r="G2344" s="86"/>
      <c r="H2344" s="86"/>
      <c r="I2344" s="86"/>
      <c r="J2344" s="86"/>
      <c r="K2344" s="86"/>
      <c r="L2344" s="86"/>
      <c r="M2344" s="86"/>
      <c r="N2344" s="86"/>
      <c r="O2344" s="86"/>
      <c r="P2344" s="86"/>
      <c r="Q2344" s="86"/>
      <c r="R2344" s="86"/>
      <c r="S2344" s="86"/>
      <c r="T2344" s="86"/>
      <c r="U2344" s="86"/>
      <c r="V2344" s="86"/>
      <c r="W2344" s="86"/>
      <c r="X2344" s="86"/>
      <c r="Y2344" s="86"/>
      <c r="Z2344" s="86"/>
      <c r="AA2344" s="86"/>
      <c r="AB2344" s="86"/>
      <c r="AC2344" s="86"/>
      <c r="AD2344" s="190"/>
      <c r="AE2344" s="188"/>
      <c r="AF2344" s="190"/>
      <c r="AG2344" s="188"/>
      <c r="AH2344" s="190"/>
      <c r="AI2344" s="188"/>
      <c r="AJ2344" s="190"/>
      <c r="AK2344" s="188"/>
      <c r="AL2344" s="190"/>
      <c r="AM2344" s="188"/>
      <c r="AN2344" s="190"/>
      <c r="AO2344" s="188"/>
      <c r="AP2344" s="51"/>
      <c r="AQ2344" s="97"/>
    </row>
    <row r="2345" spans="1:43" x14ac:dyDescent="0.2">
      <c r="A2345" s="86"/>
      <c r="F2345" s="86"/>
      <c r="G2345" s="86"/>
      <c r="H2345" s="86"/>
      <c r="I2345" s="86"/>
      <c r="J2345" s="86"/>
      <c r="K2345" s="86"/>
      <c r="L2345" s="86"/>
      <c r="M2345" s="86"/>
      <c r="N2345" s="86"/>
      <c r="O2345" s="86"/>
      <c r="P2345" s="86"/>
      <c r="Q2345" s="86"/>
      <c r="R2345" s="86"/>
      <c r="S2345" s="86"/>
      <c r="T2345" s="86"/>
      <c r="U2345" s="86"/>
      <c r="V2345" s="86"/>
      <c r="W2345" s="86"/>
      <c r="X2345" s="86"/>
      <c r="Y2345" s="86"/>
      <c r="Z2345" s="86"/>
      <c r="AA2345" s="86"/>
      <c r="AB2345" s="86"/>
      <c r="AC2345" s="86"/>
      <c r="AD2345" s="190"/>
      <c r="AE2345" s="188"/>
      <c r="AF2345" s="190"/>
      <c r="AG2345" s="188"/>
      <c r="AH2345" s="190"/>
      <c r="AI2345" s="188"/>
      <c r="AJ2345" s="190"/>
      <c r="AK2345" s="188"/>
      <c r="AL2345" s="190"/>
      <c r="AM2345" s="188"/>
      <c r="AN2345" s="190"/>
      <c r="AO2345" s="188"/>
      <c r="AP2345" s="51"/>
      <c r="AQ2345" s="97"/>
    </row>
    <row r="2346" spans="1:43" x14ac:dyDescent="0.2">
      <c r="A2346" s="86"/>
      <c r="F2346" s="86"/>
      <c r="G2346" s="86"/>
      <c r="H2346" s="86"/>
      <c r="I2346" s="86"/>
      <c r="J2346" s="86"/>
      <c r="K2346" s="86"/>
      <c r="L2346" s="86"/>
      <c r="M2346" s="86"/>
      <c r="N2346" s="86"/>
      <c r="O2346" s="86"/>
      <c r="P2346" s="86"/>
      <c r="Q2346" s="86"/>
      <c r="R2346" s="86"/>
      <c r="S2346" s="86"/>
      <c r="T2346" s="86"/>
      <c r="U2346" s="86"/>
      <c r="V2346" s="86"/>
      <c r="W2346" s="86"/>
      <c r="X2346" s="86"/>
      <c r="Y2346" s="86"/>
      <c r="Z2346" s="86"/>
      <c r="AA2346" s="86"/>
      <c r="AB2346" s="86"/>
      <c r="AC2346" s="86"/>
      <c r="AD2346" s="190"/>
      <c r="AE2346" s="188"/>
      <c r="AF2346" s="190"/>
      <c r="AG2346" s="188"/>
      <c r="AH2346" s="190"/>
      <c r="AI2346" s="188"/>
      <c r="AJ2346" s="190"/>
      <c r="AK2346" s="188"/>
      <c r="AL2346" s="190"/>
      <c r="AM2346" s="188"/>
      <c r="AN2346" s="190"/>
      <c r="AO2346" s="188"/>
      <c r="AP2346" s="51"/>
      <c r="AQ2346" s="97"/>
    </row>
    <row r="2347" spans="1:43" x14ac:dyDescent="0.2">
      <c r="A2347" s="86"/>
      <c r="F2347" s="86"/>
      <c r="G2347" s="86"/>
      <c r="H2347" s="86"/>
      <c r="I2347" s="86"/>
      <c r="J2347" s="86"/>
      <c r="K2347" s="86"/>
      <c r="L2347" s="86"/>
      <c r="M2347" s="86"/>
      <c r="N2347" s="86"/>
      <c r="O2347" s="86"/>
      <c r="P2347" s="86"/>
      <c r="Q2347" s="86"/>
      <c r="R2347" s="86"/>
      <c r="S2347" s="86"/>
      <c r="T2347" s="86"/>
      <c r="U2347" s="86"/>
      <c r="V2347" s="86"/>
      <c r="W2347" s="86"/>
      <c r="X2347" s="86"/>
      <c r="Y2347" s="86"/>
      <c r="Z2347" s="86"/>
      <c r="AA2347" s="86"/>
      <c r="AB2347" s="86"/>
      <c r="AC2347" s="86"/>
      <c r="AD2347" s="190"/>
      <c r="AE2347" s="188"/>
      <c r="AF2347" s="190"/>
      <c r="AG2347" s="188"/>
      <c r="AH2347" s="190"/>
      <c r="AI2347" s="188"/>
      <c r="AJ2347" s="190"/>
      <c r="AK2347" s="188"/>
      <c r="AL2347" s="190"/>
      <c r="AM2347" s="188"/>
      <c r="AN2347" s="190"/>
      <c r="AO2347" s="188"/>
      <c r="AP2347" s="51"/>
      <c r="AQ2347" s="97"/>
    </row>
    <row r="2348" spans="1:43" x14ac:dyDescent="0.2">
      <c r="A2348" s="86"/>
      <c r="F2348" s="86"/>
      <c r="G2348" s="86"/>
      <c r="H2348" s="86"/>
      <c r="I2348" s="86"/>
      <c r="J2348" s="86"/>
      <c r="K2348" s="86"/>
      <c r="L2348" s="86"/>
      <c r="M2348" s="86"/>
      <c r="N2348" s="86"/>
      <c r="O2348" s="86"/>
      <c r="P2348" s="86"/>
      <c r="Q2348" s="86"/>
      <c r="R2348" s="86"/>
      <c r="S2348" s="86"/>
      <c r="T2348" s="86"/>
      <c r="U2348" s="86"/>
      <c r="V2348" s="86"/>
      <c r="W2348" s="86"/>
      <c r="X2348" s="86"/>
      <c r="Y2348" s="86"/>
      <c r="Z2348" s="86"/>
      <c r="AA2348" s="86"/>
      <c r="AB2348" s="86"/>
      <c r="AC2348" s="86"/>
      <c r="AD2348" s="190"/>
      <c r="AE2348" s="188"/>
      <c r="AF2348" s="190"/>
      <c r="AG2348" s="188"/>
      <c r="AH2348" s="190"/>
      <c r="AI2348" s="188"/>
      <c r="AJ2348" s="190"/>
      <c r="AK2348" s="188"/>
      <c r="AL2348" s="190"/>
      <c r="AM2348" s="188"/>
      <c r="AN2348" s="190"/>
      <c r="AO2348" s="188"/>
      <c r="AP2348" s="51"/>
      <c r="AQ2348" s="97"/>
    </row>
    <row r="2349" spans="1:43" x14ac:dyDescent="0.2">
      <c r="A2349" s="86"/>
      <c r="F2349" s="86"/>
      <c r="G2349" s="86"/>
      <c r="H2349" s="86"/>
      <c r="I2349" s="86"/>
      <c r="J2349" s="86"/>
      <c r="K2349" s="86"/>
      <c r="L2349" s="86"/>
      <c r="M2349" s="86"/>
      <c r="N2349" s="86"/>
      <c r="O2349" s="86"/>
      <c r="P2349" s="86"/>
      <c r="Q2349" s="86"/>
      <c r="R2349" s="86"/>
      <c r="S2349" s="86"/>
      <c r="T2349" s="86"/>
      <c r="U2349" s="86"/>
      <c r="V2349" s="86"/>
      <c r="W2349" s="86"/>
      <c r="X2349" s="86"/>
      <c r="Y2349" s="86"/>
      <c r="Z2349" s="86"/>
      <c r="AA2349" s="86"/>
      <c r="AB2349" s="86"/>
      <c r="AC2349" s="86"/>
      <c r="AD2349" s="190"/>
      <c r="AE2349" s="188"/>
      <c r="AF2349" s="190"/>
      <c r="AG2349" s="188"/>
      <c r="AH2349" s="190"/>
      <c r="AI2349" s="188"/>
      <c r="AJ2349" s="190"/>
      <c r="AK2349" s="188"/>
      <c r="AL2349" s="190"/>
      <c r="AM2349" s="188"/>
      <c r="AN2349" s="190"/>
      <c r="AO2349" s="188"/>
      <c r="AP2349" s="51"/>
      <c r="AQ2349" s="97"/>
    </row>
    <row r="2350" spans="1:43" x14ac:dyDescent="0.2">
      <c r="A2350" s="86"/>
      <c r="F2350" s="86"/>
      <c r="G2350" s="86"/>
      <c r="H2350" s="86"/>
      <c r="I2350" s="86"/>
      <c r="J2350" s="86"/>
      <c r="K2350" s="86"/>
      <c r="L2350" s="86"/>
      <c r="M2350" s="86"/>
      <c r="N2350" s="86"/>
      <c r="O2350" s="86"/>
      <c r="P2350" s="86"/>
      <c r="Q2350" s="86"/>
      <c r="R2350" s="86"/>
      <c r="S2350" s="86"/>
      <c r="T2350" s="86"/>
      <c r="U2350" s="86"/>
      <c r="V2350" s="86"/>
      <c r="W2350" s="86"/>
      <c r="X2350" s="86"/>
      <c r="Y2350" s="86"/>
      <c r="Z2350" s="86"/>
      <c r="AA2350" s="86"/>
      <c r="AB2350" s="86"/>
      <c r="AC2350" s="86"/>
      <c r="AD2350" s="190"/>
      <c r="AE2350" s="188"/>
      <c r="AF2350" s="190"/>
      <c r="AG2350" s="188"/>
      <c r="AH2350" s="190"/>
      <c r="AI2350" s="188"/>
      <c r="AJ2350" s="190"/>
      <c r="AK2350" s="188"/>
      <c r="AL2350" s="190"/>
      <c r="AM2350" s="188"/>
      <c r="AN2350" s="190"/>
      <c r="AO2350" s="188"/>
      <c r="AP2350" s="51"/>
      <c r="AQ2350" s="97"/>
    </row>
    <row r="2351" spans="1:43" x14ac:dyDescent="0.2">
      <c r="A2351" s="86"/>
      <c r="F2351" s="86"/>
      <c r="G2351" s="86"/>
      <c r="H2351" s="86"/>
      <c r="I2351" s="86"/>
      <c r="J2351" s="86"/>
      <c r="K2351" s="86"/>
      <c r="L2351" s="86"/>
      <c r="M2351" s="86"/>
      <c r="N2351" s="86"/>
      <c r="O2351" s="86"/>
      <c r="P2351" s="86"/>
      <c r="Q2351" s="86"/>
      <c r="R2351" s="86"/>
      <c r="S2351" s="86"/>
      <c r="T2351" s="86"/>
      <c r="U2351" s="86"/>
      <c r="V2351" s="86"/>
      <c r="W2351" s="86"/>
      <c r="X2351" s="86"/>
      <c r="Y2351" s="86"/>
      <c r="Z2351" s="86"/>
      <c r="AA2351" s="86"/>
      <c r="AB2351" s="86"/>
      <c r="AC2351" s="86"/>
      <c r="AD2351" s="190"/>
      <c r="AE2351" s="188"/>
      <c r="AF2351" s="190"/>
      <c r="AG2351" s="188"/>
      <c r="AH2351" s="190"/>
      <c r="AI2351" s="188"/>
      <c r="AJ2351" s="190"/>
      <c r="AK2351" s="188"/>
      <c r="AL2351" s="190"/>
      <c r="AM2351" s="188"/>
      <c r="AN2351" s="190"/>
      <c r="AO2351" s="188"/>
      <c r="AP2351" s="51"/>
      <c r="AQ2351" s="97"/>
    </row>
    <row r="2352" spans="1:43" x14ac:dyDescent="0.2">
      <c r="A2352" s="86"/>
      <c r="F2352" s="86"/>
      <c r="G2352" s="86"/>
      <c r="H2352" s="86"/>
      <c r="I2352" s="86"/>
      <c r="J2352" s="86"/>
      <c r="K2352" s="86"/>
      <c r="L2352" s="86"/>
      <c r="M2352" s="86"/>
      <c r="N2352" s="86"/>
      <c r="O2352" s="86"/>
      <c r="P2352" s="86"/>
      <c r="Q2352" s="86"/>
      <c r="R2352" s="86"/>
      <c r="S2352" s="86"/>
      <c r="T2352" s="86"/>
      <c r="U2352" s="86"/>
      <c r="V2352" s="86"/>
      <c r="W2352" s="86"/>
      <c r="X2352" s="86"/>
      <c r="Y2352" s="86"/>
      <c r="Z2352" s="86"/>
      <c r="AA2352" s="86"/>
      <c r="AB2352" s="86"/>
      <c r="AC2352" s="86"/>
      <c r="AD2352" s="190"/>
      <c r="AE2352" s="188"/>
      <c r="AF2352" s="190"/>
      <c r="AG2352" s="188"/>
      <c r="AH2352" s="190"/>
      <c r="AI2352" s="188"/>
      <c r="AJ2352" s="190"/>
      <c r="AK2352" s="188"/>
      <c r="AL2352" s="190"/>
      <c r="AM2352" s="188"/>
      <c r="AN2352" s="190"/>
      <c r="AO2352" s="188"/>
      <c r="AP2352" s="51"/>
      <c r="AQ2352" s="97"/>
    </row>
    <row r="2353" spans="1:43" x14ac:dyDescent="0.2">
      <c r="A2353" s="86"/>
      <c r="F2353" s="86"/>
      <c r="G2353" s="86"/>
      <c r="H2353" s="86"/>
      <c r="I2353" s="86"/>
      <c r="J2353" s="86"/>
      <c r="K2353" s="86"/>
      <c r="L2353" s="86"/>
      <c r="M2353" s="86"/>
      <c r="N2353" s="86"/>
      <c r="O2353" s="86"/>
      <c r="P2353" s="86"/>
      <c r="Q2353" s="86"/>
      <c r="R2353" s="86"/>
      <c r="S2353" s="86"/>
      <c r="T2353" s="86"/>
      <c r="U2353" s="86"/>
      <c r="V2353" s="86"/>
      <c r="W2353" s="86"/>
      <c r="X2353" s="86"/>
      <c r="Y2353" s="86"/>
      <c r="Z2353" s="86"/>
      <c r="AA2353" s="86"/>
      <c r="AB2353" s="86"/>
      <c r="AC2353" s="86"/>
      <c r="AD2353" s="190"/>
      <c r="AE2353" s="188"/>
      <c r="AF2353" s="190"/>
      <c r="AG2353" s="188"/>
      <c r="AH2353" s="190"/>
      <c r="AI2353" s="188"/>
      <c r="AJ2353" s="190"/>
      <c r="AK2353" s="188"/>
      <c r="AL2353" s="190"/>
      <c r="AM2353" s="188"/>
      <c r="AN2353" s="190"/>
      <c r="AO2353" s="188"/>
      <c r="AP2353" s="51"/>
      <c r="AQ2353" s="97"/>
    </row>
    <row r="2354" spans="1:43" x14ac:dyDescent="0.2">
      <c r="A2354" s="86"/>
      <c r="F2354" s="86"/>
      <c r="G2354" s="86"/>
      <c r="H2354" s="86"/>
      <c r="I2354" s="86"/>
      <c r="J2354" s="86"/>
      <c r="K2354" s="86"/>
      <c r="L2354" s="86"/>
      <c r="M2354" s="86"/>
      <c r="N2354" s="86"/>
      <c r="O2354" s="86"/>
      <c r="P2354" s="86"/>
      <c r="Q2354" s="86"/>
      <c r="R2354" s="86"/>
      <c r="S2354" s="86"/>
      <c r="T2354" s="86"/>
      <c r="U2354" s="86"/>
      <c r="V2354" s="86"/>
      <c r="W2354" s="86"/>
      <c r="X2354" s="86"/>
      <c r="Y2354" s="86"/>
      <c r="Z2354" s="86"/>
      <c r="AA2354" s="86"/>
      <c r="AB2354" s="86"/>
      <c r="AC2354" s="86"/>
      <c r="AD2354" s="190"/>
      <c r="AE2354" s="188"/>
      <c r="AF2354" s="190"/>
      <c r="AG2354" s="188"/>
      <c r="AH2354" s="190"/>
      <c r="AI2354" s="188"/>
      <c r="AJ2354" s="190"/>
      <c r="AK2354" s="188"/>
      <c r="AL2354" s="190"/>
      <c r="AM2354" s="188"/>
      <c r="AN2354" s="190"/>
      <c r="AO2354" s="188"/>
      <c r="AP2354" s="51"/>
      <c r="AQ2354" s="97"/>
    </row>
    <row r="2355" spans="1:43" x14ac:dyDescent="0.2">
      <c r="A2355" s="86"/>
      <c r="F2355" s="86"/>
      <c r="G2355" s="86"/>
      <c r="H2355" s="86"/>
      <c r="I2355" s="86"/>
      <c r="J2355" s="86"/>
      <c r="K2355" s="86"/>
      <c r="L2355" s="86"/>
      <c r="M2355" s="86"/>
      <c r="N2355" s="86"/>
      <c r="O2355" s="86"/>
      <c r="P2355" s="86"/>
      <c r="Q2355" s="86"/>
      <c r="R2355" s="86"/>
      <c r="S2355" s="86"/>
      <c r="T2355" s="86"/>
      <c r="U2355" s="86"/>
      <c r="V2355" s="86"/>
      <c r="W2355" s="86"/>
      <c r="X2355" s="86"/>
      <c r="Y2355" s="86"/>
      <c r="Z2355" s="86"/>
      <c r="AA2355" s="86"/>
      <c r="AB2355" s="86"/>
      <c r="AC2355" s="86"/>
      <c r="AD2355" s="190"/>
      <c r="AE2355" s="188"/>
      <c r="AF2355" s="190"/>
      <c r="AG2355" s="188"/>
      <c r="AH2355" s="190"/>
      <c r="AI2355" s="188"/>
      <c r="AJ2355" s="190"/>
      <c r="AK2355" s="188"/>
      <c r="AL2355" s="190"/>
      <c r="AM2355" s="188"/>
      <c r="AN2355" s="190"/>
      <c r="AO2355" s="188"/>
      <c r="AP2355" s="51"/>
      <c r="AQ2355" s="97"/>
    </row>
    <row r="2356" spans="1:43" x14ac:dyDescent="0.2">
      <c r="A2356" s="86"/>
      <c r="F2356" s="86"/>
      <c r="G2356" s="86"/>
      <c r="H2356" s="86"/>
      <c r="I2356" s="86"/>
      <c r="J2356" s="86"/>
      <c r="K2356" s="86"/>
      <c r="L2356" s="86"/>
      <c r="M2356" s="86"/>
      <c r="N2356" s="86"/>
      <c r="O2356" s="86"/>
      <c r="P2356" s="86"/>
      <c r="Q2356" s="86"/>
      <c r="R2356" s="86"/>
      <c r="S2356" s="86"/>
      <c r="T2356" s="86"/>
      <c r="U2356" s="86"/>
      <c r="V2356" s="86"/>
      <c r="W2356" s="86"/>
      <c r="X2356" s="86"/>
      <c r="Y2356" s="86"/>
      <c r="Z2356" s="86"/>
      <c r="AA2356" s="86"/>
      <c r="AB2356" s="86"/>
      <c r="AC2356" s="86"/>
      <c r="AD2356" s="190"/>
      <c r="AE2356" s="188"/>
      <c r="AF2356" s="190"/>
      <c r="AG2356" s="188"/>
      <c r="AH2356" s="190"/>
      <c r="AI2356" s="188"/>
      <c r="AJ2356" s="190"/>
      <c r="AK2356" s="188"/>
      <c r="AL2356" s="190"/>
      <c r="AM2356" s="188"/>
      <c r="AN2356" s="190"/>
      <c r="AO2356" s="188"/>
      <c r="AP2356" s="51"/>
      <c r="AQ2356" s="97"/>
    </row>
    <row r="2357" spans="1:43" x14ac:dyDescent="0.2">
      <c r="A2357" s="86"/>
      <c r="F2357" s="86"/>
      <c r="G2357" s="86"/>
      <c r="H2357" s="86"/>
      <c r="I2357" s="86"/>
      <c r="J2357" s="86"/>
      <c r="K2357" s="86"/>
      <c r="L2357" s="86"/>
      <c r="M2357" s="86"/>
      <c r="N2357" s="86"/>
      <c r="O2357" s="86"/>
      <c r="P2357" s="86"/>
      <c r="Q2357" s="86"/>
      <c r="R2357" s="86"/>
      <c r="S2357" s="86"/>
      <c r="T2357" s="86"/>
      <c r="U2357" s="86"/>
      <c r="V2357" s="86"/>
      <c r="W2357" s="86"/>
      <c r="X2357" s="86"/>
      <c r="Y2357" s="86"/>
      <c r="Z2357" s="86"/>
      <c r="AA2357" s="86"/>
      <c r="AB2357" s="86"/>
      <c r="AC2357" s="86"/>
      <c r="AD2357" s="190"/>
      <c r="AE2357" s="188"/>
      <c r="AF2357" s="190"/>
      <c r="AG2357" s="188"/>
      <c r="AH2357" s="190"/>
      <c r="AI2357" s="188"/>
      <c r="AJ2357" s="190"/>
      <c r="AK2357" s="188"/>
      <c r="AL2357" s="190"/>
      <c r="AM2357" s="188"/>
      <c r="AN2357" s="190"/>
      <c r="AO2357" s="188"/>
      <c r="AP2357" s="51"/>
      <c r="AQ2357" s="97"/>
    </row>
    <row r="2358" spans="1:43" x14ac:dyDescent="0.2">
      <c r="A2358" s="86"/>
      <c r="F2358" s="86"/>
      <c r="G2358" s="86"/>
      <c r="H2358" s="86"/>
      <c r="I2358" s="86"/>
      <c r="J2358" s="86"/>
      <c r="K2358" s="86"/>
      <c r="L2358" s="86"/>
      <c r="M2358" s="86"/>
      <c r="N2358" s="86"/>
      <c r="O2358" s="86"/>
      <c r="P2358" s="86"/>
      <c r="Q2358" s="86"/>
      <c r="R2358" s="86"/>
      <c r="S2358" s="86"/>
      <c r="T2358" s="86"/>
      <c r="U2358" s="86"/>
      <c r="V2358" s="86"/>
      <c r="W2358" s="86"/>
      <c r="X2358" s="86"/>
      <c r="Y2358" s="86"/>
      <c r="Z2358" s="86"/>
      <c r="AA2358" s="86"/>
      <c r="AB2358" s="86"/>
      <c r="AC2358" s="86"/>
      <c r="AD2358" s="190"/>
      <c r="AE2358" s="188"/>
      <c r="AF2358" s="190"/>
      <c r="AG2358" s="188"/>
      <c r="AH2358" s="190"/>
      <c r="AI2358" s="188"/>
      <c r="AJ2358" s="190"/>
      <c r="AK2358" s="188"/>
      <c r="AL2358" s="190"/>
      <c r="AM2358" s="188"/>
      <c r="AN2358" s="190"/>
      <c r="AO2358" s="188"/>
      <c r="AP2358" s="51"/>
      <c r="AQ2358" s="97"/>
    </row>
    <row r="2359" spans="1:43" x14ac:dyDescent="0.2">
      <c r="A2359" s="86"/>
      <c r="F2359" s="86"/>
      <c r="G2359" s="86"/>
      <c r="H2359" s="86"/>
      <c r="I2359" s="86"/>
      <c r="J2359" s="86"/>
      <c r="K2359" s="86"/>
      <c r="L2359" s="86"/>
      <c r="M2359" s="86"/>
      <c r="N2359" s="86"/>
      <c r="O2359" s="86"/>
      <c r="P2359" s="86"/>
      <c r="Q2359" s="86"/>
      <c r="R2359" s="86"/>
      <c r="S2359" s="86"/>
      <c r="T2359" s="86"/>
      <c r="U2359" s="86"/>
      <c r="V2359" s="86"/>
      <c r="W2359" s="86"/>
      <c r="X2359" s="86"/>
      <c r="Y2359" s="86"/>
      <c r="Z2359" s="86"/>
      <c r="AA2359" s="86"/>
      <c r="AB2359" s="86"/>
      <c r="AC2359" s="86"/>
      <c r="AD2359" s="190"/>
      <c r="AE2359" s="188"/>
      <c r="AF2359" s="190"/>
      <c r="AG2359" s="188"/>
      <c r="AH2359" s="190"/>
      <c r="AI2359" s="188"/>
      <c r="AJ2359" s="190"/>
      <c r="AK2359" s="188"/>
      <c r="AL2359" s="190"/>
      <c r="AM2359" s="188"/>
      <c r="AN2359" s="190"/>
      <c r="AO2359" s="188"/>
      <c r="AP2359" s="51"/>
      <c r="AQ2359" s="97"/>
    </row>
    <row r="2360" spans="1:43" x14ac:dyDescent="0.2">
      <c r="A2360" s="86"/>
      <c r="F2360" s="86"/>
      <c r="G2360" s="86"/>
      <c r="H2360" s="86"/>
      <c r="I2360" s="86"/>
      <c r="J2360" s="86"/>
      <c r="K2360" s="86"/>
      <c r="L2360" s="86"/>
      <c r="M2360" s="86"/>
      <c r="N2360" s="86"/>
      <c r="O2360" s="86"/>
      <c r="P2360" s="86"/>
      <c r="Q2360" s="86"/>
      <c r="R2360" s="86"/>
      <c r="S2360" s="86"/>
      <c r="T2360" s="86"/>
      <c r="U2360" s="86"/>
      <c r="V2360" s="86"/>
      <c r="W2360" s="86"/>
      <c r="X2360" s="86"/>
      <c r="Y2360" s="86"/>
      <c r="Z2360" s="86"/>
      <c r="AA2360" s="86"/>
      <c r="AB2360" s="86"/>
      <c r="AC2360" s="86"/>
      <c r="AD2360" s="190"/>
      <c r="AE2360" s="188"/>
      <c r="AF2360" s="190"/>
      <c r="AG2360" s="188"/>
      <c r="AH2360" s="190"/>
      <c r="AI2360" s="188"/>
      <c r="AJ2360" s="190"/>
      <c r="AK2360" s="188"/>
      <c r="AL2360" s="190"/>
      <c r="AM2360" s="188"/>
      <c r="AN2360" s="190"/>
      <c r="AO2360" s="188"/>
      <c r="AP2360" s="51"/>
      <c r="AQ2360" s="97"/>
    </row>
    <row r="2361" spans="1:43" x14ac:dyDescent="0.2">
      <c r="A2361" s="86"/>
      <c r="F2361" s="86"/>
      <c r="G2361" s="86"/>
      <c r="H2361" s="86"/>
      <c r="I2361" s="86"/>
      <c r="J2361" s="86"/>
      <c r="K2361" s="86"/>
      <c r="L2361" s="86"/>
      <c r="M2361" s="86"/>
      <c r="N2361" s="86"/>
      <c r="O2361" s="86"/>
      <c r="P2361" s="86"/>
      <c r="Q2361" s="86"/>
      <c r="R2361" s="86"/>
      <c r="S2361" s="86"/>
      <c r="T2361" s="86"/>
      <c r="U2361" s="86"/>
      <c r="V2361" s="86"/>
      <c r="W2361" s="86"/>
      <c r="X2361" s="86"/>
      <c r="Y2361" s="86"/>
      <c r="Z2361" s="86"/>
      <c r="AA2361" s="86"/>
      <c r="AB2361" s="86"/>
      <c r="AC2361" s="86"/>
      <c r="AD2361" s="190"/>
      <c r="AE2361" s="188"/>
      <c r="AF2361" s="190"/>
      <c r="AG2361" s="188"/>
      <c r="AH2361" s="190"/>
      <c r="AI2361" s="188"/>
      <c r="AJ2361" s="190"/>
      <c r="AK2361" s="188"/>
      <c r="AL2361" s="190"/>
      <c r="AM2361" s="188"/>
      <c r="AN2361" s="190"/>
      <c r="AO2361" s="188"/>
      <c r="AP2361" s="51"/>
      <c r="AQ2361" s="97"/>
    </row>
    <row r="2362" spans="1:43" x14ac:dyDescent="0.2">
      <c r="A2362" s="86"/>
      <c r="F2362" s="86"/>
      <c r="G2362" s="86"/>
      <c r="H2362" s="86"/>
      <c r="I2362" s="86"/>
      <c r="J2362" s="86"/>
      <c r="K2362" s="86"/>
      <c r="L2362" s="86"/>
      <c r="M2362" s="86"/>
      <c r="N2362" s="86"/>
      <c r="O2362" s="86"/>
      <c r="P2362" s="86"/>
      <c r="Q2362" s="86"/>
      <c r="R2362" s="86"/>
      <c r="S2362" s="86"/>
      <c r="T2362" s="86"/>
      <c r="U2362" s="86"/>
      <c r="V2362" s="86"/>
      <c r="W2362" s="86"/>
      <c r="X2362" s="86"/>
      <c r="Y2362" s="86"/>
      <c r="Z2362" s="86"/>
      <c r="AA2362" s="86"/>
      <c r="AB2362" s="86"/>
      <c r="AC2362" s="86"/>
      <c r="AD2362" s="190"/>
      <c r="AE2362" s="188"/>
      <c r="AF2362" s="190"/>
      <c r="AG2362" s="188"/>
      <c r="AH2362" s="190"/>
      <c r="AI2362" s="188"/>
      <c r="AJ2362" s="190"/>
      <c r="AK2362" s="188"/>
      <c r="AL2362" s="190"/>
      <c r="AM2362" s="188"/>
      <c r="AN2362" s="190"/>
      <c r="AO2362" s="188"/>
      <c r="AP2362" s="51"/>
      <c r="AQ2362" s="97"/>
    </row>
    <row r="2363" spans="1:43" x14ac:dyDescent="0.2">
      <c r="A2363" s="86"/>
      <c r="F2363" s="86"/>
      <c r="G2363" s="86"/>
      <c r="H2363" s="86"/>
      <c r="I2363" s="86"/>
      <c r="J2363" s="86"/>
      <c r="K2363" s="86"/>
      <c r="L2363" s="86"/>
      <c r="M2363" s="86"/>
      <c r="N2363" s="86"/>
      <c r="O2363" s="86"/>
      <c r="P2363" s="86"/>
      <c r="Q2363" s="86"/>
      <c r="R2363" s="86"/>
      <c r="S2363" s="86"/>
      <c r="T2363" s="86"/>
      <c r="U2363" s="86"/>
      <c r="V2363" s="86"/>
      <c r="W2363" s="86"/>
      <c r="X2363" s="86"/>
      <c r="Y2363" s="86"/>
      <c r="Z2363" s="86"/>
      <c r="AA2363" s="86"/>
      <c r="AB2363" s="86"/>
      <c r="AC2363" s="86"/>
      <c r="AD2363" s="190"/>
      <c r="AE2363" s="188"/>
      <c r="AF2363" s="190"/>
      <c r="AG2363" s="188"/>
      <c r="AH2363" s="190"/>
      <c r="AI2363" s="188"/>
      <c r="AJ2363" s="190"/>
      <c r="AK2363" s="188"/>
      <c r="AL2363" s="190"/>
      <c r="AM2363" s="188"/>
      <c r="AN2363" s="190"/>
      <c r="AO2363" s="188"/>
      <c r="AP2363" s="51"/>
      <c r="AQ2363" s="97"/>
    </row>
    <row r="2364" spans="1:43" x14ac:dyDescent="0.2">
      <c r="A2364" s="86"/>
      <c r="F2364" s="86"/>
      <c r="G2364" s="86"/>
      <c r="H2364" s="86"/>
      <c r="I2364" s="86"/>
      <c r="J2364" s="86"/>
      <c r="K2364" s="86"/>
      <c r="L2364" s="86"/>
      <c r="M2364" s="86"/>
      <c r="N2364" s="86"/>
      <c r="O2364" s="86"/>
      <c r="P2364" s="86"/>
      <c r="Q2364" s="86"/>
      <c r="R2364" s="86"/>
      <c r="S2364" s="86"/>
      <c r="T2364" s="86"/>
      <c r="U2364" s="86"/>
      <c r="V2364" s="86"/>
      <c r="W2364" s="86"/>
      <c r="X2364" s="86"/>
      <c r="Y2364" s="86"/>
      <c r="Z2364" s="86"/>
      <c r="AA2364" s="86"/>
      <c r="AB2364" s="86"/>
      <c r="AC2364" s="86"/>
      <c r="AD2364" s="190"/>
      <c r="AE2364" s="188"/>
      <c r="AF2364" s="190"/>
      <c r="AG2364" s="188"/>
      <c r="AH2364" s="190"/>
      <c r="AI2364" s="188"/>
      <c r="AJ2364" s="190"/>
      <c r="AK2364" s="188"/>
      <c r="AL2364" s="190"/>
      <c r="AM2364" s="188"/>
      <c r="AN2364" s="190"/>
      <c r="AO2364" s="188"/>
      <c r="AP2364" s="51"/>
      <c r="AQ2364" s="97"/>
    </row>
    <row r="2365" spans="1:43" x14ac:dyDescent="0.2">
      <c r="A2365" s="86"/>
      <c r="F2365" s="86"/>
      <c r="G2365" s="86"/>
      <c r="H2365" s="86"/>
      <c r="I2365" s="86"/>
      <c r="J2365" s="86"/>
      <c r="K2365" s="86"/>
      <c r="L2365" s="86"/>
      <c r="M2365" s="86"/>
      <c r="N2365" s="86"/>
      <c r="O2365" s="86"/>
      <c r="P2365" s="86"/>
      <c r="Q2365" s="86"/>
      <c r="R2365" s="86"/>
      <c r="S2365" s="86"/>
      <c r="T2365" s="86"/>
      <c r="U2365" s="86"/>
      <c r="V2365" s="86"/>
      <c r="W2365" s="86"/>
      <c r="X2365" s="86"/>
      <c r="Y2365" s="86"/>
      <c r="Z2365" s="86"/>
      <c r="AA2365" s="86"/>
      <c r="AB2365" s="86"/>
      <c r="AC2365" s="86"/>
      <c r="AD2365" s="190"/>
      <c r="AE2365" s="188"/>
      <c r="AF2365" s="190"/>
      <c r="AG2365" s="188"/>
      <c r="AH2365" s="190"/>
      <c r="AI2365" s="188"/>
      <c r="AJ2365" s="190"/>
      <c r="AK2365" s="188"/>
      <c r="AL2365" s="190"/>
      <c r="AM2365" s="188"/>
      <c r="AN2365" s="190"/>
      <c r="AO2365" s="188"/>
      <c r="AP2365" s="51"/>
      <c r="AQ2365" s="97"/>
    </row>
    <row r="2366" spans="1:43" x14ac:dyDescent="0.2">
      <c r="A2366" s="86"/>
      <c r="F2366" s="86"/>
      <c r="G2366" s="86"/>
      <c r="H2366" s="86"/>
      <c r="I2366" s="86"/>
      <c r="J2366" s="86"/>
      <c r="K2366" s="86"/>
      <c r="L2366" s="86"/>
      <c r="M2366" s="86"/>
      <c r="N2366" s="86"/>
      <c r="O2366" s="86"/>
      <c r="P2366" s="86"/>
      <c r="Q2366" s="86"/>
      <c r="R2366" s="86"/>
      <c r="S2366" s="86"/>
      <c r="T2366" s="86"/>
      <c r="U2366" s="86"/>
      <c r="V2366" s="86"/>
      <c r="W2366" s="86"/>
      <c r="X2366" s="86"/>
      <c r="Y2366" s="86"/>
      <c r="Z2366" s="86"/>
      <c r="AA2366" s="86"/>
      <c r="AB2366" s="86"/>
      <c r="AC2366" s="86"/>
      <c r="AD2366" s="190"/>
      <c r="AE2366" s="188"/>
      <c r="AF2366" s="190"/>
      <c r="AG2366" s="188"/>
      <c r="AH2366" s="190"/>
      <c r="AI2366" s="188"/>
      <c r="AJ2366" s="190"/>
      <c r="AK2366" s="188"/>
      <c r="AL2366" s="190"/>
      <c r="AM2366" s="188"/>
      <c r="AN2366" s="190"/>
      <c r="AO2366" s="188"/>
      <c r="AP2366" s="51"/>
      <c r="AQ2366" s="97"/>
    </row>
    <row r="2367" spans="1:43" x14ac:dyDescent="0.2">
      <c r="A2367" s="86"/>
      <c r="F2367" s="86"/>
      <c r="G2367" s="86"/>
      <c r="H2367" s="86"/>
      <c r="I2367" s="86"/>
      <c r="J2367" s="86"/>
      <c r="K2367" s="86"/>
      <c r="L2367" s="86"/>
      <c r="M2367" s="86"/>
      <c r="N2367" s="86"/>
      <c r="O2367" s="86"/>
      <c r="P2367" s="86"/>
      <c r="Q2367" s="86"/>
      <c r="R2367" s="86"/>
      <c r="S2367" s="86"/>
      <c r="T2367" s="86"/>
      <c r="U2367" s="86"/>
      <c r="V2367" s="86"/>
      <c r="W2367" s="86"/>
      <c r="X2367" s="86"/>
      <c r="Y2367" s="86"/>
      <c r="Z2367" s="86"/>
      <c r="AA2367" s="86"/>
      <c r="AB2367" s="86"/>
      <c r="AC2367" s="86"/>
      <c r="AD2367" s="190"/>
      <c r="AE2367" s="188"/>
      <c r="AF2367" s="190"/>
      <c r="AG2367" s="188"/>
      <c r="AH2367" s="190"/>
      <c r="AI2367" s="188"/>
      <c r="AJ2367" s="190"/>
      <c r="AK2367" s="188"/>
      <c r="AL2367" s="190"/>
      <c r="AM2367" s="188"/>
      <c r="AN2367" s="190"/>
      <c r="AO2367" s="188"/>
      <c r="AP2367" s="51"/>
      <c r="AQ2367" s="97"/>
    </row>
    <row r="2368" spans="1:43" x14ac:dyDescent="0.2">
      <c r="A2368" s="86"/>
      <c r="F2368" s="86"/>
      <c r="G2368" s="86"/>
      <c r="H2368" s="86"/>
      <c r="I2368" s="86"/>
      <c r="J2368" s="86"/>
      <c r="K2368" s="86"/>
      <c r="L2368" s="86"/>
      <c r="M2368" s="86"/>
      <c r="N2368" s="86"/>
      <c r="O2368" s="86"/>
      <c r="P2368" s="86"/>
      <c r="Q2368" s="86"/>
      <c r="R2368" s="86"/>
      <c r="S2368" s="86"/>
      <c r="T2368" s="86"/>
      <c r="U2368" s="86"/>
      <c r="V2368" s="86"/>
      <c r="W2368" s="86"/>
      <c r="X2368" s="86"/>
      <c r="Y2368" s="86"/>
      <c r="Z2368" s="86"/>
      <c r="AA2368" s="86"/>
      <c r="AB2368" s="86"/>
      <c r="AC2368" s="86"/>
      <c r="AD2368" s="190"/>
      <c r="AE2368" s="188"/>
      <c r="AF2368" s="190"/>
      <c r="AG2368" s="188"/>
      <c r="AH2368" s="190"/>
      <c r="AI2368" s="188"/>
      <c r="AJ2368" s="190"/>
      <c r="AK2368" s="188"/>
      <c r="AL2368" s="190"/>
      <c r="AM2368" s="188"/>
      <c r="AN2368" s="190"/>
      <c r="AO2368" s="188"/>
      <c r="AP2368" s="51"/>
      <c r="AQ2368" s="97"/>
    </row>
    <row r="2369" spans="1:43" x14ac:dyDescent="0.2">
      <c r="A2369" s="86"/>
      <c r="F2369" s="86"/>
      <c r="G2369" s="86"/>
      <c r="H2369" s="86"/>
      <c r="I2369" s="86"/>
      <c r="J2369" s="86"/>
      <c r="K2369" s="86"/>
      <c r="L2369" s="86"/>
      <c r="M2369" s="86"/>
      <c r="N2369" s="86"/>
      <c r="O2369" s="86"/>
      <c r="P2369" s="86"/>
      <c r="Q2369" s="86"/>
      <c r="R2369" s="86"/>
      <c r="S2369" s="86"/>
      <c r="T2369" s="86"/>
      <c r="U2369" s="86"/>
      <c r="V2369" s="86"/>
      <c r="W2369" s="86"/>
      <c r="X2369" s="86"/>
      <c r="Y2369" s="86"/>
      <c r="Z2369" s="86"/>
      <c r="AA2369" s="86"/>
      <c r="AB2369" s="86"/>
      <c r="AC2369" s="86"/>
      <c r="AD2369" s="190"/>
      <c r="AE2369" s="188"/>
      <c r="AF2369" s="190"/>
      <c r="AG2369" s="188"/>
      <c r="AH2369" s="190"/>
      <c r="AI2369" s="188"/>
      <c r="AJ2369" s="190"/>
      <c r="AK2369" s="188"/>
      <c r="AL2369" s="190"/>
      <c r="AM2369" s="188"/>
      <c r="AN2369" s="190"/>
      <c r="AO2369" s="188"/>
      <c r="AP2369" s="51"/>
      <c r="AQ2369" s="97"/>
    </row>
    <row r="2370" spans="1:43" x14ac:dyDescent="0.2">
      <c r="A2370" s="86"/>
      <c r="F2370" s="86"/>
      <c r="G2370" s="86"/>
      <c r="H2370" s="86"/>
      <c r="I2370" s="86"/>
      <c r="J2370" s="86"/>
      <c r="K2370" s="86"/>
      <c r="L2370" s="86"/>
      <c r="M2370" s="86"/>
      <c r="N2370" s="86"/>
      <c r="O2370" s="86"/>
      <c r="P2370" s="86"/>
      <c r="Q2370" s="86"/>
      <c r="R2370" s="86"/>
      <c r="S2370" s="86"/>
      <c r="T2370" s="86"/>
      <c r="U2370" s="86"/>
      <c r="V2370" s="86"/>
      <c r="W2370" s="86"/>
      <c r="X2370" s="86"/>
      <c r="Y2370" s="86"/>
      <c r="Z2370" s="86"/>
      <c r="AA2370" s="86"/>
      <c r="AB2370" s="86"/>
      <c r="AC2370" s="86"/>
      <c r="AD2370" s="190"/>
      <c r="AE2370" s="188"/>
      <c r="AF2370" s="190"/>
      <c r="AG2370" s="188"/>
      <c r="AH2370" s="190"/>
      <c r="AI2370" s="188"/>
      <c r="AJ2370" s="190"/>
      <c r="AK2370" s="188"/>
      <c r="AL2370" s="190"/>
      <c r="AM2370" s="188"/>
      <c r="AN2370" s="190"/>
      <c r="AO2370" s="188"/>
      <c r="AP2370" s="51"/>
      <c r="AQ2370" s="97"/>
    </row>
    <row r="2371" spans="1:43" x14ac:dyDescent="0.2">
      <c r="A2371" s="86"/>
      <c r="F2371" s="86"/>
      <c r="G2371" s="86"/>
      <c r="H2371" s="86"/>
      <c r="I2371" s="86"/>
      <c r="J2371" s="86"/>
      <c r="K2371" s="86"/>
      <c r="L2371" s="86"/>
      <c r="M2371" s="86"/>
      <c r="N2371" s="86"/>
      <c r="O2371" s="86"/>
      <c r="P2371" s="86"/>
      <c r="Q2371" s="86"/>
      <c r="R2371" s="86"/>
      <c r="S2371" s="86"/>
      <c r="T2371" s="86"/>
      <c r="U2371" s="86"/>
      <c r="V2371" s="86"/>
      <c r="W2371" s="86"/>
      <c r="X2371" s="86"/>
      <c r="Y2371" s="86"/>
      <c r="Z2371" s="86"/>
      <c r="AA2371" s="86"/>
      <c r="AB2371" s="86"/>
      <c r="AC2371" s="86"/>
      <c r="AD2371" s="190"/>
      <c r="AE2371" s="188"/>
      <c r="AF2371" s="190"/>
      <c r="AG2371" s="188"/>
      <c r="AH2371" s="190"/>
      <c r="AI2371" s="188"/>
      <c r="AJ2371" s="190"/>
      <c r="AK2371" s="188"/>
      <c r="AL2371" s="190"/>
      <c r="AM2371" s="188"/>
      <c r="AN2371" s="190"/>
      <c r="AO2371" s="188"/>
      <c r="AP2371" s="51"/>
      <c r="AQ2371" s="97"/>
    </row>
    <row r="2372" spans="1:43" x14ac:dyDescent="0.2">
      <c r="A2372" s="86"/>
      <c r="F2372" s="86"/>
      <c r="G2372" s="86"/>
      <c r="H2372" s="86"/>
      <c r="I2372" s="86"/>
      <c r="J2372" s="86"/>
      <c r="K2372" s="86"/>
      <c r="L2372" s="86"/>
      <c r="M2372" s="86"/>
      <c r="N2372" s="86"/>
      <c r="O2372" s="86"/>
      <c r="P2372" s="86"/>
      <c r="Q2372" s="86"/>
      <c r="R2372" s="86"/>
      <c r="S2372" s="86"/>
      <c r="T2372" s="86"/>
      <c r="U2372" s="86"/>
      <c r="V2372" s="86"/>
      <c r="W2372" s="86"/>
      <c r="X2372" s="86"/>
      <c r="Y2372" s="86"/>
      <c r="Z2372" s="86"/>
      <c r="AA2372" s="86"/>
      <c r="AB2372" s="86"/>
      <c r="AC2372" s="86"/>
      <c r="AD2372" s="190"/>
      <c r="AE2372" s="188"/>
      <c r="AF2372" s="190"/>
      <c r="AG2372" s="188"/>
      <c r="AH2372" s="190"/>
      <c r="AI2372" s="188"/>
      <c r="AJ2372" s="190"/>
      <c r="AK2372" s="188"/>
      <c r="AL2372" s="190"/>
      <c r="AM2372" s="188"/>
      <c r="AN2372" s="190"/>
      <c r="AO2372" s="188"/>
      <c r="AP2372" s="51"/>
      <c r="AQ2372" s="97"/>
    </row>
    <row r="2373" spans="1:43" x14ac:dyDescent="0.2">
      <c r="A2373" s="86"/>
      <c r="F2373" s="86"/>
      <c r="G2373" s="86"/>
      <c r="H2373" s="86"/>
      <c r="I2373" s="86"/>
      <c r="J2373" s="86"/>
      <c r="K2373" s="86"/>
      <c r="L2373" s="86"/>
      <c r="M2373" s="86"/>
      <c r="N2373" s="86"/>
      <c r="O2373" s="86"/>
      <c r="P2373" s="86"/>
      <c r="Q2373" s="86"/>
      <c r="R2373" s="86"/>
      <c r="S2373" s="86"/>
      <c r="T2373" s="86"/>
      <c r="U2373" s="86"/>
      <c r="V2373" s="86"/>
      <c r="W2373" s="86"/>
      <c r="X2373" s="86"/>
      <c r="Y2373" s="86"/>
      <c r="Z2373" s="86"/>
      <c r="AA2373" s="86"/>
      <c r="AB2373" s="86"/>
      <c r="AC2373" s="86"/>
      <c r="AD2373" s="190"/>
      <c r="AE2373" s="188"/>
      <c r="AF2373" s="190"/>
      <c r="AG2373" s="188"/>
      <c r="AH2373" s="190"/>
      <c r="AI2373" s="188"/>
      <c r="AJ2373" s="190"/>
      <c r="AK2373" s="188"/>
      <c r="AL2373" s="190"/>
      <c r="AM2373" s="188"/>
      <c r="AN2373" s="190"/>
      <c r="AO2373" s="188"/>
      <c r="AP2373" s="51"/>
      <c r="AQ2373" s="97"/>
    </row>
    <row r="2374" spans="1:43" x14ac:dyDescent="0.2">
      <c r="A2374" s="86"/>
      <c r="F2374" s="86"/>
      <c r="G2374" s="86"/>
      <c r="H2374" s="86"/>
      <c r="I2374" s="86"/>
      <c r="J2374" s="86"/>
      <c r="K2374" s="86"/>
      <c r="L2374" s="86"/>
      <c r="M2374" s="86"/>
      <c r="N2374" s="86"/>
      <c r="O2374" s="86"/>
      <c r="P2374" s="86"/>
      <c r="Q2374" s="86"/>
      <c r="R2374" s="86"/>
      <c r="S2374" s="86"/>
      <c r="T2374" s="86"/>
      <c r="U2374" s="86"/>
      <c r="V2374" s="86"/>
      <c r="W2374" s="86"/>
      <c r="X2374" s="86"/>
      <c r="Y2374" s="86"/>
      <c r="Z2374" s="86"/>
      <c r="AA2374" s="86"/>
      <c r="AB2374" s="86"/>
      <c r="AC2374" s="86"/>
      <c r="AD2374" s="190"/>
      <c r="AE2374" s="188"/>
      <c r="AF2374" s="190"/>
      <c r="AG2374" s="188"/>
      <c r="AH2374" s="190"/>
      <c r="AI2374" s="188"/>
      <c r="AJ2374" s="190"/>
      <c r="AK2374" s="188"/>
      <c r="AL2374" s="190"/>
      <c r="AM2374" s="188"/>
      <c r="AN2374" s="190"/>
      <c r="AO2374" s="188"/>
      <c r="AP2374" s="51"/>
      <c r="AQ2374" s="97"/>
    </row>
    <row r="2375" spans="1:43" x14ac:dyDescent="0.2">
      <c r="A2375" s="86"/>
      <c r="F2375" s="86"/>
      <c r="G2375" s="86"/>
      <c r="H2375" s="86"/>
      <c r="I2375" s="86"/>
      <c r="J2375" s="86"/>
      <c r="K2375" s="86"/>
      <c r="L2375" s="86"/>
      <c r="M2375" s="86"/>
      <c r="N2375" s="86"/>
      <c r="O2375" s="86"/>
      <c r="P2375" s="86"/>
      <c r="Q2375" s="86"/>
      <c r="R2375" s="86"/>
      <c r="S2375" s="86"/>
      <c r="T2375" s="86"/>
      <c r="U2375" s="86"/>
      <c r="V2375" s="86"/>
      <c r="W2375" s="86"/>
      <c r="X2375" s="86"/>
      <c r="Y2375" s="86"/>
      <c r="Z2375" s="86"/>
      <c r="AA2375" s="86"/>
      <c r="AB2375" s="86"/>
      <c r="AC2375" s="86"/>
      <c r="AD2375" s="190"/>
      <c r="AE2375" s="188"/>
      <c r="AF2375" s="190"/>
      <c r="AG2375" s="188"/>
      <c r="AH2375" s="190"/>
      <c r="AI2375" s="188"/>
      <c r="AJ2375" s="190"/>
      <c r="AK2375" s="188"/>
      <c r="AL2375" s="190"/>
      <c r="AM2375" s="188"/>
      <c r="AN2375" s="190"/>
      <c r="AO2375" s="188"/>
      <c r="AP2375" s="51"/>
      <c r="AQ2375" s="97"/>
    </row>
    <row r="2376" spans="1:43" x14ac:dyDescent="0.2">
      <c r="A2376" s="86"/>
      <c r="F2376" s="86"/>
      <c r="G2376" s="86"/>
      <c r="H2376" s="86"/>
      <c r="I2376" s="86"/>
      <c r="J2376" s="86"/>
      <c r="K2376" s="86"/>
      <c r="L2376" s="86"/>
      <c r="M2376" s="86"/>
      <c r="N2376" s="86"/>
      <c r="O2376" s="86"/>
      <c r="P2376" s="86"/>
      <c r="Q2376" s="86"/>
      <c r="R2376" s="86"/>
      <c r="S2376" s="86"/>
      <c r="T2376" s="86"/>
      <c r="U2376" s="86"/>
      <c r="V2376" s="86"/>
      <c r="W2376" s="86"/>
      <c r="X2376" s="86"/>
      <c r="Y2376" s="86"/>
      <c r="Z2376" s="86"/>
      <c r="AA2376" s="86"/>
      <c r="AB2376" s="86"/>
      <c r="AC2376" s="86"/>
      <c r="AD2376" s="190"/>
      <c r="AE2376" s="188"/>
      <c r="AF2376" s="190"/>
      <c r="AG2376" s="188"/>
      <c r="AH2376" s="190"/>
      <c r="AI2376" s="188"/>
      <c r="AJ2376" s="190"/>
      <c r="AK2376" s="188"/>
      <c r="AL2376" s="190"/>
      <c r="AM2376" s="188"/>
      <c r="AN2376" s="190"/>
      <c r="AO2376" s="188"/>
      <c r="AP2376" s="51"/>
      <c r="AQ2376" s="97"/>
    </row>
    <row r="2377" spans="1:43" x14ac:dyDescent="0.2">
      <c r="A2377" s="86"/>
      <c r="F2377" s="86"/>
      <c r="G2377" s="86"/>
      <c r="H2377" s="86"/>
      <c r="I2377" s="86"/>
      <c r="J2377" s="86"/>
      <c r="K2377" s="86"/>
      <c r="L2377" s="86"/>
      <c r="M2377" s="86"/>
      <c r="N2377" s="86"/>
      <c r="O2377" s="86"/>
      <c r="P2377" s="86"/>
      <c r="Q2377" s="86"/>
      <c r="R2377" s="86"/>
      <c r="S2377" s="86"/>
      <c r="T2377" s="86"/>
      <c r="U2377" s="86"/>
      <c r="V2377" s="86"/>
      <c r="W2377" s="86"/>
      <c r="X2377" s="86"/>
      <c r="Y2377" s="86"/>
      <c r="Z2377" s="86"/>
      <c r="AA2377" s="86"/>
      <c r="AB2377" s="86"/>
      <c r="AC2377" s="86"/>
      <c r="AD2377" s="190"/>
      <c r="AE2377" s="188"/>
      <c r="AF2377" s="190"/>
      <c r="AG2377" s="188"/>
      <c r="AH2377" s="190"/>
      <c r="AI2377" s="188"/>
      <c r="AJ2377" s="190"/>
      <c r="AK2377" s="188"/>
      <c r="AL2377" s="190"/>
      <c r="AM2377" s="188"/>
      <c r="AN2377" s="190"/>
      <c r="AO2377" s="188"/>
      <c r="AP2377" s="51"/>
      <c r="AQ2377" s="97"/>
    </row>
    <row r="2378" spans="1:43" x14ac:dyDescent="0.2">
      <c r="A2378" s="86"/>
      <c r="F2378" s="86"/>
      <c r="G2378" s="86"/>
      <c r="H2378" s="86"/>
      <c r="I2378" s="86"/>
      <c r="J2378" s="86"/>
      <c r="K2378" s="86"/>
      <c r="L2378" s="86"/>
      <c r="M2378" s="86"/>
      <c r="N2378" s="86"/>
      <c r="O2378" s="86"/>
      <c r="P2378" s="86"/>
      <c r="Q2378" s="86"/>
      <c r="R2378" s="86"/>
      <c r="S2378" s="86"/>
      <c r="T2378" s="86"/>
      <c r="U2378" s="86"/>
      <c r="V2378" s="86"/>
      <c r="W2378" s="86"/>
      <c r="X2378" s="86"/>
      <c r="Y2378" s="86"/>
      <c r="Z2378" s="86"/>
      <c r="AA2378" s="86"/>
      <c r="AB2378" s="86"/>
      <c r="AC2378" s="86"/>
      <c r="AD2378" s="190"/>
      <c r="AE2378" s="188"/>
      <c r="AF2378" s="190"/>
      <c r="AG2378" s="188"/>
      <c r="AH2378" s="190"/>
      <c r="AI2378" s="188"/>
      <c r="AJ2378" s="190"/>
      <c r="AK2378" s="188"/>
      <c r="AL2378" s="190"/>
      <c r="AM2378" s="188"/>
      <c r="AN2378" s="190"/>
      <c r="AO2378" s="188"/>
      <c r="AP2378" s="51"/>
      <c r="AQ2378" s="97"/>
    </row>
    <row r="2379" spans="1:43" x14ac:dyDescent="0.2">
      <c r="A2379" s="86"/>
      <c r="F2379" s="86"/>
      <c r="G2379" s="86"/>
      <c r="H2379" s="86"/>
      <c r="I2379" s="86"/>
      <c r="J2379" s="86"/>
      <c r="K2379" s="86"/>
      <c r="L2379" s="86"/>
      <c r="M2379" s="86"/>
      <c r="N2379" s="86"/>
      <c r="O2379" s="86"/>
      <c r="P2379" s="86"/>
      <c r="Q2379" s="86"/>
      <c r="R2379" s="86"/>
      <c r="S2379" s="86"/>
      <c r="T2379" s="86"/>
      <c r="U2379" s="86"/>
      <c r="V2379" s="86"/>
      <c r="W2379" s="86"/>
      <c r="X2379" s="86"/>
      <c r="Y2379" s="86"/>
      <c r="Z2379" s="86"/>
      <c r="AA2379" s="86"/>
      <c r="AB2379" s="86"/>
      <c r="AC2379" s="86"/>
      <c r="AD2379" s="190"/>
      <c r="AE2379" s="188"/>
      <c r="AF2379" s="190"/>
      <c r="AG2379" s="188"/>
      <c r="AH2379" s="190"/>
      <c r="AI2379" s="188"/>
      <c r="AJ2379" s="190"/>
      <c r="AK2379" s="188"/>
      <c r="AL2379" s="190"/>
      <c r="AM2379" s="188"/>
      <c r="AN2379" s="190"/>
      <c r="AO2379" s="188"/>
      <c r="AP2379" s="51"/>
      <c r="AQ2379" s="97"/>
    </row>
    <row r="2380" spans="1:43" x14ac:dyDescent="0.2">
      <c r="A2380" s="86"/>
      <c r="F2380" s="86"/>
      <c r="G2380" s="86"/>
      <c r="H2380" s="86"/>
      <c r="I2380" s="86"/>
      <c r="J2380" s="86"/>
      <c r="K2380" s="86"/>
      <c r="L2380" s="86"/>
      <c r="M2380" s="86"/>
      <c r="N2380" s="86"/>
      <c r="O2380" s="86"/>
      <c r="P2380" s="86"/>
      <c r="Q2380" s="86"/>
      <c r="R2380" s="86"/>
      <c r="S2380" s="86"/>
      <c r="T2380" s="86"/>
      <c r="U2380" s="86"/>
      <c r="V2380" s="86"/>
      <c r="W2380" s="86"/>
      <c r="X2380" s="86"/>
      <c r="Y2380" s="86"/>
      <c r="Z2380" s="86"/>
      <c r="AA2380" s="86"/>
      <c r="AB2380" s="86"/>
      <c r="AC2380" s="86"/>
      <c r="AD2380" s="190"/>
      <c r="AE2380" s="188"/>
      <c r="AF2380" s="190"/>
      <c r="AG2380" s="188"/>
      <c r="AH2380" s="190"/>
      <c r="AI2380" s="188"/>
      <c r="AJ2380" s="190"/>
      <c r="AK2380" s="188"/>
      <c r="AL2380" s="190"/>
      <c r="AM2380" s="188"/>
      <c r="AN2380" s="190"/>
      <c r="AO2380" s="188"/>
      <c r="AP2380" s="51"/>
      <c r="AQ2380" s="97"/>
    </row>
    <row r="2381" spans="1:43" x14ac:dyDescent="0.2">
      <c r="A2381" s="86"/>
      <c r="F2381" s="86"/>
      <c r="G2381" s="86"/>
      <c r="H2381" s="86"/>
      <c r="I2381" s="86"/>
      <c r="J2381" s="86"/>
      <c r="K2381" s="86"/>
      <c r="L2381" s="86"/>
      <c r="M2381" s="86"/>
      <c r="N2381" s="86"/>
      <c r="O2381" s="86"/>
      <c r="P2381" s="86"/>
      <c r="Q2381" s="86"/>
      <c r="R2381" s="86"/>
      <c r="S2381" s="86"/>
      <c r="T2381" s="86"/>
      <c r="U2381" s="86"/>
      <c r="V2381" s="86"/>
      <c r="W2381" s="86"/>
      <c r="X2381" s="86"/>
      <c r="Y2381" s="86"/>
      <c r="Z2381" s="86"/>
      <c r="AA2381" s="86"/>
      <c r="AB2381" s="86"/>
      <c r="AC2381" s="86"/>
      <c r="AD2381" s="190"/>
      <c r="AE2381" s="188"/>
      <c r="AF2381" s="190"/>
      <c r="AG2381" s="188"/>
      <c r="AH2381" s="190"/>
      <c r="AI2381" s="188"/>
      <c r="AJ2381" s="190"/>
      <c r="AK2381" s="188"/>
      <c r="AL2381" s="190"/>
      <c r="AM2381" s="188"/>
      <c r="AN2381" s="190"/>
      <c r="AO2381" s="188"/>
      <c r="AP2381" s="51"/>
      <c r="AQ2381" s="97"/>
    </row>
    <row r="2382" spans="1:43" x14ac:dyDescent="0.2">
      <c r="A2382" s="86"/>
      <c r="F2382" s="86"/>
      <c r="G2382" s="86"/>
      <c r="H2382" s="86"/>
      <c r="I2382" s="86"/>
      <c r="J2382" s="86"/>
      <c r="K2382" s="86"/>
      <c r="L2382" s="86"/>
      <c r="M2382" s="86"/>
      <c r="N2382" s="86"/>
      <c r="O2382" s="86"/>
      <c r="P2382" s="86"/>
      <c r="Q2382" s="86"/>
      <c r="R2382" s="86"/>
      <c r="S2382" s="86"/>
      <c r="T2382" s="86"/>
      <c r="U2382" s="86"/>
      <c r="V2382" s="86"/>
      <c r="W2382" s="86"/>
      <c r="X2382" s="86"/>
      <c r="Y2382" s="86"/>
      <c r="Z2382" s="86"/>
      <c r="AA2382" s="86"/>
      <c r="AB2382" s="86"/>
      <c r="AC2382" s="86"/>
      <c r="AD2382" s="190"/>
      <c r="AE2382" s="188"/>
      <c r="AF2382" s="190"/>
      <c r="AG2382" s="188"/>
      <c r="AH2382" s="190"/>
      <c r="AI2382" s="188"/>
      <c r="AJ2382" s="190"/>
      <c r="AK2382" s="188"/>
      <c r="AL2382" s="190"/>
      <c r="AM2382" s="188"/>
      <c r="AN2382" s="190"/>
      <c r="AO2382" s="188"/>
      <c r="AP2382" s="51"/>
      <c r="AQ2382" s="97"/>
    </row>
    <row r="2383" spans="1:43" x14ac:dyDescent="0.2">
      <c r="A2383" s="86"/>
      <c r="F2383" s="86"/>
      <c r="G2383" s="86"/>
      <c r="H2383" s="86"/>
      <c r="I2383" s="86"/>
      <c r="J2383" s="86"/>
      <c r="K2383" s="86"/>
      <c r="L2383" s="86"/>
      <c r="M2383" s="86"/>
      <c r="N2383" s="86"/>
      <c r="O2383" s="86"/>
      <c r="P2383" s="86"/>
      <c r="Q2383" s="86"/>
      <c r="R2383" s="86"/>
      <c r="S2383" s="86"/>
      <c r="T2383" s="86"/>
      <c r="U2383" s="86"/>
      <c r="V2383" s="86"/>
      <c r="W2383" s="86"/>
      <c r="X2383" s="86"/>
      <c r="Y2383" s="86"/>
      <c r="Z2383" s="86"/>
      <c r="AA2383" s="86"/>
      <c r="AB2383" s="86"/>
      <c r="AC2383" s="86"/>
      <c r="AD2383" s="190"/>
      <c r="AE2383" s="188"/>
      <c r="AF2383" s="190"/>
      <c r="AG2383" s="188"/>
      <c r="AH2383" s="190"/>
      <c r="AI2383" s="188"/>
      <c r="AJ2383" s="190"/>
      <c r="AK2383" s="188"/>
      <c r="AL2383" s="190"/>
      <c r="AM2383" s="188"/>
      <c r="AN2383" s="190"/>
      <c r="AO2383" s="188"/>
      <c r="AP2383" s="51"/>
      <c r="AQ2383" s="97"/>
    </row>
    <row r="2384" spans="1:43" x14ac:dyDescent="0.2">
      <c r="A2384" s="86"/>
      <c r="F2384" s="86"/>
      <c r="G2384" s="86"/>
      <c r="H2384" s="86"/>
      <c r="I2384" s="86"/>
      <c r="J2384" s="86"/>
      <c r="K2384" s="86"/>
      <c r="L2384" s="86"/>
      <c r="M2384" s="86"/>
      <c r="N2384" s="86"/>
      <c r="O2384" s="86"/>
      <c r="P2384" s="86"/>
      <c r="Q2384" s="86"/>
      <c r="R2384" s="86"/>
      <c r="S2384" s="86"/>
      <c r="T2384" s="86"/>
      <c r="U2384" s="86"/>
      <c r="V2384" s="86"/>
      <c r="W2384" s="86"/>
      <c r="X2384" s="86"/>
      <c r="Y2384" s="86"/>
      <c r="Z2384" s="86"/>
      <c r="AA2384" s="86"/>
      <c r="AB2384" s="86"/>
      <c r="AC2384" s="86"/>
      <c r="AD2384" s="190"/>
      <c r="AE2384" s="188"/>
      <c r="AF2384" s="190"/>
      <c r="AG2384" s="188"/>
      <c r="AH2384" s="190"/>
      <c r="AI2384" s="188"/>
      <c r="AJ2384" s="190"/>
      <c r="AK2384" s="188"/>
      <c r="AL2384" s="190"/>
      <c r="AM2384" s="188"/>
      <c r="AN2384" s="190"/>
      <c r="AO2384" s="188"/>
      <c r="AP2384" s="51"/>
      <c r="AQ2384" s="97"/>
    </row>
    <row r="2385" spans="1:43" x14ac:dyDescent="0.2">
      <c r="A2385" s="86"/>
      <c r="F2385" s="86"/>
      <c r="G2385" s="86"/>
      <c r="H2385" s="86"/>
      <c r="I2385" s="86"/>
      <c r="J2385" s="86"/>
      <c r="K2385" s="86"/>
      <c r="L2385" s="86"/>
      <c r="M2385" s="86"/>
      <c r="N2385" s="86"/>
      <c r="O2385" s="86"/>
      <c r="P2385" s="86"/>
      <c r="Q2385" s="86"/>
      <c r="R2385" s="86"/>
      <c r="S2385" s="86"/>
      <c r="T2385" s="86"/>
      <c r="U2385" s="86"/>
      <c r="V2385" s="86"/>
      <c r="W2385" s="86"/>
      <c r="X2385" s="86"/>
      <c r="Y2385" s="86"/>
      <c r="Z2385" s="86"/>
      <c r="AA2385" s="86"/>
      <c r="AB2385" s="86"/>
      <c r="AC2385" s="86"/>
      <c r="AD2385" s="190"/>
      <c r="AE2385" s="188"/>
      <c r="AF2385" s="190"/>
      <c r="AG2385" s="188"/>
      <c r="AH2385" s="190"/>
      <c r="AI2385" s="188"/>
      <c r="AJ2385" s="190"/>
      <c r="AK2385" s="188"/>
      <c r="AL2385" s="190"/>
      <c r="AM2385" s="188"/>
      <c r="AN2385" s="190"/>
      <c r="AO2385" s="188"/>
      <c r="AP2385" s="51"/>
      <c r="AQ2385" s="97"/>
    </row>
    <row r="2386" spans="1:43" x14ac:dyDescent="0.2">
      <c r="A2386" s="86"/>
      <c r="F2386" s="86"/>
      <c r="G2386" s="86"/>
      <c r="H2386" s="86"/>
      <c r="I2386" s="86"/>
      <c r="J2386" s="86"/>
      <c r="K2386" s="86"/>
      <c r="L2386" s="86"/>
      <c r="M2386" s="86"/>
      <c r="N2386" s="86"/>
      <c r="O2386" s="86"/>
      <c r="P2386" s="86"/>
      <c r="Q2386" s="86"/>
      <c r="R2386" s="86"/>
      <c r="S2386" s="86"/>
      <c r="T2386" s="86"/>
      <c r="U2386" s="86"/>
      <c r="V2386" s="86"/>
      <c r="W2386" s="86"/>
      <c r="X2386" s="86"/>
      <c r="Y2386" s="86"/>
      <c r="Z2386" s="86"/>
      <c r="AA2386" s="86"/>
      <c r="AB2386" s="86"/>
      <c r="AC2386" s="86"/>
      <c r="AD2386" s="190"/>
      <c r="AE2386" s="188"/>
      <c r="AF2386" s="190"/>
      <c r="AG2386" s="188"/>
      <c r="AH2386" s="190"/>
      <c r="AI2386" s="188"/>
      <c r="AJ2386" s="190"/>
      <c r="AK2386" s="188"/>
      <c r="AL2386" s="190"/>
      <c r="AM2386" s="188"/>
      <c r="AN2386" s="190"/>
      <c r="AO2386" s="188"/>
      <c r="AP2386" s="51"/>
      <c r="AQ2386" s="97"/>
    </row>
    <row r="2387" spans="1:43" x14ac:dyDescent="0.2">
      <c r="A2387" s="86"/>
      <c r="F2387" s="86"/>
      <c r="G2387" s="86"/>
      <c r="H2387" s="86"/>
      <c r="I2387" s="86"/>
      <c r="J2387" s="86"/>
      <c r="K2387" s="86"/>
      <c r="L2387" s="86"/>
      <c r="M2387" s="86"/>
      <c r="N2387" s="86"/>
      <c r="O2387" s="86"/>
      <c r="P2387" s="86"/>
      <c r="Q2387" s="86"/>
      <c r="R2387" s="86"/>
      <c r="S2387" s="86"/>
      <c r="T2387" s="86"/>
      <c r="U2387" s="86"/>
      <c r="V2387" s="86"/>
      <c r="W2387" s="86"/>
      <c r="X2387" s="86"/>
      <c r="Y2387" s="86"/>
      <c r="Z2387" s="86"/>
      <c r="AA2387" s="86"/>
      <c r="AB2387" s="86"/>
      <c r="AC2387" s="86"/>
      <c r="AD2387" s="190"/>
      <c r="AE2387" s="188"/>
      <c r="AF2387" s="190"/>
      <c r="AG2387" s="188"/>
      <c r="AH2387" s="190"/>
      <c r="AI2387" s="188"/>
      <c r="AJ2387" s="190"/>
      <c r="AK2387" s="188"/>
      <c r="AL2387" s="190"/>
      <c r="AM2387" s="188"/>
      <c r="AN2387" s="190"/>
      <c r="AO2387" s="188"/>
      <c r="AP2387" s="51"/>
      <c r="AQ2387" s="97"/>
    </row>
    <row r="2388" spans="1:43" x14ac:dyDescent="0.2">
      <c r="A2388" s="86"/>
      <c r="F2388" s="86"/>
      <c r="G2388" s="86"/>
      <c r="H2388" s="86"/>
      <c r="I2388" s="86"/>
      <c r="J2388" s="86"/>
      <c r="K2388" s="86"/>
      <c r="L2388" s="86"/>
      <c r="M2388" s="86"/>
      <c r="N2388" s="86"/>
      <c r="O2388" s="86"/>
      <c r="P2388" s="86"/>
      <c r="Q2388" s="86"/>
      <c r="R2388" s="86"/>
      <c r="S2388" s="86"/>
      <c r="T2388" s="86"/>
      <c r="U2388" s="86"/>
      <c r="V2388" s="86"/>
      <c r="W2388" s="86"/>
      <c r="X2388" s="86"/>
      <c r="Y2388" s="86"/>
      <c r="Z2388" s="86"/>
      <c r="AA2388" s="86"/>
      <c r="AB2388" s="86"/>
      <c r="AC2388" s="86"/>
      <c r="AD2388" s="190"/>
      <c r="AE2388" s="188"/>
      <c r="AF2388" s="190"/>
      <c r="AG2388" s="188"/>
      <c r="AH2388" s="190"/>
      <c r="AI2388" s="188"/>
      <c r="AJ2388" s="190"/>
      <c r="AK2388" s="188"/>
      <c r="AL2388" s="190"/>
      <c r="AM2388" s="188"/>
      <c r="AN2388" s="190"/>
      <c r="AO2388" s="188"/>
      <c r="AP2388" s="51"/>
      <c r="AQ2388" s="97"/>
    </row>
    <row r="2389" spans="1:43" x14ac:dyDescent="0.2">
      <c r="A2389" s="86"/>
      <c r="F2389" s="86"/>
      <c r="G2389" s="86"/>
      <c r="H2389" s="86"/>
      <c r="I2389" s="86"/>
      <c r="J2389" s="86"/>
      <c r="K2389" s="86"/>
      <c r="L2389" s="86"/>
      <c r="M2389" s="86"/>
      <c r="N2389" s="86"/>
      <c r="O2389" s="86"/>
      <c r="P2389" s="86"/>
      <c r="Q2389" s="86"/>
      <c r="R2389" s="86"/>
      <c r="S2389" s="86"/>
      <c r="T2389" s="86"/>
      <c r="U2389" s="86"/>
      <c r="V2389" s="86"/>
      <c r="W2389" s="86"/>
      <c r="X2389" s="86"/>
      <c r="Y2389" s="86"/>
      <c r="Z2389" s="86"/>
      <c r="AA2389" s="86"/>
      <c r="AB2389" s="86"/>
      <c r="AC2389" s="86"/>
      <c r="AD2389" s="190"/>
      <c r="AE2389" s="188"/>
      <c r="AF2389" s="190"/>
      <c r="AG2389" s="188"/>
      <c r="AH2389" s="190"/>
      <c r="AI2389" s="188"/>
      <c r="AJ2389" s="190"/>
      <c r="AK2389" s="188"/>
      <c r="AL2389" s="190"/>
      <c r="AM2389" s="188"/>
      <c r="AN2389" s="190"/>
      <c r="AO2389" s="188"/>
      <c r="AP2389" s="51"/>
      <c r="AQ2389" s="97"/>
    </row>
    <row r="2390" spans="1:43" x14ac:dyDescent="0.2">
      <c r="A2390" s="86"/>
      <c r="F2390" s="86"/>
      <c r="G2390" s="86"/>
      <c r="H2390" s="86"/>
      <c r="I2390" s="86"/>
      <c r="J2390" s="86"/>
      <c r="K2390" s="86"/>
      <c r="L2390" s="86"/>
      <c r="M2390" s="86"/>
      <c r="N2390" s="86"/>
      <c r="O2390" s="86"/>
      <c r="P2390" s="86"/>
      <c r="Q2390" s="86"/>
      <c r="R2390" s="86"/>
      <c r="S2390" s="86"/>
      <c r="T2390" s="86"/>
      <c r="U2390" s="86"/>
      <c r="V2390" s="86"/>
      <c r="W2390" s="86"/>
      <c r="X2390" s="86"/>
      <c r="Y2390" s="86"/>
      <c r="Z2390" s="86"/>
      <c r="AA2390" s="86"/>
      <c r="AB2390" s="86"/>
      <c r="AC2390" s="86"/>
      <c r="AD2390" s="190"/>
      <c r="AE2390" s="188"/>
      <c r="AF2390" s="190"/>
      <c r="AG2390" s="188"/>
      <c r="AH2390" s="190"/>
      <c r="AI2390" s="188"/>
      <c r="AJ2390" s="190"/>
      <c r="AK2390" s="188"/>
      <c r="AL2390" s="190"/>
      <c r="AM2390" s="188"/>
      <c r="AN2390" s="190"/>
      <c r="AO2390" s="188"/>
      <c r="AP2390" s="51"/>
      <c r="AQ2390" s="97"/>
    </row>
    <row r="2391" spans="1:43" x14ac:dyDescent="0.2">
      <c r="A2391" s="86"/>
      <c r="F2391" s="86"/>
      <c r="G2391" s="86"/>
      <c r="H2391" s="86"/>
      <c r="I2391" s="86"/>
      <c r="J2391" s="86"/>
      <c r="K2391" s="86"/>
      <c r="L2391" s="86"/>
      <c r="M2391" s="86"/>
      <c r="N2391" s="86"/>
      <c r="O2391" s="86"/>
      <c r="P2391" s="86"/>
      <c r="Q2391" s="86"/>
      <c r="R2391" s="86"/>
      <c r="S2391" s="86"/>
      <c r="T2391" s="86"/>
      <c r="U2391" s="86"/>
      <c r="V2391" s="86"/>
      <c r="W2391" s="86"/>
      <c r="X2391" s="86"/>
      <c r="Y2391" s="86"/>
      <c r="Z2391" s="86"/>
      <c r="AA2391" s="86"/>
      <c r="AB2391" s="86"/>
      <c r="AC2391" s="86"/>
      <c r="AD2391" s="190"/>
      <c r="AE2391" s="188"/>
      <c r="AF2391" s="190"/>
      <c r="AG2391" s="188"/>
      <c r="AH2391" s="190"/>
      <c r="AI2391" s="188"/>
      <c r="AJ2391" s="190"/>
      <c r="AK2391" s="188"/>
      <c r="AL2391" s="190"/>
      <c r="AM2391" s="188"/>
      <c r="AN2391" s="190"/>
      <c r="AO2391" s="188"/>
      <c r="AP2391" s="51"/>
      <c r="AQ2391" s="97"/>
    </row>
    <row r="2392" spans="1:43" x14ac:dyDescent="0.2">
      <c r="A2392" s="86"/>
      <c r="F2392" s="86"/>
      <c r="G2392" s="86"/>
      <c r="H2392" s="86"/>
      <c r="I2392" s="86"/>
      <c r="J2392" s="86"/>
      <c r="K2392" s="86"/>
      <c r="L2392" s="86"/>
      <c r="M2392" s="86"/>
      <c r="N2392" s="86"/>
      <c r="O2392" s="86"/>
      <c r="P2392" s="86"/>
      <c r="Q2392" s="86"/>
      <c r="R2392" s="86"/>
      <c r="S2392" s="86"/>
      <c r="T2392" s="86"/>
      <c r="U2392" s="86"/>
      <c r="V2392" s="86"/>
      <c r="W2392" s="86"/>
      <c r="X2392" s="86"/>
      <c r="Y2392" s="86"/>
      <c r="Z2392" s="86"/>
      <c r="AA2392" s="86"/>
      <c r="AB2392" s="86"/>
      <c r="AC2392" s="86"/>
      <c r="AD2392" s="190"/>
      <c r="AE2392" s="188"/>
      <c r="AF2392" s="190"/>
      <c r="AG2392" s="188"/>
      <c r="AH2392" s="190"/>
      <c r="AI2392" s="188"/>
      <c r="AJ2392" s="190"/>
      <c r="AK2392" s="188"/>
      <c r="AL2392" s="190"/>
      <c r="AM2392" s="188"/>
      <c r="AN2392" s="190"/>
      <c r="AO2392" s="188"/>
      <c r="AP2392" s="51"/>
      <c r="AQ2392" s="97"/>
    </row>
    <row r="2393" spans="1:43" x14ac:dyDescent="0.2">
      <c r="A2393" s="86"/>
      <c r="F2393" s="86"/>
      <c r="G2393" s="86"/>
      <c r="H2393" s="86"/>
      <c r="I2393" s="86"/>
      <c r="J2393" s="86"/>
      <c r="K2393" s="86"/>
      <c r="L2393" s="86"/>
      <c r="M2393" s="86"/>
      <c r="N2393" s="86"/>
      <c r="O2393" s="86"/>
      <c r="P2393" s="86"/>
      <c r="Q2393" s="86"/>
      <c r="R2393" s="86"/>
      <c r="S2393" s="86"/>
      <c r="T2393" s="86"/>
      <c r="U2393" s="86"/>
      <c r="V2393" s="86"/>
      <c r="W2393" s="86"/>
      <c r="X2393" s="86"/>
      <c r="Y2393" s="86"/>
      <c r="Z2393" s="86"/>
      <c r="AA2393" s="86"/>
      <c r="AB2393" s="86"/>
      <c r="AC2393" s="86"/>
      <c r="AD2393" s="190"/>
      <c r="AE2393" s="188"/>
      <c r="AF2393" s="190"/>
      <c r="AG2393" s="188"/>
      <c r="AH2393" s="190"/>
      <c r="AI2393" s="188"/>
      <c r="AJ2393" s="190"/>
      <c r="AK2393" s="188"/>
      <c r="AL2393" s="190"/>
      <c r="AM2393" s="188"/>
      <c r="AN2393" s="190"/>
      <c r="AO2393" s="188"/>
      <c r="AP2393" s="51"/>
      <c r="AQ2393" s="97"/>
    </row>
    <row r="2394" spans="1:43" x14ac:dyDescent="0.2">
      <c r="A2394" s="86"/>
      <c r="F2394" s="86"/>
      <c r="G2394" s="86"/>
      <c r="H2394" s="86"/>
      <c r="I2394" s="86"/>
      <c r="J2394" s="86"/>
      <c r="K2394" s="86"/>
      <c r="L2394" s="86"/>
      <c r="M2394" s="86"/>
      <c r="N2394" s="86"/>
      <c r="O2394" s="86"/>
      <c r="P2394" s="86"/>
      <c r="Q2394" s="86"/>
      <c r="R2394" s="86"/>
      <c r="S2394" s="86"/>
      <c r="T2394" s="86"/>
      <c r="U2394" s="86"/>
      <c r="V2394" s="86"/>
      <c r="W2394" s="86"/>
      <c r="X2394" s="86"/>
      <c r="Y2394" s="86"/>
      <c r="Z2394" s="86"/>
      <c r="AA2394" s="86"/>
      <c r="AB2394" s="86"/>
      <c r="AC2394" s="86"/>
      <c r="AD2394" s="190"/>
      <c r="AE2394" s="188"/>
      <c r="AF2394" s="190"/>
      <c r="AG2394" s="188"/>
      <c r="AH2394" s="190"/>
      <c r="AI2394" s="188"/>
      <c r="AJ2394" s="190"/>
      <c r="AK2394" s="188"/>
      <c r="AL2394" s="190"/>
      <c r="AM2394" s="188"/>
      <c r="AN2394" s="190"/>
      <c r="AO2394" s="188"/>
      <c r="AP2394" s="51"/>
      <c r="AQ2394" s="97"/>
    </row>
    <row r="2395" spans="1:43" x14ac:dyDescent="0.2">
      <c r="A2395" s="86"/>
      <c r="F2395" s="86"/>
      <c r="G2395" s="86"/>
      <c r="H2395" s="86"/>
      <c r="I2395" s="86"/>
      <c r="J2395" s="86"/>
      <c r="K2395" s="86"/>
      <c r="L2395" s="86"/>
      <c r="M2395" s="86"/>
      <c r="N2395" s="86"/>
      <c r="O2395" s="86"/>
      <c r="P2395" s="86"/>
      <c r="Q2395" s="86"/>
      <c r="R2395" s="86"/>
      <c r="S2395" s="86"/>
      <c r="T2395" s="86"/>
      <c r="U2395" s="86"/>
      <c r="V2395" s="86"/>
      <c r="W2395" s="86"/>
      <c r="X2395" s="86"/>
      <c r="Y2395" s="86"/>
      <c r="Z2395" s="86"/>
      <c r="AA2395" s="86"/>
      <c r="AB2395" s="86"/>
      <c r="AC2395" s="86"/>
      <c r="AD2395" s="190"/>
      <c r="AE2395" s="188"/>
      <c r="AF2395" s="190"/>
      <c r="AG2395" s="188"/>
      <c r="AH2395" s="190"/>
      <c r="AI2395" s="188"/>
      <c r="AJ2395" s="190"/>
      <c r="AK2395" s="188"/>
      <c r="AL2395" s="190"/>
      <c r="AM2395" s="188"/>
      <c r="AN2395" s="190"/>
      <c r="AO2395" s="188"/>
      <c r="AP2395" s="51"/>
      <c r="AQ2395" s="97"/>
    </row>
    <row r="2396" spans="1:43" x14ac:dyDescent="0.2">
      <c r="A2396" s="86"/>
      <c r="F2396" s="86"/>
      <c r="G2396" s="86"/>
      <c r="H2396" s="86"/>
      <c r="I2396" s="86"/>
      <c r="J2396" s="86"/>
      <c r="K2396" s="86"/>
      <c r="L2396" s="86"/>
      <c r="M2396" s="86"/>
      <c r="N2396" s="86"/>
      <c r="O2396" s="86"/>
      <c r="P2396" s="86"/>
      <c r="Q2396" s="86"/>
      <c r="R2396" s="86"/>
      <c r="S2396" s="86"/>
      <c r="T2396" s="86"/>
      <c r="U2396" s="86"/>
      <c r="V2396" s="86"/>
      <c r="W2396" s="86"/>
      <c r="X2396" s="86"/>
      <c r="Y2396" s="86"/>
      <c r="Z2396" s="86"/>
      <c r="AA2396" s="86"/>
      <c r="AB2396" s="86"/>
      <c r="AC2396" s="86"/>
      <c r="AD2396" s="190"/>
      <c r="AE2396" s="188"/>
      <c r="AF2396" s="190"/>
      <c r="AG2396" s="188"/>
      <c r="AH2396" s="190"/>
      <c r="AI2396" s="188"/>
      <c r="AJ2396" s="190"/>
      <c r="AK2396" s="188"/>
      <c r="AL2396" s="190"/>
      <c r="AM2396" s="188"/>
      <c r="AN2396" s="190"/>
      <c r="AO2396" s="188"/>
      <c r="AP2396" s="51"/>
      <c r="AQ2396" s="97"/>
    </row>
    <row r="2397" spans="1:43" x14ac:dyDescent="0.2">
      <c r="A2397" s="86"/>
      <c r="F2397" s="86"/>
      <c r="G2397" s="86"/>
      <c r="H2397" s="86"/>
      <c r="I2397" s="86"/>
      <c r="J2397" s="86"/>
      <c r="K2397" s="86"/>
      <c r="L2397" s="86"/>
      <c r="M2397" s="86"/>
      <c r="N2397" s="86"/>
      <c r="O2397" s="86"/>
      <c r="P2397" s="86"/>
      <c r="Q2397" s="86"/>
      <c r="R2397" s="86"/>
      <c r="S2397" s="86"/>
      <c r="T2397" s="86"/>
      <c r="U2397" s="86"/>
      <c r="V2397" s="86"/>
      <c r="W2397" s="86"/>
      <c r="X2397" s="86"/>
      <c r="Y2397" s="86"/>
      <c r="Z2397" s="86"/>
      <c r="AA2397" s="86"/>
      <c r="AB2397" s="86"/>
      <c r="AC2397" s="86"/>
      <c r="AD2397" s="190"/>
      <c r="AE2397" s="188"/>
      <c r="AF2397" s="190"/>
      <c r="AG2397" s="188"/>
      <c r="AH2397" s="190"/>
      <c r="AI2397" s="188"/>
      <c r="AJ2397" s="190"/>
      <c r="AK2397" s="188"/>
      <c r="AL2397" s="190"/>
      <c r="AM2397" s="188"/>
      <c r="AN2397" s="190"/>
      <c r="AO2397" s="188"/>
      <c r="AP2397" s="51"/>
      <c r="AQ2397" s="97"/>
    </row>
    <row r="2398" spans="1:43" x14ac:dyDescent="0.2">
      <c r="A2398" s="86"/>
      <c r="F2398" s="86"/>
      <c r="G2398" s="86"/>
      <c r="H2398" s="86"/>
      <c r="I2398" s="86"/>
      <c r="J2398" s="86"/>
      <c r="K2398" s="86"/>
      <c r="L2398" s="86"/>
      <c r="M2398" s="86"/>
      <c r="N2398" s="86"/>
      <c r="O2398" s="86"/>
      <c r="P2398" s="86"/>
      <c r="Q2398" s="86"/>
      <c r="R2398" s="86"/>
      <c r="S2398" s="86"/>
      <c r="T2398" s="86"/>
      <c r="U2398" s="86"/>
      <c r="V2398" s="86"/>
      <c r="W2398" s="86"/>
      <c r="X2398" s="86"/>
      <c r="Y2398" s="86"/>
      <c r="Z2398" s="86"/>
      <c r="AA2398" s="86"/>
      <c r="AB2398" s="86"/>
      <c r="AC2398" s="86"/>
      <c r="AD2398" s="190"/>
      <c r="AE2398" s="188"/>
      <c r="AF2398" s="190"/>
      <c r="AG2398" s="188"/>
      <c r="AH2398" s="190"/>
      <c r="AI2398" s="188"/>
      <c r="AJ2398" s="190"/>
      <c r="AK2398" s="188"/>
      <c r="AL2398" s="190"/>
      <c r="AM2398" s="188"/>
      <c r="AN2398" s="190"/>
      <c r="AO2398" s="188"/>
      <c r="AP2398" s="51"/>
      <c r="AQ2398" s="97"/>
    </row>
    <row r="2399" spans="1:43" x14ac:dyDescent="0.2">
      <c r="A2399" s="86"/>
      <c r="F2399" s="86"/>
      <c r="G2399" s="86"/>
      <c r="H2399" s="86"/>
      <c r="I2399" s="86"/>
      <c r="J2399" s="86"/>
      <c r="K2399" s="86"/>
      <c r="L2399" s="86"/>
      <c r="M2399" s="86"/>
      <c r="N2399" s="86"/>
      <c r="O2399" s="86"/>
      <c r="P2399" s="86"/>
      <c r="Q2399" s="86"/>
      <c r="R2399" s="86"/>
      <c r="S2399" s="86"/>
      <c r="T2399" s="86"/>
      <c r="U2399" s="86"/>
      <c r="V2399" s="86"/>
      <c r="W2399" s="86"/>
      <c r="X2399" s="86"/>
      <c r="Y2399" s="86"/>
      <c r="Z2399" s="86"/>
      <c r="AA2399" s="86"/>
      <c r="AB2399" s="86"/>
      <c r="AC2399" s="86"/>
      <c r="AD2399" s="190"/>
      <c r="AE2399" s="188"/>
      <c r="AF2399" s="190"/>
      <c r="AG2399" s="188"/>
      <c r="AH2399" s="190"/>
      <c r="AI2399" s="188"/>
      <c r="AJ2399" s="190"/>
      <c r="AK2399" s="188"/>
      <c r="AL2399" s="190"/>
      <c r="AM2399" s="188"/>
      <c r="AN2399" s="190"/>
      <c r="AO2399" s="188"/>
      <c r="AP2399" s="51"/>
      <c r="AQ2399" s="97"/>
    </row>
    <row r="2400" spans="1:43" x14ac:dyDescent="0.2">
      <c r="A2400" s="86"/>
      <c r="F2400" s="86"/>
      <c r="G2400" s="86"/>
      <c r="H2400" s="86"/>
      <c r="I2400" s="86"/>
      <c r="J2400" s="86"/>
      <c r="K2400" s="86"/>
      <c r="L2400" s="86"/>
      <c r="M2400" s="86"/>
      <c r="N2400" s="86"/>
      <c r="O2400" s="86"/>
      <c r="P2400" s="86"/>
      <c r="Q2400" s="86"/>
      <c r="R2400" s="86"/>
      <c r="S2400" s="86"/>
      <c r="T2400" s="86"/>
      <c r="U2400" s="86"/>
      <c r="V2400" s="86"/>
      <c r="W2400" s="86"/>
      <c r="X2400" s="86"/>
      <c r="Y2400" s="86"/>
      <c r="Z2400" s="86"/>
      <c r="AA2400" s="86"/>
      <c r="AB2400" s="86"/>
      <c r="AC2400" s="86"/>
      <c r="AD2400" s="190"/>
      <c r="AE2400" s="188"/>
      <c r="AF2400" s="190"/>
      <c r="AG2400" s="188"/>
      <c r="AH2400" s="190"/>
      <c r="AI2400" s="188"/>
      <c r="AJ2400" s="190"/>
      <c r="AK2400" s="188"/>
      <c r="AL2400" s="190"/>
      <c r="AM2400" s="188"/>
      <c r="AN2400" s="190"/>
      <c r="AO2400" s="188"/>
      <c r="AP2400" s="51"/>
      <c r="AQ2400" s="97"/>
    </row>
    <row r="2401" spans="1:43" x14ac:dyDescent="0.2">
      <c r="A2401" s="86"/>
      <c r="F2401" s="86"/>
      <c r="G2401" s="86"/>
      <c r="H2401" s="86"/>
      <c r="I2401" s="86"/>
      <c r="J2401" s="86"/>
      <c r="K2401" s="86"/>
      <c r="L2401" s="86"/>
      <c r="M2401" s="86"/>
      <c r="N2401" s="86"/>
      <c r="O2401" s="86"/>
      <c r="P2401" s="86"/>
      <c r="Q2401" s="86"/>
      <c r="R2401" s="86"/>
      <c r="S2401" s="86"/>
      <c r="T2401" s="86"/>
      <c r="U2401" s="86"/>
      <c r="V2401" s="86"/>
      <c r="W2401" s="86"/>
      <c r="X2401" s="86"/>
      <c r="Y2401" s="86"/>
      <c r="Z2401" s="86"/>
      <c r="AA2401" s="86"/>
      <c r="AB2401" s="86"/>
      <c r="AC2401" s="86"/>
      <c r="AD2401" s="190"/>
      <c r="AE2401" s="188"/>
      <c r="AF2401" s="190"/>
      <c r="AG2401" s="188"/>
      <c r="AH2401" s="190"/>
      <c r="AI2401" s="188"/>
      <c r="AJ2401" s="190"/>
      <c r="AK2401" s="188"/>
      <c r="AL2401" s="190"/>
      <c r="AM2401" s="188"/>
      <c r="AN2401" s="190"/>
      <c r="AO2401" s="188"/>
      <c r="AP2401" s="51"/>
      <c r="AQ2401" s="97"/>
    </row>
    <row r="2402" spans="1:43" x14ac:dyDescent="0.2">
      <c r="A2402" s="86"/>
      <c r="F2402" s="86"/>
      <c r="G2402" s="86"/>
      <c r="H2402" s="86"/>
      <c r="I2402" s="86"/>
      <c r="J2402" s="86"/>
      <c r="K2402" s="86"/>
      <c r="L2402" s="86"/>
      <c r="M2402" s="86"/>
      <c r="N2402" s="86"/>
      <c r="O2402" s="86"/>
      <c r="P2402" s="86"/>
      <c r="Q2402" s="86"/>
      <c r="R2402" s="86"/>
      <c r="S2402" s="86"/>
      <c r="T2402" s="86"/>
      <c r="U2402" s="86"/>
      <c r="V2402" s="86"/>
      <c r="W2402" s="86"/>
      <c r="X2402" s="86"/>
      <c r="Y2402" s="86"/>
      <c r="Z2402" s="86"/>
      <c r="AA2402" s="86"/>
      <c r="AB2402" s="86"/>
      <c r="AC2402" s="86"/>
      <c r="AD2402" s="190"/>
      <c r="AE2402" s="188"/>
      <c r="AF2402" s="190"/>
      <c r="AG2402" s="188"/>
      <c r="AH2402" s="190"/>
      <c r="AI2402" s="188"/>
      <c r="AJ2402" s="190"/>
      <c r="AK2402" s="188"/>
      <c r="AL2402" s="190"/>
      <c r="AM2402" s="188"/>
      <c r="AN2402" s="190"/>
      <c r="AO2402" s="188"/>
      <c r="AP2402" s="51"/>
      <c r="AQ2402" s="97"/>
    </row>
    <row r="2403" spans="1:43" x14ac:dyDescent="0.2">
      <c r="A2403" s="86"/>
      <c r="F2403" s="86"/>
      <c r="G2403" s="86"/>
      <c r="H2403" s="86"/>
      <c r="I2403" s="86"/>
      <c r="J2403" s="86"/>
      <c r="K2403" s="86"/>
      <c r="L2403" s="86"/>
      <c r="M2403" s="86"/>
      <c r="N2403" s="86"/>
      <c r="O2403" s="86"/>
      <c r="P2403" s="86"/>
      <c r="Q2403" s="86"/>
      <c r="R2403" s="86"/>
      <c r="S2403" s="86"/>
      <c r="T2403" s="86"/>
      <c r="U2403" s="86"/>
      <c r="V2403" s="86"/>
      <c r="W2403" s="86"/>
      <c r="X2403" s="86"/>
      <c r="Y2403" s="86"/>
      <c r="Z2403" s="86"/>
      <c r="AA2403" s="86"/>
      <c r="AB2403" s="86"/>
      <c r="AC2403" s="86"/>
      <c r="AD2403" s="190"/>
      <c r="AE2403" s="188"/>
      <c r="AF2403" s="190"/>
      <c r="AG2403" s="188"/>
      <c r="AH2403" s="190"/>
      <c r="AI2403" s="188"/>
      <c r="AJ2403" s="190"/>
      <c r="AK2403" s="188"/>
      <c r="AL2403" s="190"/>
      <c r="AM2403" s="188"/>
      <c r="AN2403" s="190"/>
      <c r="AO2403" s="188"/>
      <c r="AP2403" s="51"/>
      <c r="AQ2403" s="97"/>
    </row>
    <row r="2404" spans="1:43" x14ac:dyDescent="0.2">
      <c r="A2404" s="86"/>
      <c r="F2404" s="86"/>
      <c r="G2404" s="86"/>
      <c r="H2404" s="86"/>
      <c r="I2404" s="86"/>
      <c r="J2404" s="86"/>
      <c r="K2404" s="86"/>
      <c r="L2404" s="86"/>
      <c r="M2404" s="86"/>
      <c r="N2404" s="86"/>
      <c r="O2404" s="86"/>
      <c r="P2404" s="86"/>
      <c r="Q2404" s="86"/>
      <c r="R2404" s="86"/>
      <c r="S2404" s="86"/>
      <c r="T2404" s="86"/>
      <c r="U2404" s="86"/>
      <c r="V2404" s="86"/>
      <c r="W2404" s="86"/>
      <c r="X2404" s="86"/>
      <c r="Y2404" s="86"/>
      <c r="Z2404" s="86"/>
      <c r="AA2404" s="86"/>
      <c r="AB2404" s="86"/>
      <c r="AC2404" s="86"/>
      <c r="AD2404" s="190"/>
      <c r="AE2404" s="188"/>
      <c r="AF2404" s="190"/>
      <c r="AG2404" s="188"/>
      <c r="AH2404" s="190"/>
      <c r="AI2404" s="188"/>
      <c r="AJ2404" s="190"/>
      <c r="AK2404" s="188"/>
      <c r="AL2404" s="190"/>
      <c r="AM2404" s="188"/>
      <c r="AN2404" s="190"/>
      <c r="AO2404" s="188"/>
      <c r="AP2404" s="51"/>
      <c r="AQ2404" s="97"/>
    </row>
    <row r="2405" spans="1:43" x14ac:dyDescent="0.2">
      <c r="A2405" s="86"/>
      <c r="F2405" s="86"/>
      <c r="G2405" s="86"/>
      <c r="H2405" s="86"/>
      <c r="I2405" s="86"/>
      <c r="J2405" s="86"/>
      <c r="K2405" s="86"/>
      <c r="L2405" s="86"/>
      <c r="M2405" s="86"/>
      <c r="N2405" s="86"/>
      <c r="O2405" s="86"/>
      <c r="P2405" s="86"/>
      <c r="Q2405" s="86"/>
      <c r="R2405" s="86"/>
      <c r="S2405" s="86"/>
      <c r="T2405" s="86"/>
      <c r="U2405" s="86"/>
      <c r="V2405" s="86"/>
      <c r="W2405" s="86"/>
      <c r="X2405" s="86"/>
      <c r="Y2405" s="86"/>
      <c r="Z2405" s="86"/>
      <c r="AA2405" s="86"/>
      <c r="AB2405" s="86"/>
      <c r="AC2405" s="86"/>
      <c r="AD2405" s="190"/>
      <c r="AE2405" s="188"/>
      <c r="AF2405" s="190"/>
      <c r="AG2405" s="188"/>
      <c r="AH2405" s="190"/>
      <c r="AI2405" s="188"/>
      <c r="AJ2405" s="190"/>
      <c r="AK2405" s="188"/>
      <c r="AL2405" s="190"/>
      <c r="AM2405" s="188"/>
      <c r="AN2405" s="190"/>
      <c r="AO2405" s="188"/>
      <c r="AP2405" s="51"/>
      <c r="AQ2405" s="97"/>
    </row>
    <row r="2406" spans="1:43" x14ac:dyDescent="0.2">
      <c r="A2406" s="86"/>
      <c r="F2406" s="86"/>
      <c r="G2406" s="86"/>
      <c r="H2406" s="86"/>
      <c r="I2406" s="86"/>
      <c r="J2406" s="86"/>
      <c r="K2406" s="86"/>
      <c r="L2406" s="86"/>
      <c r="M2406" s="86"/>
      <c r="N2406" s="86"/>
      <c r="O2406" s="86"/>
      <c r="P2406" s="86"/>
      <c r="Q2406" s="86"/>
      <c r="R2406" s="86"/>
      <c r="S2406" s="86"/>
      <c r="T2406" s="86"/>
      <c r="U2406" s="86"/>
      <c r="V2406" s="86"/>
      <c r="W2406" s="86"/>
      <c r="X2406" s="86"/>
      <c r="Y2406" s="86"/>
      <c r="Z2406" s="86"/>
      <c r="AA2406" s="86"/>
      <c r="AB2406" s="86"/>
      <c r="AC2406" s="86"/>
      <c r="AD2406" s="190"/>
      <c r="AE2406" s="188"/>
      <c r="AF2406" s="190"/>
      <c r="AG2406" s="188"/>
      <c r="AH2406" s="190"/>
      <c r="AI2406" s="188"/>
      <c r="AJ2406" s="190"/>
      <c r="AK2406" s="188"/>
      <c r="AL2406" s="190"/>
      <c r="AM2406" s="188"/>
      <c r="AN2406" s="190"/>
      <c r="AO2406" s="188"/>
      <c r="AP2406" s="51"/>
      <c r="AQ2406" s="97"/>
    </row>
    <row r="2407" spans="1:43" x14ac:dyDescent="0.2">
      <c r="A2407" s="86"/>
      <c r="F2407" s="86"/>
      <c r="G2407" s="86"/>
      <c r="H2407" s="86"/>
      <c r="I2407" s="86"/>
      <c r="J2407" s="86"/>
      <c r="K2407" s="86"/>
      <c r="L2407" s="86"/>
      <c r="M2407" s="86"/>
      <c r="N2407" s="86"/>
      <c r="O2407" s="86"/>
      <c r="P2407" s="86"/>
      <c r="Q2407" s="86"/>
      <c r="R2407" s="86"/>
      <c r="S2407" s="86"/>
      <c r="T2407" s="86"/>
      <c r="U2407" s="86"/>
      <c r="V2407" s="86"/>
      <c r="W2407" s="86"/>
      <c r="X2407" s="86"/>
      <c r="Y2407" s="86"/>
      <c r="Z2407" s="86"/>
      <c r="AA2407" s="86"/>
      <c r="AB2407" s="86"/>
      <c r="AC2407" s="86"/>
      <c r="AD2407" s="190"/>
      <c r="AE2407" s="188"/>
      <c r="AF2407" s="190"/>
      <c r="AG2407" s="188"/>
      <c r="AH2407" s="190"/>
      <c r="AI2407" s="188"/>
      <c r="AJ2407" s="190"/>
      <c r="AK2407" s="188"/>
      <c r="AL2407" s="190"/>
      <c r="AM2407" s="188"/>
      <c r="AN2407" s="190"/>
      <c r="AO2407" s="188"/>
      <c r="AP2407" s="51"/>
      <c r="AQ2407" s="97"/>
    </row>
    <row r="2408" spans="1:43" x14ac:dyDescent="0.2">
      <c r="A2408" s="86"/>
      <c r="F2408" s="86"/>
      <c r="G2408" s="86"/>
      <c r="H2408" s="86"/>
      <c r="I2408" s="86"/>
      <c r="J2408" s="86"/>
      <c r="K2408" s="86"/>
      <c r="L2408" s="86"/>
      <c r="M2408" s="86"/>
      <c r="N2408" s="86"/>
      <c r="O2408" s="86"/>
      <c r="P2408" s="86"/>
      <c r="Q2408" s="86"/>
      <c r="R2408" s="86"/>
      <c r="S2408" s="86"/>
      <c r="T2408" s="86"/>
      <c r="U2408" s="86"/>
      <c r="V2408" s="86"/>
      <c r="W2408" s="86"/>
      <c r="X2408" s="86"/>
      <c r="Y2408" s="86"/>
      <c r="Z2408" s="86"/>
      <c r="AA2408" s="86"/>
      <c r="AB2408" s="86"/>
      <c r="AC2408" s="86"/>
      <c r="AD2408" s="190"/>
      <c r="AE2408" s="188"/>
      <c r="AF2408" s="190"/>
      <c r="AG2408" s="188"/>
      <c r="AH2408" s="190"/>
      <c r="AI2408" s="188"/>
      <c r="AJ2408" s="190"/>
      <c r="AK2408" s="188"/>
      <c r="AL2408" s="190"/>
      <c r="AM2408" s="188"/>
      <c r="AN2408" s="190"/>
      <c r="AO2408" s="188"/>
      <c r="AP2408" s="51"/>
      <c r="AQ2408" s="97"/>
    </row>
    <row r="2409" spans="1:43" x14ac:dyDescent="0.2">
      <c r="A2409" s="86"/>
      <c r="F2409" s="86"/>
      <c r="G2409" s="86"/>
      <c r="H2409" s="86"/>
      <c r="I2409" s="86"/>
      <c r="J2409" s="86"/>
      <c r="K2409" s="86"/>
      <c r="L2409" s="86"/>
      <c r="M2409" s="86"/>
      <c r="N2409" s="86"/>
      <c r="O2409" s="86"/>
      <c r="P2409" s="86"/>
      <c r="Q2409" s="86"/>
      <c r="R2409" s="86"/>
      <c r="S2409" s="86"/>
      <c r="T2409" s="86"/>
      <c r="U2409" s="86"/>
      <c r="V2409" s="86"/>
      <c r="W2409" s="86"/>
      <c r="X2409" s="86"/>
      <c r="Y2409" s="86"/>
      <c r="Z2409" s="86"/>
      <c r="AA2409" s="86"/>
      <c r="AB2409" s="86"/>
      <c r="AC2409" s="86"/>
      <c r="AD2409" s="190"/>
      <c r="AE2409" s="188"/>
      <c r="AF2409" s="190"/>
      <c r="AG2409" s="188"/>
      <c r="AH2409" s="190"/>
      <c r="AI2409" s="188"/>
      <c r="AJ2409" s="190"/>
      <c r="AK2409" s="188"/>
      <c r="AL2409" s="190"/>
      <c r="AM2409" s="188"/>
      <c r="AN2409" s="190"/>
      <c r="AO2409" s="188"/>
      <c r="AP2409" s="51"/>
      <c r="AQ2409" s="97"/>
    </row>
    <row r="2410" spans="1:43" x14ac:dyDescent="0.2">
      <c r="A2410" s="86"/>
      <c r="F2410" s="86"/>
      <c r="G2410" s="86"/>
      <c r="H2410" s="86"/>
      <c r="I2410" s="86"/>
      <c r="J2410" s="86"/>
      <c r="K2410" s="86"/>
      <c r="L2410" s="86"/>
      <c r="M2410" s="86"/>
      <c r="N2410" s="86"/>
      <c r="O2410" s="86"/>
      <c r="P2410" s="86"/>
      <c r="Q2410" s="86"/>
      <c r="R2410" s="86"/>
      <c r="S2410" s="86"/>
      <c r="T2410" s="86"/>
      <c r="U2410" s="86"/>
      <c r="V2410" s="86"/>
      <c r="W2410" s="86"/>
      <c r="X2410" s="86"/>
      <c r="Y2410" s="86"/>
      <c r="Z2410" s="86"/>
      <c r="AA2410" s="86"/>
      <c r="AB2410" s="86"/>
      <c r="AC2410" s="86"/>
      <c r="AD2410" s="190"/>
      <c r="AE2410" s="188"/>
      <c r="AF2410" s="190"/>
      <c r="AG2410" s="188"/>
      <c r="AH2410" s="190"/>
      <c r="AI2410" s="188"/>
      <c r="AJ2410" s="190"/>
      <c r="AK2410" s="188"/>
      <c r="AL2410" s="190"/>
      <c r="AM2410" s="188"/>
      <c r="AN2410" s="190"/>
      <c r="AO2410" s="188"/>
      <c r="AP2410" s="51"/>
      <c r="AQ2410" s="97"/>
    </row>
    <row r="2411" spans="1:43" x14ac:dyDescent="0.2">
      <c r="A2411" s="86"/>
      <c r="F2411" s="86"/>
      <c r="G2411" s="86"/>
      <c r="H2411" s="86"/>
      <c r="I2411" s="86"/>
      <c r="J2411" s="86"/>
      <c r="K2411" s="86"/>
      <c r="L2411" s="86"/>
      <c r="M2411" s="86"/>
      <c r="N2411" s="86"/>
      <c r="O2411" s="86"/>
      <c r="P2411" s="86"/>
      <c r="Q2411" s="86"/>
      <c r="R2411" s="86"/>
      <c r="S2411" s="86"/>
      <c r="T2411" s="86"/>
      <c r="U2411" s="86"/>
      <c r="V2411" s="86"/>
      <c r="W2411" s="86"/>
      <c r="X2411" s="86"/>
      <c r="Y2411" s="86"/>
      <c r="Z2411" s="86"/>
      <c r="AA2411" s="86"/>
      <c r="AB2411" s="86"/>
      <c r="AC2411" s="86"/>
      <c r="AD2411" s="190"/>
      <c r="AE2411" s="188"/>
      <c r="AF2411" s="190"/>
      <c r="AG2411" s="188"/>
      <c r="AH2411" s="190"/>
      <c r="AI2411" s="188"/>
      <c r="AJ2411" s="190"/>
      <c r="AK2411" s="188"/>
      <c r="AL2411" s="190"/>
      <c r="AM2411" s="188"/>
      <c r="AN2411" s="190"/>
      <c r="AO2411" s="188"/>
      <c r="AP2411" s="51"/>
      <c r="AQ2411" s="97"/>
    </row>
    <row r="2412" spans="1:43" x14ac:dyDescent="0.2">
      <c r="A2412" s="86"/>
      <c r="F2412" s="86"/>
      <c r="G2412" s="86"/>
      <c r="H2412" s="86"/>
      <c r="I2412" s="86"/>
      <c r="J2412" s="86"/>
      <c r="K2412" s="86"/>
      <c r="L2412" s="86"/>
      <c r="M2412" s="86"/>
      <c r="N2412" s="86"/>
      <c r="O2412" s="86"/>
      <c r="P2412" s="86"/>
      <c r="Q2412" s="86"/>
      <c r="R2412" s="86"/>
      <c r="S2412" s="86"/>
      <c r="T2412" s="86"/>
      <c r="U2412" s="86"/>
      <c r="V2412" s="86"/>
      <c r="W2412" s="86"/>
      <c r="X2412" s="86"/>
      <c r="Y2412" s="86"/>
      <c r="Z2412" s="86"/>
      <c r="AA2412" s="86"/>
      <c r="AB2412" s="86"/>
      <c r="AC2412" s="86"/>
      <c r="AD2412" s="190"/>
      <c r="AE2412" s="188"/>
      <c r="AF2412" s="190"/>
      <c r="AG2412" s="188"/>
      <c r="AH2412" s="190"/>
      <c r="AI2412" s="188"/>
      <c r="AJ2412" s="190"/>
      <c r="AK2412" s="188"/>
      <c r="AL2412" s="190"/>
      <c r="AM2412" s="188"/>
      <c r="AN2412" s="190"/>
      <c r="AO2412" s="188"/>
      <c r="AP2412" s="51"/>
      <c r="AQ2412" s="97"/>
    </row>
    <row r="2413" spans="1:43" x14ac:dyDescent="0.2">
      <c r="A2413" s="86"/>
      <c r="F2413" s="86"/>
      <c r="G2413" s="86"/>
      <c r="H2413" s="86"/>
      <c r="I2413" s="86"/>
      <c r="J2413" s="86"/>
      <c r="K2413" s="86"/>
      <c r="L2413" s="86"/>
      <c r="M2413" s="86"/>
      <c r="N2413" s="86"/>
      <c r="O2413" s="86"/>
      <c r="P2413" s="86"/>
      <c r="Q2413" s="86"/>
      <c r="R2413" s="86"/>
      <c r="S2413" s="86"/>
      <c r="T2413" s="86"/>
      <c r="U2413" s="86"/>
      <c r="V2413" s="86"/>
      <c r="W2413" s="86"/>
      <c r="X2413" s="86"/>
      <c r="Y2413" s="86"/>
      <c r="Z2413" s="86"/>
      <c r="AA2413" s="86"/>
      <c r="AB2413" s="86"/>
      <c r="AC2413" s="86"/>
      <c r="AD2413" s="190"/>
      <c r="AE2413" s="188"/>
      <c r="AF2413" s="190"/>
      <c r="AG2413" s="188"/>
      <c r="AH2413" s="190"/>
      <c r="AI2413" s="188"/>
      <c r="AJ2413" s="190"/>
      <c r="AK2413" s="188"/>
      <c r="AL2413" s="190"/>
      <c r="AM2413" s="188"/>
      <c r="AN2413" s="190"/>
      <c r="AO2413" s="188"/>
      <c r="AP2413" s="51"/>
      <c r="AQ2413" s="97"/>
    </row>
    <row r="2414" spans="1:43" x14ac:dyDescent="0.2">
      <c r="A2414" s="86"/>
      <c r="F2414" s="86"/>
      <c r="G2414" s="86"/>
      <c r="H2414" s="86"/>
      <c r="I2414" s="86"/>
      <c r="J2414" s="86"/>
      <c r="K2414" s="86"/>
      <c r="L2414" s="86"/>
      <c r="M2414" s="86"/>
      <c r="N2414" s="86"/>
      <c r="O2414" s="86"/>
      <c r="P2414" s="86"/>
      <c r="Q2414" s="86"/>
      <c r="R2414" s="86"/>
      <c r="S2414" s="86"/>
      <c r="T2414" s="86"/>
      <c r="U2414" s="86"/>
      <c r="V2414" s="86"/>
      <c r="W2414" s="86"/>
      <c r="X2414" s="86"/>
      <c r="Y2414" s="86"/>
      <c r="Z2414" s="86"/>
      <c r="AA2414" s="86"/>
      <c r="AB2414" s="86"/>
      <c r="AC2414" s="86"/>
      <c r="AD2414" s="190"/>
      <c r="AE2414" s="188"/>
      <c r="AF2414" s="190"/>
      <c r="AG2414" s="188"/>
      <c r="AH2414" s="190"/>
      <c r="AI2414" s="188"/>
      <c r="AJ2414" s="190"/>
      <c r="AK2414" s="188"/>
      <c r="AL2414" s="190"/>
      <c r="AM2414" s="188"/>
      <c r="AN2414" s="190"/>
      <c r="AO2414" s="188"/>
      <c r="AP2414" s="51"/>
      <c r="AQ2414" s="97"/>
    </row>
    <row r="2415" spans="1:43" x14ac:dyDescent="0.2">
      <c r="A2415" s="86"/>
      <c r="F2415" s="86"/>
      <c r="G2415" s="86"/>
      <c r="H2415" s="86"/>
      <c r="I2415" s="86"/>
      <c r="J2415" s="86"/>
      <c r="K2415" s="86"/>
      <c r="L2415" s="86"/>
      <c r="M2415" s="86"/>
      <c r="N2415" s="86"/>
      <c r="O2415" s="86"/>
      <c r="P2415" s="86"/>
      <c r="Q2415" s="86"/>
      <c r="R2415" s="86"/>
      <c r="S2415" s="86"/>
      <c r="T2415" s="86"/>
      <c r="U2415" s="86"/>
      <c r="V2415" s="86"/>
      <c r="W2415" s="86"/>
      <c r="X2415" s="86"/>
      <c r="Y2415" s="86"/>
      <c r="Z2415" s="86"/>
      <c r="AA2415" s="86"/>
      <c r="AB2415" s="86"/>
      <c r="AC2415" s="86"/>
      <c r="AD2415" s="190"/>
      <c r="AE2415" s="188"/>
      <c r="AF2415" s="190"/>
      <c r="AG2415" s="188"/>
      <c r="AH2415" s="190"/>
      <c r="AI2415" s="188"/>
      <c r="AJ2415" s="190"/>
      <c r="AK2415" s="188"/>
      <c r="AL2415" s="190"/>
      <c r="AM2415" s="188"/>
      <c r="AN2415" s="190"/>
      <c r="AO2415" s="188"/>
      <c r="AP2415" s="51"/>
      <c r="AQ2415" s="97"/>
    </row>
    <row r="2416" spans="1:43" x14ac:dyDescent="0.2">
      <c r="A2416" s="86"/>
      <c r="F2416" s="86"/>
      <c r="G2416" s="86"/>
      <c r="H2416" s="86"/>
      <c r="I2416" s="86"/>
      <c r="J2416" s="86"/>
      <c r="K2416" s="86"/>
      <c r="L2416" s="86"/>
      <c r="M2416" s="86"/>
      <c r="N2416" s="86"/>
      <c r="O2416" s="86"/>
      <c r="P2416" s="86"/>
      <c r="Q2416" s="86"/>
      <c r="R2416" s="86"/>
      <c r="S2416" s="86"/>
      <c r="T2416" s="86"/>
      <c r="U2416" s="86"/>
      <c r="V2416" s="86"/>
      <c r="W2416" s="86"/>
      <c r="X2416" s="86"/>
      <c r="Y2416" s="86"/>
      <c r="Z2416" s="86"/>
      <c r="AA2416" s="86"/>
      <c r="AB2416" s="86"/>
      <c r="AC2416" s="86"/>
      <c r="AD2416" s="190"/>
      <c r="AE2416" s="188"/>
      <c r="AF2416" s="190"/>
      <c r="AG2416" s="188"/>
      <c r="AH2416" s="190"/>
      <c r="AI2416" s="188"/>
      <c r="AJ2416" s="190"/>
      <c r="AK2416" s="188"/>
      <c r="AL2416" s="190"/>
      <c r="AM2416" s="188"/>
      <c r="AN2416" s="190"/>
      <c r="AO2416" s="188"/>
      <c r="AP2416" s="51"/>
      <c r="AQ2416" s="97"/>
    </row>
    <row r="2417" spans="1:43" x14ac:dyDescent="0.2">
      <c r="A2417" s="86"/>
      <c r="F2417" s="86"/>
      <c r="G2417" s="86"/>
      <c r="H2417" s="86"/>
      <c r="I2417" s="86"/>
      <c r="J2417" s="86"/>
      <c r="K2417" s="86"/>
      <c r="L2417" s="86"/>
      <c r="M2417" s="86"/>
      <c r="N2417" s="86"/>
      <c r="O2417" s="86"/>
      <c r="P2417" s="86"/>
      <c r="Q2417" s="86"/>
      <c r="R2417" s="86"/>
      <c r="S2417" s="86"/>
      <c r="T2417" s="86"/>
      <c r="U2417" s="86"/>
      <c r="V2417" s="86"/>
      <c r="W2417" s="86"/>
      <c r="X2417" s="86"/>
      <c r="Y2417" s="86"/>
      <c r="Z2417" s="86"/>
      <c r="AA2417" s="86"/>
      <c r="AB2417" s="86"/>
      <c r="AC2417" s="86"/>
      <c r="AD2417" s="190"/>
      <c r="AE2417" s="188"/>
      <c r="AF2417" s="190"/>
      <c r="AG2417" s="188"/>
      <c r="AH2417" s="190"/>
      <c r="AI2417" s="188"/>
      <c r="AJ2417" s="190"/>
      <c r="AK2417" s="188"/>
      <c r="AL2417" s="190"/>
      <c r="AM2417" s="188"/>
      <c r="AN2417" s="190"/>
      <c r="AO2417" s="188"/>
      <c r="AP2417" s="51"/>
      <c r="AQ2417" s="97"/>
    </row>
    <row r="2418" spans="1:43" x14ac:dyDescent="0.2">
      <c r="A2418" s="86"/>
      <c r="F2418" s="86"/>
      <c r="G2418" s="86"/>
      <c r="H2418" s="86"/>
      <c r="I2418" s="86"/>
      <c r="J2418" s="86"/>
      <c r="K2418" s="86"/>
      <c r="L2418" s="86"/>
      <c r="M2418" s="86"/>
      <c r="N2418" s="86"/>
      <c r="O2418" s="86"/>
      <c r="P2418" s="86"/>
      <c r="Q2418" s="86"/>
      <c r="R2418" s="86"/>
      <c r="S2418" s="86"/>
      <c r="T2418" s="86"/>
      <c r="U2418" s="86"/>
      <c r="V2418" s="86"/>
      <c r="W2418" s="86"/>
      <c r="X2418" s="86"/>
      <c r="Y2418" s="86"/>
      <c r="Z2418" s="86"/>
      <c r="AA2418" s="86"/>
      <c r="AB2418" s="86"/>
      <c r="AC2418" s="86"/>
      <c r="AD2418" s="190"/>
      <c r="AE2418" s="188"/>
      <c r="AF2418" s="190"/>
      <c r="AG2418" s="188"/>
      <c r="AH2418" s="190"/>
      <c r="AI2418" s="188"/>
      <c r="AJ2418" s="190"/>
      <c r="AK2418" s="188"/>
      <c r="AL2418" s="190"/>
      <c r="AM2418" s="188"/>
      <c r="AN2418" s="190"/>
      <c r="AO2418" s="188"/>
      <c r="AP2418" s="51"/>
      <c r="AQ2418" s="97"/>
    </row>
    <row r="2419" spans="1:43" x14ac:dyDescent="0.2">
      <c r="A2419" s="86"/>
      <c r="F2419" s="86"/>
      <c r="G2419" s="86"/>
      <c r="H2419" s="86"/>
      <c r="I2419" s="86"/>
      <c r="J2419" s="86"/>
      <c r="K2419" s="86"/>
      <c r="L2419" s="86"/>
      <c r="M2419" s="86"/>
      <c r="N2419" s="86"/>
      <c r="O2419" s="86"/>
      <c r="P2419" s="86"/>
      <c r="Q2419" s="86"/>
      <c r="R2419" s="86"/>
      <c r="S2419" s="86"/>
      <c r="T2419" s="86"/>
      <c r="U2419" s="86"/>
      <c r="V2419" s="86"/>
      <c r="W2419" s="86"/>
      <c r="X2419" s="86"/>
      <c r="Y2419" s="86"/>
      <c r="Z2419" s="86"/>
      <c r="AA2419" s="86"/>
      <c r="AB2419" s="86"/>
      <c r="AC2419" s="86"/>
      <c r="AD2419" s="190"/>
      <c r="AE2419" s="188"/>
      <c r="AF2419" s="190"/>
      <c r="AG2419" s="188"/>
      <c r="AH2419" s="190"/>
      <c r="AI2419" s="188"/>
      <c r="AJ2419" s="190"/>
      <c r="AK2419" s="188"/>
      <c r="AL2419" s="190"/>
      <c r="AM2419" s="188"/>
      <c r="AN2419" s="190"/>
      <c r="AO2419" s="188"/>
      <c r="AP2419" s="51"/>
      <c r="AQ2419" s="97"/>
    </row>
    <row r="2420" spans="1:43" x14ac:dyDescent="0.2">
      <c r="A2420" s="86"/>
      <c r="F2420" s="86"/>
      <c r="G2420" s="86"/>
      <c r="H2420" s="86"/>
      <c r="I2420" s="86"/>
      <c r="J2420" s="86"/>
      <c r="K2420" s="86"/>
      <c r="L2420" s="86"/>
      <c r="M2420" s="86"/>
      <c r="N2420" s="86"/>
      <c r="O2420" s="86"/>
      <c r="P2420" s="86"/>
      <c r="Q2420" s="86"/>
      <c r="R2420" s="86"/>
      <c r="S2420" s="86"/>
      <c r="T2420" s="86"/>
      <c r="U2420" s="86"/>
      <c r="V2420" s="86"/>
      <c r="W2420" s="86"/>
      <c r="X2420" s="86"/>
      <c r="Y2420" s="86"/>
      <c r="Z2420" s="86"/>
      <c r="AA2420" s="86"/>
      <c r="AB2420" s="86"/>
      <c r="AC2420" s="86"/>
      <c r="AD2420" s="190"/>
      <c r="AE2420" s="188"/>
      <c r="AF2420" s="190"/>
      <c r="AG2420" s="188"/>
      <c r="AH2420" s="190"/>
      <c r="AI2420" s="188"/>
      <c r="AJ2420" s="190"/>
      <c r="AK2420" s="188"/>
      <c r="AL2420" s="190"/>
      <c r="AM2420" s="188"/>
      <c r="AN2420" s="190"/>
      <c r="AO2420" s="188"/>
      <c r="AP2420" s="51"/>
      <c r="AQ2420" s="97"/>
    </row>
    <row r="2421" spans="1:43" x14ac:dyDescent="0.2">
      <c r="A2421" s="86"/>
      <c r="F2421" s="86"/>
      <c r="G2421" s="86"/>
      <c r="H2421" s="86"/>
      <c r="I2421" s="86"/>
      <c r="J2421" s="86"/>
      <c r="K2421" s="86"/>
      <c r="L2421" s="86"/>
      <c r="M2421" s="86"/>
      <c r="N2421" s="86"/>
      <c r="O2421" s="86"/>
      <c r="P2421" s="86"/>
      <c r="Q2421" s="86"/>
      <c r="R2421" s="86"/>
      <c r="S2421" s="86"/>
      <c r="T2421" s="86"/>
      <c r="U2421" s="86"/>
      <c r="V2421" s="86"/>
      <c r="W2421" s="86"/>
      <c r="X2421" s="86"/>
      <c r="Y2421" s="86"/>
      <c r="Z2421" s="86"/>
      <c r="AA2421" s="86"/>
      <c r="AB2421" s="86"/>
      <c r="AC2421" s="86"/>
      <c r="AD2421" s="190"/>
      <c r="AE2421" s="188"/>
      <c r="AF2421" s="190"/>
      <c r="AG2421" s="188"/>
      <c r="AH2421" s="190"/>
      <c r="AI2421" s="188"/>
      <c r="AJ2421" s="190"/>
      <c r="AK2421" s="188"/>
      <c r="AL2421" s="190"/>
      <c r="AM2421" s="188"/>
      <c r="AN2421" s="190"/>
      <c r="AO2421" s="188"/>
      <c r="AP2421" s="51"/>
      <c r="AQ2421" s="97"/>
    </row>
    <row r="2422" spans="1:43" x14ac:dyDescent="0.2">
      <c r="A2422" s="86"/>
      <c r="F2422" s="86"/>
      <c r="G2422" s="86"/>
      <c r="H2422" s="86"/>
      <c r="I2422" s="86"/>
      <c r="J2422" s="86"/>
      <c r="K2422" s="86"/>
      <c r="L2422" s="86"/>
      <c r="M2422" s="86"/>
      <c r="N2422" s="86"/>
      <c r="O2422" s="86"/>
      <c r="P2422" s="86"/>
      <c r="Q2422" s="86"/>
      <c r="R2422" s="86"/>
      <c r="S2422" s="86"/>
      <c r="T2422" s="86"/>
      <c r="U2422" s="86"/>
      <c r="V2422" s="86"/>
      <c r="W2422" s="86"/>
      <c r="X2422" s="86"/>
      <c r="Y2422" s="86"/>
      <c r="Z2422" s="86"/>
      <c r="AA2422" s="86"/>
      <c r="AB2422" s="86"/>
      <c r="AC2422" s="86"/>
      <c r="AD2422" s="190"/>
      <c r="AE2422" s="188"/>
      <c r="AF2422" s="190"/>
      <c r="AG2422" s="188"/>
      <c r="AH2422" s="190"/>
      <c r="AI2422" s="188"/>
      <c r="AJ2422" s="190"/>
      <c r="AK2422" s="188"/>
      <c r="AL2422" s="190"/>
      <c r="AM2422" s="188"/>
      <c r="AN2422" s="190"/>
      <c r="AO2422" s="188"/>
      <c r="AP2422" s="51"/>
      <c r="AQ2422" s="97"/>
    </row>
    <row r="2423" spans="1:43" x14ac:dyDescent="0.2">
      <c r="A2423" s="86"/>
      <c r="F2423" s="86"/>
      <c r="G2423" s="86"/>
      <c r="H2423" s="86"/>
      <c r="I2423" s="86"/>
      <c r="J2423" s="86"/>
      <c r="K2423" s="86"/>
      <c r="L2423" s="86"/>
      <c r="M2423" s="86"/>
      <c r="N2423" s="86"/>
      <c r="O2423" s="86"/>
      <c r="P2423" s="86"/>
      <c r="Q2423" s="86"/>
      <c r="R2423" s="86"/>
      <c r="S2423" s="86"/>
      <c r="T2423" s="86"/>
      <c r="U2423" s="86"/>
      <c r="V2423" s="86"/>
      <c r="W2423" s="86"/>
      <c r="X2423" s="86"/>
      <c r="Y2423" s="86"/>
      <c r="Z2423" s="86"/>
      <c r="AA2423" s="86"/>
      <c r="AB2423" s="86"/>
      <c r="AC2423" s="86"/>
      <c r="AD2423" s="190"/>
      <c r="AE2423" s="188"/>
      <c r="AF2423" s="190"/>
      <c r="AG2423" s="188"/>
      <c r="AH2423" s="190"/>
      <c r="AI2423" s="188"/>
      <c r="AJ2423" s="190"/>
      <c r="AK2423" s="188"/>
      <c r="AL2423" s="190"/>
      <c r="AM2423" s="188"/>
      <c r="AN2423" s="190"/>
      <c r="AO2423" s="188"/>
      <c r="AP2423" s="51"/>
      <c r="AQ2423" s="97"/>
    </row>
    <row r="2424" spans="1:43" x14ac:dyDescent="0.2">
      <c r="A2424" s="86"/>
      <c r="F2424" s="86"/>
      <c r="G2424" s="86"/>
      <c r="H2424" s="86"/>
      <c r="I2424" s="86"/>
      <c r="J2424" s="86"/>
      <c r="K2424" s="86"/>
      <c r="L2424" s="86"/>
      <c r="M2424" s="86"/>
      <c r="N2424" s="86"/>
      <c r="O2424" s="86"/>
      <c r="P2424" s="86"/>
      <c r="Q2424" s="86"/>
      <c r="R2424" s="86"/>
      <c r="S2424" s="86"/>
      <c r="T2424" s="86"/>
      <c r="U2424" s="86"/>
      <c r="V2424" s="86"/>
      <c r="W2424" s="86"/>
      <c r="X2424" s="86"/>
      <c r="Y2424" s="86"/>
      <c r="Z2424" s="86"/>
      <c r="AA2424" s="86"/>
      <c r="AB2424" s="86"/>
      <c r="AC2424" s="86"/>
      <c r="AD2424" s="190"/>
      <c r="AE2424" s="188"/>
      <c r="AF2424" s="190"/>
      <c r="AG2424" s="188"/>
      <c r="AH2424" s="190"/>
      <c r="AI2424" s="188"/>
      <c r="AJ2424" s="190"/>
      <c r="AK2424" s="188"/>
      <c r="AL2424" s="190"/>
      <c r="AM2424" s="188"/>
      <c r="AN2424" s="190"/>
      <c r="AO2424" s="188"/>
      <c r="AP2424" s="51"/>
      <c r="AQ2424" s="97"/>
    </row>
    <row r="2425" spans="1:43" x14ac:dyDescent="0.2">
      <c r="A2425" s="86"/>
      <c r="F2425" s="86"/>
      <c r="G2425" s="86"/>
      <c r="H2425" s="86"/>
      <c r="I2425" s="86"/>
      <c r="J2425" s="86"/>
      <c r="K2425" s="86"/>
      <c r="L2425" s="86"/>
      <c r="M2425" s="86"/>
      <c r="N2425" s="86"/>
      <c r="O2425" s="86"/>
      <c r="P2425" s="86"/>
      <c r="Q2425" s="86"/>
      <c r="R2425" s="86"/>
      <c r="S2425" s="86"/>
      <c r="T2425" s="86"/>
      <c r="U2425" s="86"/>
      <c r="V2425" s="86"/>
      <c r="W2425" s="86"/>
      <c r="X2425" s="86"/>
      <c r="Y2425" s="86"/>
      <c r="Z2425" s="86"/>
      <c r="AA2425" s="86"/>
      <c r="AB2425" s="86"/>
      <c r="AC2425" s="86"/>
      <c r="AD2425" s="190"/>
      <c r="AE2425" s="188"/>
      <c r="AF2425" s="190"/>
      <c r="AG2425" s="188"/>
      <c r="AH2425" s="190"/>
      <c r="AI2425" s="188"/>
      <c r="AJ2425" s="190"/>
      <c r="AK2425" s="188"/>
      <c r="AL2425" s="190"/>
      <c r="AM2425" s="188"/>
      <c r="AN2425" s="190"/>
      <c r="AO2425" s="188"/>
      <c r="AP2425" s="51"/>
      <c r="AQ2425" s="97"/>
    </row>
    <row r="2426" spans="1:43" x14ac:dyDescent="0.2">
      <c r="A2426" s="86"/>
      <c r="F2426" s="86"/>
      <c r="G2426" s="86"/>
      <c r="H2426" s="86"/>
      <c r="I2426" s="86"/>
      <c r="J2426" s="86"/>
      <c r="K2426" s="86"/>
      <c r="L2426" s="86"/>
      <c r="M2426" s="86"/>
      <c r="N2426" s="86"/>
      <c r="O2426" s="86"/>
      <c r="P2426" s="86"/>
      <c r="Q2426" s="86"/>
      <c r="R2426" s="86"/>
      <c r="S2426" s="86"/>
      <c r="T2426" s="86"/>
      <c r="U2426" s="86"/>
      <c r="V2426" s="86"/>
      <c r="W2426" s="86"/>
      <c r="X2426" s="86"/>
      <c r="Y2426" s="86"/>
      <c r="Z2426" s="86"/>
      <c r="AA2426" s="86"/>
      <c r="AB2426" s="86"/>
      <c r="AC2426" s="86"/>
      <c r="AD2426" s="190"/>
      <c r="AE2426" s="188"/>
      <c r="AF2426" s="190"/>
      <c r="AG2426" s="188"/>
      <c r="AH2426" s="190"/>
      <c r="AI2426" s="188"/>
      <c r="AJ2426" s="190"/>
      <c r="AK2426" s="188"/>
      <c r="AL2426" s="190"/>
      <c r="AM2426" s="188"/>
      <c r="AN2426" s="190"/>
      <c r="AO2426" s="188"/>
      <c r="AP2426" s="51"/>
      <c r="AQ2426" s="97"/>
    </row>
    <row r="2427" spans="1:43" x14ac:dyDescent="0.2">
      <c r="A2427" s="86"/>
      <c r="F2427" s="86"/>
      <c r="G2427" s="86"/>
      <c r="H2427" s="86"/>
      <c r="I2427" s="86"/>
      <c r="J2427" s="86"/>
      <c r="K2427" s="86"/>
      <c r="L2427" s="86"/>
      <c r="M2427" s="86"/>
      <c r="N2427" s="86"/>
      <c r="O2427" s="86"/>
      <c r="P2427" s="86"/>
      <c r="Q2427" s="86"/>
      <c r="R2427" s="86"/>
      <c r="S2427" s="86"/>
      <c r="T2427" s="86"/>
      <c r="U2427" s="86"/>
      <c r="V2427" s="86"/>
      <c r="W2427" s="86"/>
      <c r="X2427" s="86"/>
      <c r="Y2427" s="86"/>
      <c r="Z2427" s="86"/>
      <c r="AA2427" s="86"/>
      <c r="AB2427" s="86"/>
      <c r="AC2427" s="86"/>
      <c r="AD2427" s="190"/>
      <c r="AE2427" s="188"/>
      <c r="AF2427" s="190"/>
      <c r="AG2427" s="188"/>
      <c r="AH2427" s="190"/>
      <c r="AI2427" s="188"/>
      <c r="AJ2427" s="190"/>
      <c r="AK2427" s="188"/>
      <c r="AL2427" s="190"/>
      <c r="AM2427" s="188"/>
      <c r="AN2427" s="190"/>
      <c r="AO2427" s="188"/>
      <c r="AP2427" s="51"/>
      <c r="AQ2427" s="97"/>
    </row>
    <row r="2428" spans="1:43" x14ac:dyDescent="0.2">
      <c r="A2428" s="86"/>
      <c r="F2428" s="86"/>
      <c r="G2428" s="86"/>
      <c r="H2428" s="86"/>
      <c r="I2428" s="86"/>
      <c r="J2428" s="86"/>
      <c r="K2428" s="86"/>
      <c r="L2428" s="86"/>
      <c r="M2428" s="86"/>
      <c r="N2428" s="86"/>
      <c r="O2428" s="86"/>
      <c r="P2428" s="86"/>
      <c r="Q2428" s="86"/>
      <c r="R2428" s="86"/>
      <c r="S2428" s="86"/>
      <c r="T2428" s="86"/>
      <c r="U2428" s="86"/>
      <c r="V2428" s="86"/>
      <c r="W2428" s="86"/>
      <c r="X2428" s="86"/>
      <c r="Y2428" s="86"/>
      <c r="Z2428" s="86"/>
      <c r="AA2428" s="86"/>
      <c r="AB2428" s="86"/>
      <c r="AC2428" s="86"/>
      <c r="AD2428" s="190"/>
      <c r="AE2428" s="188"/>
      <c r="AF2428" s="190"/>
      <c r="AG2428" s="188"/>
      <c r="AH2428" s="190"/>
      <c r="AI2428" s="188"/>
      <c r="AJ2428" s="190"/>
      <c r="AK2428" s="188"/>
      <c r="AL2428" s="190"/>
      <c r="AM2428" s="188"/>
      <c r="AN2428" s="190"/>
      <c r="AO2428" s="188"/>
      <c r="AP2428" s="51"/>
      <c r="AQ2428" s="97"/>
    </row>
    <row r="2429" spans="1:43" x14ac:dyDescent="0.2">
      <c r="A2429" s="86"/>
      <c r="F2429" s="86"/>
      <c r="G2429" s="86"/>
      <c r="H2429" s="86"/>
      <c r="I2429" s="86"/>
      <c r="J2429" s="86"/>
      <c r="K2429" s="86"/>
      <c r="L2429" s="86"/>
      <c r="M2429" s="86"/>
      <c r="N2429" s="86"/>
      <c r="O2429" s="86"/>
      <c r="P2429" s="86"/>
      <c r="Q2429" s="86"/>
      <c r="R2429" s="86"/>
      <c r="S2429" s="86"/>
      <c r="T2429" s="86"/>
      <c r="U2429" s="86"/>
      <c r="V2429" s="86"/>
      <c r="W2429" s="86"/>
      <c r="X2429" s="86"/>
      <c r="Y2429" s="86"/>
      <c r="Z2429" s="86"/>
      <c r="AA2429" s="86"/>
      <c r="AB2429" s="86"/>
      <c r="AC2429" s="86"/>
      <c r="AD2429" s="190"/>
      <c r="AE2429" s="188"/>
      <c r="AF2429" s="190"/>
      <c r="AG2429" s="188"/>
      <c r="AH2429" s="190"/>
      <c r="AI2429" s="188"/>
      <c r="AJ2429" s="190"/>
      <c r="AK2429" s="188"/>
      <c r="AL2429" s="190"/>
      <c r="AM2429" s="188"/>
      <c r="AN2429" s="190"/>
      <c r="AO2429" s="188"/>
      <c r="AP2429" s="51"/>
      <c r="AQ2429" s="97"/>
    </row>
    <row r="2430" spans="1:43" x14ac:dyDescent="0.2">
      <c r="A2430" s="86"/>
      <c r="F2430" s="86"/>
      <c r="G2430" s="86"/>
      <c r="H2430" s="86"/>
      <c r="I2430" s="86"/>
      <c r="J2430" s="86"/>
      <c r="K2430" s="86"/>
      <c r="L2430" s="86"/>
      <c r="M2430" s="86"/>
      <c r="N2430" s="86"/>
      <c r="O2430" s="86"/>
      <c r="P2430" s="86"/>
      <c r="Q2430" s="86"/>
      <c r="R2430" s="86"/>
      <c r="S2430" s="86"/>
      <c r="T2430" s="86"/>
      <c r="U2430" s="86"/>
      <c r="V2430" s="86"/>
      <c r="W2430" s="86"/>
      <c r="X2430" s="86"/>
      <c r="Y2430" s="86"/>
      <c r="Z2430" s="86"/>
      <c r="AA2430" s="86"/>
      <c r="AB2430" s="86"/>
      <c r="AC2430" s="86"/>
      <c r="AD2430" s="190"/>
      <c r="AE2430" s="188"/>
      <c r="AF2430" s="190"/>
      <c r="AG2430" s="188"/>
      <c r="AH2430" s="190"/>
      <c r="AI2430" s="188"/>
      <c r="AJ2430" s="190"/>
      <c r="AK2430" s="188"/>
      <c r="AL2430" s="190"/>
      <c r="AM2430" s="188"/>
      <c r="AN2430" s="190"/>
      <c r="AO2430" s="188"/>
      <c r="AP2430" s="51"/>
      <c r="AQ2430" s="97"/>
    </row>
    <row r="2431" spans="1:43" x14ac:dyDescent="0.2">
      <c r="A2431" s="86"/>
      <c r="F2431" s="86"/>
      <c r="G2431" s="86"/>
      <c r="H2431" s="86"/>
      <c r="I2431" s="86"/>
      <c r="J2431" s="86"/>
      <c r="K2431" s="86"/>
      <c r="L2431" s="86"/>
      <c r="M2431" s="86"/>
      <c r="N2431" s="86"/>
      <c r="O2431" s="86"/>
      <c r="P2431" s="86"/>
      <c r="Q2431" s="86"/>
      <c r="R2431" s="86"/>
      <c r="S2431" s="86"/>
      <c r="T2431" s="86"/>
      <c r="U2431" s="86"/>
      <c r="V2431" s="86"/>
      <c r="W2431" s="86"/>
      <c r="X2431" s="86"/>
      <c r="Y2431" s="86"/>
      <c r="Z2431" s="86"/>
      <c r="AA2431" s="86"/>
      <c r="AB2431" s="86"/>
      <c r="AC2431" s="86"/>
      <c r="AD2431" s="190"/>
      <c r="AE2431" s="188"/>
      <c r="AF2431" s="190"/>
      <c r="AG2431" s="188"/>
      <c r="AH2431" s="190"/>
      <c r="AI2431" s="188"/>
      <c r="AJ2431" s="190"/>
      <c r="AK2431" s="188"/>
      <c r="AL2431" s="190"/>
      <c r="AM2431" s="188"/>
      <c r="AN2431" s="190"/>
      <c r="AO2431" s="188"/>
      <c r="AP2431" s="51"/>
      <c r="AQ2431" s="97"/>
    </row>
    <row r="2432" spans="1:43" x14ac:dyDescent="0.2">
      <c r="A2432" s="86"/>
      <c r="F2432" s="86"/>
      <c r="G2432" s="86"/>
      <c r="H2432" s="86"/>
      <c r="I2432" s="86"/>
      <c r="J2432" s="86"/>
      <c r="K2432" s="86"/>
      <c r="L2432" s="86"/>
      <c r="M2432" s="86"/>
      <c r="N2432" s="86"/>
      <c r="O2432" s="86"/>
      <c r="P2432" s="86"/>
      <c r="Q2432" s="86"/>
      <c r="R2432" s="86"/>
      <c r="S2432" s="86"/>
      <c r="T2432" s="86"/>
      <c r="U2432" s="86"/>
      <c r="V2432" s="86"/>
      <c r="W2432" s="86"/>
      <c r="X2432" s="86"/>
      <c r="Y2432" s="86"/>
      <c r="Z2432" s="86"/>
      <c r="AA2432" s="86"/>
      <c r="AB2432" s="86"/>
      <c r="AC2432" s="86"/>
      <c r="AD2432" s="190"/>
      <c r="AE2432" s="188"/>
      <c r="AF2432" s="190"/>
      <c r="AG2432" s="188"/>
      <c r="AH2432" s="190"/>
      <c r="AI2432" s="188"/>
      <c r="AJ2432" s="190"/>
      <c r="AK2432" s="188"/>
      <c r="AL2432" s="190"/>
      <c r="AM2432" s="188"/>
      <c r="AN2432" s="190"/>
      <c r="AO2432" s="188"/>
      <c r="AP2432" s="51"/>
      <c r="AQ2432" s="97"/>
    </row>
    <row r="2433" spans="1:43" x14ac:dyDescent="0.2">
      <c r="A2433" s="86"/>
      <c r="F2433" s="86"/>
      <c r="G2433" s="86"/>
      <c r="H2433" s="86"/>
      <c r="I2433" s="86"/>
      <c r="J2433" s="86"/>
      <c r="K2433" s="86"/>
      <c r="L2433" s="86"/>
      <c r="M2433" s="86"/>
      <c r="N2433" s="86"/>
      <c r="O2433" s="86"/>
      <c r="P2433" s="86"/>
      <c r="Q2433" s="86"/>
      <c r="R2433" s="86"/>
      <c r="S2433" s="86"/>
      <c r="T2433" s="86"/>
      <c r="U2433" s="86"/>
      <c r="V2433" s="86"/>
      <c r="W2433" s="86"/>
      <c r="X2433" s="86"/>
      <c r="Y2433" s="86"/>
      <c r="Z2433" s="86"/>
      <c r="AA2433" s="86"/>
      <c r="AB2433" s="86"/>
      <c r="AC2433" s="86"/>
      <c r="AD2433" s="190"/>
      <c r="AE2433" s="188"/>
      <c r="AF2433" s="190"/>
      <c r="AG2433" s="188"/>
      <c r="AH2433" s="190"/>
      <c r="AI2433" s="188"/>
      <c r="AJ2433" s="190"/>
      <c r="AK2433" s="188"/>
      <c r="AL2433" s="190"/>
      <c r="AM2433" s="188"/>
      <c r="AN2433" s="190"/>
      <c r="AO2433" s="188"/>
      <c r="AP2433" s="51"/>
      <c r="AQ2433" s="97"/>
    </row>
    <row r="2434" spans="1:43" x14ac:dyDescent="0.2">
      <c r="A2434" s="86"/>
      <c r="F2434" s="86"/>
      <c r="G2434" s="86"/>
      <c r="H2434" s="86"/>
      <c r="I2434" s="86"/>
      <c r="J2434" s="86"/>
      <c r="K2434" s="86"/>
      <c r="L2434" s="86"/>
      <c r="M2434" s="86"/>
      <c r="N2434" s="86"/>
      <c r="O2434" s="86"/>
      <c r="P2434" s="86"/>
      <c r="Q2434" s="86"/>
      <c r="R2434" s="86"/>
      <c r="S2434" s="86"/>
      <c r="T2434" s="86"/>
      <c r="U2434" s="86"/>
      <c r="V2434" s="86"/>
      <c r="W2434" s="86"/>
      <c r="X2434" s="86"/>
      <c r="Y2434" s="86"/>
      <c r="Z2434" s="86"/>
      <c r="AA2434" s="86"/>
      <c r="AB2434" s="86"/>
      <c r="AC2434" s="86"/>
      <c r="AD2434" s="190"/>
      <c r="AE2434" s="188"/>
      <c r="AF2434" s="190"/>
      <c r="AG2434" s="188"/>
      <c r="AH2434" s="190"/>
      <c r="AI2434" s="188"/>
      <c r="AJ2434" s="190"/>
      <c r="AK2434" s="188"/>
      <c r="AL2434" s="190"/>
      <c r="AM2434" s="188"/>
      <c r="AN2434" s="190"/>
      <c r="AO2434" s="188"/>
      <c r="AP2434" s="51"/>
      <c r="AQ2434" s="97"/>
    </row>
    <row r="2435" spans="1:43" x14ac:dyDescent="0.2">
      <c r="A2435" s="86"/>
      <c r="F2435" s="86"/>
      <c r="G2435" s="86"/>
      <c r="H2435" s="86"/>
      <c r="I2435" s="86"/>
      <c r="J2435" s="86"/>
      <c r="K2435" s="86"/>
      <c r="L2435" s="86"/>
      <c r="M2435" s="86"/>
      <c r="N2435" s="86"/>
      <c r="O2435" s="86"/>
      <c r="P2435" s="86"/>
      <c r="Q2435" s="86"/>
      <c r="R2435" s="86"/>
      <c r="S2435" s="86"/>
      <c r="T2435" s="86"/>
      <c r="U2435" s="86"/>
      <c r="V2435" s="86"/>
      <c r="W2435" s="86"/>
      <c r="X2435" s="86"/>
      <c r="Y2435" s="86"/>
      <c r="Z2435" s="86"/>
      <c r="AA2435" s="86"/>
      <c r="AB2435" s="86"/>
      <c r="AC2435" s="86"/>
      <c r="AD2435" s="190"/>
      <c r="AE2435" s="188"/>
      <c r="AF2435" s="190"/>
      <c r="AG2435" s="188"/>
      <c r="AH2435" s="190"/>
      <c r="AI2435" s="188"/>
      <c r="AJ2435" s="190"/>
      <c r="AK2435" s="188"/>
      <c r="AL2435" s="190"/>
      <c r="AM2435" s="188"/>
      <c r="AN2435" s="190"/>
      <c r="AO2435" s="188"/>
      <c r="AP2435" s="51"/>
      <c r="AQ2435" s="97"/>
    </row>
    <row r="2436" spans="1:43" x14ac:dyDescent="0.2">
      <c r="A2436" s="86"/>
      <c r="F2436" s="86"/>
      <c r="G2436" s="86"/>
      <c r="H2436" s="86"/>
      <c r="I2436" s="86"/>
      <c r="J2436" s="86"/>
      <c r="K2436" s="86"/>
      <c r="L2436" s="86"/>
      <c r="M2436" s="86"/>
      <c r="N2436" s="86"/>
      <c r="O2436" s="86"/>
      <c r="P2436" s="86"/>
      <c r="Q2436" s="86"/>
      <c r="R2436" s="86"/>
      <c r="S2436" s="86"/>
      <c r="T2436" s="86"/>
      <c r="U2436" s="86"/>
      <c r="V2436" s="86"/>
      <c r="W2436" s="86"/>
      <c r="X2436" s="86"/>
      <c r="Y2436" s="86"/>
      <c r="Z2436" s="86"/>
      <c r="AA2436" s="86"/>
      <c r="AB2436" s="86"/>
      <c r="AC2436" s="86"/>
      <c r="AD2436" s="190"/>
      <c r="AE2436" s="188"/>
      <c r="AF2436" s="190"/>
      <c r="AG2436" s="188"/>
      <c r="AH2436" s="190"/>
      <c r="AI2436" s="188"/>
      <c r="AJ2436" s="190"/>
      <c r="AK2436" s="188"/>
      <c r="AL2436" s="190"/>
      <c r="AM2436" s="188"/>
      <c r="AN2436" s="190"/>
      <c r="AO2436" s="188"/>
      <c r="AP2436" s="51"/>
      <c r="AQ2436" s="97"/>
    </row>
    <row r="2437" spans="1:43" x14ac:dyDescent="0.2">
      <c r="A2437" s="86"/>
      <c r="F2437" s="86"/>
      <c r="G2437" s="86"/>
      <c r="H2437" s="86"/>
      <c r="I2437" s="86"/>
      <c r="J2437" s="86"/>
      <c r="K2437" s="86"/>
      <c r="L2437" s="86"/>
      <c r="M2437" s="86"/>
      <c r="N2437" s="86"/>
      <c r="O2437" s="86"/>
      <c r="P2437" s="86"/>
      <c r="Q2437" s="86"/>
      <c r="R2437" s="86"/>
      <c r="S2437" s="86"/>
      <c r="T2437" s="86"/>
      <c r="U2437" s="86"/>
      <c r="V2437" s="86"/>
      <c r="W2437" s="86"/>
      <c r="X2437" s="86"/>
      <c r="Y2437" s="86"/>
      <c r="Z2437" s="86"/>
      <c r="AA2437" s="86"/>
      <c r="AB2437" s="86"/>
      <c r="AC2437" s="86"/>
      <c r="AD2437" s="190"/>
      <c r="AE2437" s="188"/>
      <c r="AF2437" s="190"/>
      <c r="AG2437" s="188"/>
      <c r="AH2437" s="190"/>
      <c r="AI2437" s="188"/>
      <c r="AJ2437" s="190"/>
      <c r="AK2437" s="188"/>
      <c r="AL2437" s="190"/>
      <c r="AM2437" s="188"/>
      <c r="AN2437" s="190"/>
      <c r="AO2437" s="188"/>
      <c r="AP2437" s="51"/>
      <c r="AQ2437" s="97"/>
    </row>
    <row r="2438" spans="1:43" x14ac:dyDescent="0.2">
      <c r="A2438" s="86"/>
      <c r="F2438" s="86"/>
      <c r="G2438" s="86"/>
      <c r="H2438" s="86"/>
      <c r="I2438" s="86"/>
      <c r="J2438" s="86"/>
      <c r="K2438" s="86"/>
      <c r="L2438" s="86"/>
      <c r="M2438" s="86"/>
      <c r="N2438" s="86"/>
      <c r="O2438" s="86"/>
      <c r="P2438" s="86"/>
      <c r="Q2438" s="86"/>
      <c r="R2438" s="86"/>
      <c r="S2438" s="86"/>
      <c r="T2438" s="86"/>
      <c r="U2438" s="86"/>
      <c r="V2438" s="86"/>
      <c r="W2438" s="86"/>
      <c r="X2438" s="86"/>
      <c r="Y2438" s="86"/>
      <c r="Z2438" s="86"/>
      <c r="AA2438" s="86"/>
      <c r="AB2438" s="86"/>
      <c r="AC2438" s="86"/>
      <c r="AD2438" s="190"/>
      <c r="AE2438" s="188"/>
      <c r="AF2438" s="190"/>
      <c r="AG2438" s="188"/>
      <c r="AH2438" s="190"/>
      <c r="AI2438" s="188"/>
      <c r="AJ2438" s="190"/>
      <c r="AK2438" s="188"/>
      <c r="AL2438" s="190"/>
      <c r="AM2438" s="188"/>
      <c r="AN2438" s="190"/>
      <c r="AO2438" s="188"/>
      <c r="AP2438" s="51"/>
      <c r="AQ2438" s="97"/>
    </row>
    <row r="2439" spans="1:43" x14ac:dyDescent="0.2">
      <c r="A2439" s="86"/>
      <c r="F2439" s="86"/>
      <c r="G2439" s="86"/>
      <c r="H2439" s="86"/>
      <c r="I2439" s="86"/>
      <c r="J2439" s="86"/>
      <c r="K2439" s="86"/>
      <c r="L2439" s="86"/>
      <c r="M2439" s="86"/>
      <c r="N2439" s="86"/>
      <c r="O2439" s="86"/>
      <c r="P2439" s="86"/>
      <c r="Q2439" s="86"/>
      <c r="R2439" s="86"/>
      <c r="S2439" s="86"/>
      <c r="T2439" s="86"/>
      <c r="U2439" s="86"/>
      <c r="V2439" s="86"/>
      <c r="W2439" s="86"/>
      <c r="X2439" s="86"/>
      <c r="Y2439" s="86"/>
      <c r="Z2439" s="86"/>
      <c r="AA2439" s="86"/>
      <c r="AB2439" s="86"/>
      <c r="AC2439" s="86"/>
      <c r="AD2439" s="190"/>
      <c r="AE2439" s="188"/>
      <c r="AF2439" s="190"/>
      <c r="AG2439" s="188"/>
      <c r="AH2439" s="190"/>
      <c r="AI2439" s="188"/>
      <c r="AJ2439" s="190"/>
      <c r="AK2439" s="188"/>
      <c r="AL2439" s="190"/>
      <c r="AM2439" s="188"/>
      <c r="AN2439" s="190"/>
      <c r="AO2439" s="188"/>
      <c r="AP2439" s="51"/>
      <c r="AQ2439" s="97"/>
    </row>
    <row r="2440" spans="1:43" x14ac:dyDescent="0.2">
      <c r="A2440" s="86"/>
      <c r="F2440" s="86"/>
      <c r="G2440" s="86"/>
      <c r="H2440" s="86"/>
      <c r="I2440" s="86"/>
      <c r="J2440" s="86"/>
      <c r="K2440" s="86"/>
      <c r="L2440" s="86"/>
      <c r="M2440" s="86"/>
      <c r="N2440" s="86"/>
      <c r="O2440" s="86"/>
      <c r="P2440" s="86"/>
      <c r="Q2440" s="86"/>
      <c r="R2440" s="86"/>
      <c r="S2440" s="86"/>
      <c r="T2440" s="86"/>
      <c r="U2440" s="86"/>
      <c r="V2440" s="86"/>
      <c r="W2440" s="86"/>
      <c r="X2440" s="86"/>
      <c r="Y2440" s="86"/>
      <c r="Z2440" s="86"/>
      <c r="AA2440" s="86"/>
      <c r="AB2440" s="86"/>
      <c r="AC2440" s="86"/>
      <c r="AD2440" s="190"/>
      <c r="AE2440" s="188"/>
      <c r="AF2440" s="190"/>
      <c r="AG2440" s="188"/>
      <c r="AH2440" s="190"/>
      <c r="AI2440" s="188"/>
      <c r="AJ2440" s="190"/>
      <c r="AK2440" s="188"/>
      <c r="AL2440" s="190"/>
      <c r="AM2440" s="188"/>
      <c r="AN2440" s="190"/>
      <c r="AO2440" s="188"/>
      <c r="AP2440" s="51"/>
      <c r="AQ2440" s="97"/>
    </row>
    <row r="2441" spans="1:43" x14ac:dyDescent="0.2">
      <c r="A2441" s="86"/>
      <c r="F2441" s="86"/>
      <c r="G2441" s="86"/>
      <c r="H2441" s="86"/>
      <c r="I2441" s="86"/>
      <c r="J2441" s="86"/>
      <c r="K2441" s="86"/>
      <c r="L2441" s="86"/>
      <c r="M2441" s="86"/>
      <c r="N2441" s="86"/>
      <c r="O2441" s="86"/>
      <c r="P2441" s="86"/>
      <c r="Q2441" s="86"/>
      <c r="R2441" s="86"/>
      <c r="S2441" s="86"/>
      <c r="T2441" s="86"/>
      <c r="U2441" s="86"/>
      <c r="V2441" s="86"/>
      <c r="W2441" s="86"/>
      <c r="X2441" s="86"/>
      <c r="Y2441" s="86"/>
      <c r="Z2441" s="86"/>
      <c r="AA2441" s="86"/>
      <c r="AB2441" s="86"/>
      <c r="AC2441" s="86"/>
      <c r="AD2441" s="190"/>
      <c r="AE2441" s="188"/>
      <c r="AF2441" s="190"/>
      <c r="AG2441" s="188"/>
      <c r="AH2441" s="190"/>
      <c r="AI2441" s="188"/>
      <c r="AJ2441" s="190"/>
      <c r="AK2441" s="188"/>
      <c r="AL2441" s="190"/>
      <c r="AM2441" s="188"/>
      <c r="AN2441" s="190"/>
      <c r="AO2441" s="188"/>
      <c r="AP2441" s="51"/>
      <c r="AQ2441" s="97"/>
    </row>
    <row r="2442" spans="1:43" x14ac:dyDescent="0.2">
      <c r="A2442" s="86"/>
      <c r="F2442" s="86"/>
      <c r="G2442" s="86"/>
      <c r="H2442" s="86"/>
      <c r="I2442" s="86"/>
      <c r="J2442" s="86"/>
      <c r="K2442" s="86"/>
      <c r="L2442" s="86"/>
      <c r="M2442" s="86"/>
      <c r="N2442" s="86"/>
      <c r="O2442" s="86"/>
      <c r="P2442" s="86"/>
      <c r="Q2442" s="86"/>
      <c r="R2442" s="86"/>
      <c r="S2442" s="86"/>
      <c r="T2442" s="86"/>
      <c r="U2442" s="86"/>
      <c r="V2442" s="86"/>
      <c r="W2442" s="86"/>
      <c r="X2442" s="86"/>
      <c r="Y2442" s="86"/>
      <c r="Z2442" s="86"/>
      <c r="AA2442" s="86"/>
      <c r="AB2442" s="86"/>
      <c r="AC2442" s="86"/>
      <c r="AD2442" s="190"/>
      <c r="AE2442" s="188"/>
      <c r="AF2442" s="190"/>
      <c r="AG2442" s="188"/>
      <c r="AH2442" s="190"/>
      <c r="AI2442" s="188"/>
      <c r="AJ2442" s="190"/>
      <c r="AK2442" s="188"/>
      <c r="AL2442" s="190"/>
      <c r="AM2442" s="188"/>
      <c r="AN2442" s="190"/>
      <c r="AO2442" s="188"/>
      <c r="AP2442" s="51"/>
      <c r="AQ2442" s="97"/>
    </row>
    <row r="2443" spans="1:43" x14ac:dyDescent="0.2">
      <c r="A2443" s="86"/>
      <c r="F2443" s="86"/>
      <c r="G2443" s="86"/>
      <c r="H2443" s="86"/>
      <c r="I2443" s="86"/>
      <c r="J2443" s="86"/>
      <c r="K2443" s="86"/>
      <c r="L2443" s="86"/>
      <c r="M2443" s="86"/>
      <c r="N2443" s="86"/>
      <c r="O2443" s="86"/>
      <c r="P2443" s="86"/>
      <c r="Q2443" s="86"/>
      <c r="R2443" s="86"/>
      <c r="S2443" s="86"/>
      <c r="T2443" s="86"/>
      <c r="U2443" s="86"/>
      <c r="V2443" s="86"/>
      <c r="W2443" s="86"/>
      <c r="X2443" s="86"/>
      <c r="Y2443" s="86"/>
      <c r="Z2443" s="86"/>
      <c r="AA2443" s="86"/>
      <c r="AB2443" s="86"/>
      <c r="AC2443" s="86"/>
      <c r="AD2443" s="190"/>
      <c r="AE2443" s="188"/>
      <c r="AF2443" s="190"/>
      <c r="AG2443" s="188"/>
      <c r="AH2443" s="190"/>
      <c r="AI2443" s="188"/>
      <c r="AJ2443" s="190"/>
      <c r="AK2443" s="188"/>
      <c r="AL2443" s="190"/>
      <c r="AM2443" s="188"/>
      <c r="AN2443" s="190"/>
      <c r="AO2443" s="188"/>
      <c r="AP2443" s="51"/>
      <c r="AQ2443" s="97"/>
    </row>
    <row r="2444" spans="1:43" x14ac:dyDescent="0.2">
      <c r="A2444" s="86"/>
      <c r="F2444" s="86"/>
      <c r="G2444" s="86"/>
      <c r="H2444" s="86"/>
      <c r="I2444" s="86"/>
      <c r="J2444" s="86"/>
      <c r="K2444" s="86"/>
      <c r="L2444" s="86"/>
      <c r="M2444" s="86"/>
      <c r="N2444" s="86"/>
      <c r="O2444" s="86"/>
      <c r="P2444" s="86"/>
      <c r="Q2444" s="86"/>
      <c r="R2444" s="86"/>
      <c r="S2444" s="86"/>
      <c r="T2444" s="86"/>
      <c r="U2444" s="86"/>
      <c r="V2444" s="86"/>
      <c r="W2444" s="86"/>
      <c r="X2444" s="86"/>
      <c r="Y2444" s="86"/>
      <c r="Z2444" s="86"/>
      <c r="AA2444" s="86"/>
      <c r="AB2444" s="86"/>
      <c r="AC2444" s="86"/>
      <c r="AD2444" s="190"/>
      <c r="AE2444" s="188"/>
      <c r="AF2444" s="190"/>
      <c r="AG2444" s="188"/>
      <c r="AH2444" s="190"/>
      <c r="AI2444" s="188"/>
      <c r="AJ2444" s="190"/>
      <c r="AK2444" s="188"/>
      <c r="AL2444" s="190"/>
      <c r="AM2444" s="188"/>
      <c r="AN2444" s="190"/>
      <c r="AO2444" s="188"/>
      <c r="AP2444" s="51"/>
      <c r="AQ2444" s="97"/>
    </row>
    <row r="2445" spans="1:43" x14ac:dyDescent="0.2">
      <c r="A2445" s="86"/>
      <c r="F2445" s="86"/>
      <c r="G2445" s="86"/>
      <c r="H2445" s="86"/>
      <c r="I2445" s="86"/>
      <c r="J2445" s="86"/>
      <c r="K2445" s="86"/>
      <c r="L2445" s="86"/>
      <c r="M2445" s="86"/>
      <c r="N2445" s="86"/>
      <c r="O2445" s="86"/>
      <c r="P2445" s="86"/>
      <c r="Q2445" s="86"/>
      <c r="R2445" s="86"/>
      <c r="S2445" s="86"/>
      <c r="T2445" s="86"/>
      <c r="U2445" s="86"/>
      <c r="V2445" s="86"/>
      <c r="W2445" s="86"/>
      <c r="X2445" s="86"/>
      <c r="Y2445" s="86"/>
      <c r="Z2445" s="86"/>
      <c r="AA2445" s="86"/>
      <c r="AB2445" s="86"/>
      <c r="AC2445" s="86"/>
      <c r="AD2445" s="190"/>
      <c r="AE2445" s="188"/>
      <c r="AF2445" s="190"/>
      <c r="AG2445" s="188"/>
      <c r="AH2445" s="190"/>
      <c r="AI2445" s="188"/>
      <c r="AJ2445" s="190"/>
      <c r="AK2445" s="188"/>
      <c r="AL2445" s="190"/>
      <c r="AM2445" s="188"/>
      <c r="AN2445" s="190"/>
      <c r="AO2445" s="188"/>
      <c r="AP2445" s="51"/>
      <c r="AQ2445" s="97"/>
    </row>
    <row r="2446" spans="1:43" x14ac:dyDescent="0.2">
      <c r="A2446" s="86"/>
      <c r="F2446" s="86"/>
      <c r="G2446" s="86"/>
      <c r="H2446" s="86"/>
      <c r="I2446" s="86"/>
      <c r="J2446" s="86"/>
      <c r="K2446" s="86"/>
      <c r="L2446" s="86"/>
      <c r="M2446" s="86"/>
      <c r="N2446" s="86"/>
      <c r="O2446" s="86"/>
      <c r="P2446" s="86"/>
      <c r="Q2446" s="86"/>
      <c r="R2446" s="86"/>
      <c r="S2446" s="86"/>
      <c r="T2446" s="86"/>
      <c r="U2446" s="86"/>
      <c r="V2446" s="86"/>
      <c r="W2446" s="86"/>
      <c r="X2446" s="86"/>
      <c r="Y2446" s="86"/>
      <c r="Z2446" s="86"/>
      <c r="AA2446" s="86"/>
      <c r="AB2446" s="86"/>
      <c r="AC2446" s="86"/>
      <c r="AD2446" s="190"/>
      <c r="AE2446" s="188"/>
      <c r="AF2446" s="190"/>
      <c r="AG2446" s="188"/>
      <c r="AH2446" s="190"/>
      <c r="AI2446" s="188"/>
      <c r="AJ2446" s="190"/>
      <c r="AK2446" s="188"/>
      <c r="AL2446" s="190"/>
      <c r="AM2446" s="188"/>
      <c r="AN2446" s="190"/>
      <c r="AO2446" s="188"/>
      <c r="AP2446" s="51"/>
      <c r="AQ2446" s="97"/>
    </row>
    <row r="2447" spans="1:43" x14ac:dyDescent="0.2">
      <c r="A2447" s="86"/>
      <c r="F2447" s="86"/>
      <c r="G2447" s="86"/>
      <c r="H2447" s="86"/>
      <c r="I2447" s="86"/>
      <c r="J2447" s="86"/>
      <c r="K2447" s="86"/>
      <c r="L2447" s="86"/>
      <c r="M2447" s="86"/>
      <c r="N2447" s="86"/>
      <c r="O2447" s="86"/>
      <c r="P2447" s="86"/>
      <c r="Q2447" s="86"/>
      <c r="R2447" s="86"/>
      <c r="S2447" s="86"/>
      <c r="T2447" s="86"/>
      <c r="U2447" s="86"/>
      <c r="V2447" s="86"/>
      <c r="W2447" s="86"/>
      <c r="X2447" s="86"/>
      <c r="Y2447" s="86"/>
      <c r="Z2447" s="86"/>
      <c r="AA2447" s="86"/>
      <c r="AB2447" s="86"/>
      <c r="AC2447" s="86"/>
      <c r="AD2447" s="190"/>
      <c r="AE2447" s="188"/>
      <c r="AF2447" s="190"/>
      <c r="AG2447" s="188"/>
      <c r="AH2447" s="190"/>
      <c r="AI2447" s="188"/>
      <c r="AJ2447" s="190"/>
      <c r="AK2447" s="188"/>
      <c r="AL2447" s="190"/>
      <c r="AM2447" s="188"/>
      <c r="AN2447" s="190"/>
      <c r="AO2447" s="188"/>
      <c r="AP2447" s="51"/>
      <c r="AQ2447" s="97"/>
    </row>
    <row r="2448" spans="1:43" x14ac:dyDescent="0.2">
      <c r="A2448" s="86"/>
      <c r="F2448" s="86"/>
      <c r="G2448" s="86"/>
      <c r="H2448" s="86"/>
      <c r="I2448" s="86"/>
      <c r="J2448" s="86"/>
      <c r="K2448" s="86"/>
      <c r="L2448" s="86"/>
      <c r="M2448" s="86"/>
      <c r="N2448" s="86"/>
      <c r="O2448" s="86"/>
      <c r="P2448" s="86"/>
      <c r="Q2448" s="86"/>
      <c r="R2448" s="86"/>
      <c r="S2448" s="86"/>
      <c r="T2448" s="86"/>
      <c r="U2448" s="86"/>
      <c r="V2448" s="86"/>
      <c r="W2448" s="86"/>
      <c r="X2448" s="86"/>
      <c r="Y2448" s="86"/>
      <c r="Z2448" s="86"/>
      <c r="AA2448" s="86"/>
      <c r="AB2448" s="86"/>
      <c r="AC2448" s="86"/>
      <c r="AD2448" s="190"/>
      <c r="AE2448" s="188"/>
      <c r="AF2448" s="190"/>
      <c r="AG2448" s="188"/>
      <c r="AH2448" s="190"/>
      <c r="AI2448" s="188"/>
      <c r="AJ2448" s="190"/>
      <c r="AK2448" s="188"/>
      <c r="AL2448" s="190"/>
      <c r="AM2448" s="188"/>
      <c r="AN2448" s="190"/>
      <c r="AO2448" s="188"/>
      <c r="AP2448" s="51"/>
      <c r="AQ2448" s="97"/>
    </row>
    <row r="2449" spans="1:43" x14ac:dyDescent="0.2">
      <c r="A2449" s="86"/>
      <c r="F2449" s="86"/>
      <c r="G2449" s="86"/>
      <c r="H2449" s="86"/>
      <c r="I2449" s="86"/>
      <c r="J2449" s="86"/>
      <c r="K2449" s="86"/>
      <c r="L2449" s="86"/>
      <c r="M2449" s="86"/>
      <c r="N2449" s="86"/>
      <c r="O2449" s="86"/>
      <c r="P2449" s="86"/>
      <c r="Q2449" s="86"/>
      <c r="R2449" s="86"/>
      <c r="S2449" s="86"/>
      <c r="T2449" s="86"/>
      <c r="U2449" s="86"/>
      <c r="V2449" s="86"/>
      <c r="W2449" s="86"/>
      <c r="X2449" s="86"/>
      <c r="Y2449" s="86"/>
      <c r="Z2449" s="86"/>
      <c r="AA2449" s="86"/>
      <c r="AB2449" s="86"/>
      <c r="AC2449" s="86"/>
      <c r="AD2449" s="190"/>
      <c r="AE2449" s="188"/>
      <c r="AF2449" s="190"/>
      <c r="AG2449" s="188"/>
      <c r="AH2449" s="190"/>
      <c r="AI2449" s="188"/>
      <c r="AJ2449" s="190"/>
      <c r="AK2449" s="188"/>
      <c r="AL2449" s="190"/>
      <c r="AM2449" s="188"/>
      <c r="AN2449" s="190"/>
      <c r="AO2449" s="188"/>
      <c r="AP2449" s="51"/>
      <c r="AQ2449" s="97"/>
    </row>
    <row r="2450" spans="1:43" x14ac:dyDescent="0.2">
      <c r="A2450" s="86"/>
      <c r="F2450" s="86"/>
      <c r="G2450" s="86"/>
      <c r="H2450" s="86"/>
      <c r="I2450" s="86"/>
      <c r="J2450" s="86"/>
      <c r="K2450" s="86"/>
      <c r="L2450" s="86"/>
      <c r="M2450" s="86"/>
      <c r="N2450" s="86"/>
      <c r="O2450" s="86"/>
      <c r="P2450" s="86"/>
      <c r="Q2450" s="86"/>
      <c r="R2450" s="86"/>
      <c r="S2450" s="86"/>
      <c r="T2450" s="86"/>
      <c r="U2450" s="86"/>
      <c r="V2450" s="86"/>
      <c r="W2450" s="86"/>
      <c r="X2450" s="86"/>
      <c r="Y2450" s="86"/>
      <c r="Z2450" s="86"/>
      <c r="AA2450" s="86"/>
      <c r="AB2450" s="86"/>
      <c r="AC2450" s="86"/>
      <c r="AD2450" s="190"/>
      <c r="AE2450" s="188"/>
      <c r="AF2450" s="190"/>
      <c r="AG2450" s="188"/>
      <c r="AH2450" s="190"/>
      <c r="AI2450" s="188"/>
      <c r="AJ2450" s="190"/>
      <c r="AK2450" s="188"/>
      <c r="AL2450" s="190"/>
      <c r="AM2450" s="188"/>
      <c r="AN2450" s="190"/>
      <c r="AO2450" s="188"/>
      <c r="AP2450" s="51"/>
      <c r="AQ2450" s="97"/>
    </row>
    <row r="2451" spans="1:43" x14ac:dyDescent="0.2">
      <c r="A2451" s="86"/>
      <c r="F2451" s="86"/>
      <c r="G2451" s="86"/>
      <c r="H2451" s="86"/>
      <c r="I2451" s="86"/>
      <c r="J2451" s="86"/>
      <c r="K2451" s="86"/>
      <c r="L2451" s="86"/>
      <c r="M2451" s="86"/>
      <c r="N2451" s="86"/>
      <c r="O2451" s="86"/>
      <c r="P2451" s="86"/>
      <c r="Q2451" s="86"/>
      <c r="R2451" s="86"/>
      <c r="S2451" s="86"/>
      <c r="T2451" s="86"/>
      <c r="U2451" s="86"/>
      <c r="V2451" s="86"/>
      <c r="W2451" s="86"/>
      <c r="X2451" s="86"/>
      <c r="Y2451" s="86"/>
      <c r="Z2451" s="86"/>
      <c r="AA2451" s="86"/>
      <c r="AB2451" s="86"/>
      <c r="AC2451" s="86"/>
      <c r="AD2451" s="190"/>
      <c r="AE2451" s="188"/>
      <c r="AF2451" s="190"/>
      <c r="AG2451" s="188"/>
      <c r="AH2451" s="190"/>
      <c r="AI2451" s="188"/>
      <c r="AJ2451" s="190"/>
      <c r="AK2451" s="188"/>
      <c r="AL2451" s="190"/>
      <c r="AM2451" s="188"/>
      <c r="AN2451" s="190"/>
      <c r="AO2451" s="188"/>
      <c r="AP2451" s="51"/>
      <c r="AQ2451" s="97"/>
    </row>
    <row r="2452" spans="1:43" x14ac:dyDescent="0.2">
      <c r="A2452" s="86"/>
      <c r="F2452" s="86"/>
      <c r="G2452" s="86"/>
      <c r="H2452" s="86"/>
      <c r="I2452" s="86"/>
      <c r="J2452" s="86"/>
      <c r="K2452" s="86"/>
      <c r="L2452" s="86"/>
      <c r="M2452" s="86"/>
      <c r="N2452" s="86"/>
      <c r="O2452" s="86"/>
      <c r="P2452" s="86"/>
      <c r="Q2452" s="86"/>
      <c r="R2452" s="86"/>
      <c r="S2452" s="86"/>
      <c r="T2452" s="86"/>
      <c r="U2452" s="86"/>
      <c r="V2452" s="86"/>
      <c r="W2452" s="86"/>
      <c r="X2452" s="86"/>
      <c r="Y2452" s="86"/>
      <c r="Z2452" s="86"/>
      <c r="AA2452" s="86"/>
      <c r="AB2452" s="86"/>
      <c r="AC2452" s="86"/>
      <c r="AD2452" s="190"/>
      <c r="AE2452" s="188"/>
      <c r="AF2452" s="190"/>
      <c r="AG2452" s="188"/>
      <c r="AH2452" s="190"/>
      <c r="AI2452" s="188"/>
      <c r="AJ2452" s="190"/>
      <c r="AK2452" s="188"/>
      <c r="AL2452" s="190"/>
      <c r="AM2452" s="188"/>
      <c r="AN2452" s="190"/>
      <c r="AO2452" s="188"/>
      <c r="AP2452" s="51"/>
      <c r="AQ2452" s="97"/>
    </row>
    <row r="2453" spans="1:43" x14ac:dyDescent="0.2">
      <c r="A2453" s="86"/>
      <c r="F2453" s="86"/>
      <c r="G2453" s="86"/>
      <c r="H2453" s="86"/>
      <c r="I2453" s="86"/>
      <c r="J2453" s="86"/>
      <c r="K2453" s="86"/>
      <c r="L2453" s="86"/>
      <c r="M2453" s="86"/>
      <c r="N2453" s="86"/>
      <c r="O2453" s="86"/>
      <c r="P2453" s="86"/>
      <c r="Q2453" s="86"/>
      <c r="R2453" s="86"/>
      <c r="S2453" s="86"/>
      <c r="T2453" s="86"/>
      <c r="U2453" s="86"/>
      <c r="V2453" s="86"/>
      <c r="W2453" s="86"/>
      <c r="X2453" s="86"/>
      <c r="Y2453" s="86"/>
      <c r="Z2453" s="86"/>
      <c r="AA2453" s="86"/>
      <c r="AB2453" s="86"/>
      <c r="AC2453" s="86"/>
      <c r="AD2453" s="190"/>
      <c r="AE2453" s="188"/>
      <c r="AF2453" s="190"/>
      <c r="AG2453" s="188"/>
      <c r="AH2453" s="190"/>
      <c r="AI2453" s="188"/>
      <c r="AJ2453" s="190"/>
      <c r="AK2453" s="188"/>
      <c r="AL2453" s="190"/>
      <c r="AM2453" s="188"/>
      <c r="AN2453" s="190"/>
      <c r="AO2453" s="188"/>
      <c r="AP2453" s="51"/>
      <c r="AQ2453" s="97"/>
    </row>
    <row r="2454" spans="1:43" x14ac:dyDescent="0.2">
      <c r="A2454" s="86"/>
      <c r="F2454" s="86"/>
      <c r="G2454" s="86"/>
      <c r="H2454" s="86"/>
      <c r="I2454" s="86"/>
      <c r="J2454" s="86"/>
      <c r="K2454" s="86"/>
      <c r="L2454" s="86"/>
      <c r="M2454" s="86"/>
      <c r="N2454" s="86"/>
      <c r="O2454" s="86"/>
      <c r="P2454" s="86"/>
      <c r="Q2454" s="86"/>
      <c r="R2454" s="86"/>
      <c r="S2454" s="86"/>
      <c r="T2454" s="86"/>
      <c r="U2454" s="86"/>
      <c r="V2454" s="86"/>
      <c r="W2454" s="86"/>
      <c r="X2454" s="86"/>
      <c r="Y2454" s="86"/>
      <c r="Z2454" s="86"/>
      <c r="AA2454" s="86"/>
      <c r="AB2454" s="86"/>
      <c r="AC2454" s="86"/>
      <c r="AD2454" s="190"/>
      <c r="AE2454" s="188"/>
      <c r="AF2454" s="190"/>
      <c r="AG2454" s="188"/>
      <c r="AH2454" s="190"/>
      <c r="AI2454" s="188"/>
      <c r="AJ2454" s="190"/>
      <c r="AK2454" s="188"/>
      <c r="AL2454" s="190"/>
      <c r="AM2454" s="188"/>
      <c r="AN2454" s="190"/>
      <c r="AO2454" s="188"/>
      <c r="AP2454" s="51"/>
      <c r="AQ2454" s="97"/>
    </row>
    <row r="2455" spans="1:43" x14ac:dyDescent="0.2">
      <c r="A2455" s="86"/>
      <c r="F2455" s="86"/>
      <c r="G2455" s="86"/>
      <c r="H2455" s="86"/>
      <c r="I2455" s="86"/>
      <c r="J2455" s="86"/>
      <c r="K2455" s="86"/>
      <c r="L2455" s="86"/>
      <c r="M2455" s="86"/>
      <c r="N2455" s="86"/>
      <c r="O2455" s="86"/>
      <c r="P2455" s="86"/>
      <c r="Q2455" s="86"/>
      <c r="R2455" s="86"/>
      <c r="S2455" s="86"/>
      <c r="T2455" s="86"/>
      <c r="U2455" s="86"/>
      <c r="V2455" s="86"/>
      <c r="W2455" s="86"/>
      <c r="X2455" s="86"/>
      <c r="Y2455" s="86"/>
      <c r="Z2455" s="86"/>
      <c r="AA2455" s="86"/>
      <c r="AB2455" s="86"/>
      <c r="AC2455" s="86"/>
      <c r="AD2455" s="190"/>
      <c r="AE2455" s="188"/>
      <c r="AF2455" s="190"/>
      <c r="AG2455" s="188"/>
      <c r="AH2455" s="190"/>
      <c r="AI2455" s="188"/>
      <c r="AJ2455" s="190"/>
      <c r="AK2455" s="188"/>
      <c r="AL2455" s="190"/>
      <c r="AM2455" s="188"/>
      <c r="AN2455" s="190"/>
      <c r="AO2455" s="188"/>
      <c r="AP2455" s="51"/>
      <c r="AQ2455" s="97"/>
    </row>
    <row r="2456" spans="1:43" x14ac:dyDescent="0.2">
      <c r="A2456" s="86"/>
      <c r="F2456" s="86"/>
      <c r="G2456" s="86"/>
      <c r="H2456" s="86"/>
      <c r="I2456" s="86"/>
      <c r="J2456" s="86"/>
      <c r="K2456" s="86"/>
      <c r="L2456" s="86"/>
      <c r="M2456" s="86"/>
      <c r="N2456" s="86"/>
      <c r="O2456" s="86"/>
      <c r="P2456" s="86"/>
      <c r="Q2456" s="86"/>
      <c r="R2456" s="86"/>
      <c r="S2456" s="86"/>
      <c r="T2456" s="86"/>
      <c r="U2456" s="86"/>
      <c r="V2456" s="86"/>
      <c r="W2456" s="86"/>
      <c r="X2456" s="86"/>
      <c r="Y2456" s="86"/>
      <c r="Z2456" s="86"/>
      <c r="AA2456" s="86"/>
      <c r="AB2456" s="86"/>
      <c r="AC2456" s="86"/>
      <c r="AD2456" s="190"/>
      <c r="AE2456" s="188"/>
      <c r="AF2456" s="190"/>
      <c r="AG2456" s="188"/>
      <c r="AH2456" s="190"/>
      <c r="AI2456" s="188"/>
      <c r="AJ2456" s="190"/>
      <c r="AK2456" s="188"/>
      <c r="AL2456" s="190"/>
      <c r="AM2456" s="188"/>
      <c r="AN2456" s="190"/>
      <c r="AO2456" s="188"/>
      <c r="AP2456" s="51"/>
      <c r="AQ2456" s="97"/>
    </row>
    <row r="2457" spans="1:43" x14ac:dyDescent="0.2">
      <c r="A2457" s="86"/>
      <c r="F2457" s="86"/>
      <c r="G2457" s="86"/>
      <c r="H2457" s="86"/>
      <c r="I2457" s="86"/>
      <c r="J2457" s="86"/>
      <c r="K2457" s="86"/>
      <c r="L2457" s="86"/>
      <c r="M2457" s="86"/>
      <c r="N2457" s="86"/>
      <c r="O2457" s="86"/>
      <c r="P2457" s="86"/>
      <c r="Q2457" s="86"/>
      <c r="R2457" s="86"/>
      <c r="S2457" s="86"/>
      <c r="T2457" s="86"/>
      <c r="U2457" s="86"/>
      <c r="V2457" s="86"/>
      <c r="W2457" s="86"/>
      <c r="X2457" s="86"/>
      <c r="Y2457" s="86"/>
      <c r="Z2457" s="86"/>
      <c r="AA2457" s="86"/>
      <c r="AB2457" s="86"/>
      <c r="AC2457" s="86"/>
      <c r="AD2457" s="190"/>
      <c r="AE2457" s="188"/>
      <c r="AF2457" s="190"/>
      <c r="AG2457" s="188"/>
      <c r="AH2457" s="190"/>
      <c r="AI2457" s="188"/>
      <c r="AJ2457" s="190"/>
      <c r="AK2457" s="188"/>
      <c r="AL2457" s="190"/>
      <c r="AM2457" s="188"/>
      <c r="AN2457" s="190"/>
      <c r="AO2457" s="188"/>
      <c r="AP2457" s="51"/>
      <c r="AQ2457" s="97"/>
    </row>
    <row r="2458" spans="1:43" x14ac:dyDescent="0.2">
      <c r="A2458" s="86"/>
      <c r="F2458" s="86"/>
      <c r="G2458" s="86"/>
      <c r="H2458" s="86"/>
      <c r="I2458" s="86"/>
      <c r="J2458" s="86"/>
      <c r="K2458" s="86"/>
      <c r="L2458" s="86"/>
      <c r="M2458" s="86"/>
      <c r="N2458" s="86"/>
      <c r="O2458" s="86"/>
      <c r="P2458" s="86"/>
      <c r="Q2458" s="86"/>
      <c r="R2458" s="86"/>
      <c r="S2458" s="86"/>
      <c r="T2458" s="86"/>
      <c r="U2458" s="86"/>
      <c r="V2458" s="86"/>
      <c r="W2458" s="86"/>
      <c r="X2458" s="86"/>
      <c r="Y2458" s="86"/>
      <c r="Z2458" s="86"/>
      <c r="AA2458" s="86"/>
      <c r="AB2458" s="86"/>
      <c r="AC2458" s="86"/>
      <c r="AD2458" s="190"/>
      <c r="AE2458" s="188"/>
      <c r="AF2458" s="190"/>
      <c r="AG2458" s="188"/>
      <c r="AH2458" s="190"/>
      <c r="AI2458" s="188"/>
      <c r="AJ2458" s="190"/>
      <c r="AK2458" s="188"/>
      <c r="AL2458" s="190"/>
      <c r="AM2458" s="188"/>
      <c r="AN2458" s="190"/>
      <c r="AO2458" s="188"/>
      <c r="AP2458" s="51"/>
      <c r="AQ2458" s="97"/>
    </row>
    <row r="2459" spans="1:43" x14ac:dyDescent="0.2">
      <c r="A2459" s="86"/>
      <c r="F2459" s="86"/>
      <c r="G2459" s="86"/>
      <c r="H2459" s="86"/>
      <c r="I2459" s="86"/>
      <c r="J2459" s="86"/>
      <c r="K2459" s="86"/>
      <c r="L2459" s="86"/>
      <c r="M2459" s="86"/>
      <c r="N2459" s="86"/>
      <c r="O2459" s="86"/>
      <c r="P2459" s="86"/>
      <c r="Q2459" s="86"/>
      <c r="R2459" s="86"/>
      <c r="S2459" s="86"/>
      <c r="T2459" s="86"/>
      <c r="U2459" s="86"/>
      <c r="V2459" s="86"/>
      <c r="W2459" s="86"/>
      <c r="X2459" s="86"/>
      <c r="Y2459" s="86"/>
      <c r="Z2459" s="86"/>
      <c r="AA2459" s="86"/>
      <c r="AB2459" s="86"/>
      <c r="AC2459" s="86"/>
      <c r="AD2459" s="190"/>
      <c r="AE2459" s="188"/>
      <c r="AF2459" s="190"/>
      <c r="AG2459" s="188"/>
      <c r="AH2459" s="190"/>
      <c r="AI2459" s="188"/>
      <c r="AJ2459" s="190"/>
      <c r="AK2459" s="188"/>
      <c r="AL2459" s="190"/>
      <c r="AM2459" s="188"/>
      <c r="AN2459" s="190"/>
      <c r="AO2459" s="188"/>
      <c r="AP2459" s="51"/>
      <c r="AQ2459" s="97"/>
    </row>
    <row r="2460" spans="1:43" x14ac:dyDescent="0.2">
      <c r="A2460" s="86"/>
      <c r="F2460" s="86"/>
      <c r="G2460" s="86"/>
      <c r="H2460" s="86"/>
      <c r="I2460" s="86"/>
      <c r="J2460" s="86"/>
      <c r="K2460" s="86"/>
      <c r="L2460" s="86"/>
      <c r="M2460" s="86"/>
      <c r="N2460" s="86"/>
      <c r="O2460" s="86"/>
      <c r="P2460" s="86"/>
      <c r="Q2460" s="86"/>
      <c r="R2460" s="86"/>
      <c r="S2460" s="86"/>
      <c r="T2460" s="86"/>
      <c r="U2460" s="86"/>
      <c r="V2460" s="86"/>
      <c r="W2460" s="86"/>
      <c r="X2460" s="86"/>
      <c r="Y2460" s="86"/>
      <c r="Z2460" s="86"/>
      <c r="AA2460" s="86"/>
      <c r="AB2460" s="86"/>
      <c r="AC2460" s="86"/>
      <c r="AD2460" s="190"/>
      <c r="AE2460" s="188"/>
      <c r="AF2460" s="190"/>
      <c r="AG2460" s="188"/>
      <c r="AH2460" s="190"/>
      <c r="AI2460" s="188"/>
      <c r="AJ2460" s="190"/>
      <c r="AK2460" s="188"/>
      <c r="AL2460" s="190"/>
      <c r="AM2460" s="188"/>
      <c r="AN2460" s="190"/>
      <c r="AO2460" s="188"/>
      <c r="AP2460" s="51"/>
      <c r="AQ2460" s="97"/>
    </row>
    <row r="2461" spans="1:43" x14ac:dyDescent="0.2">
      <c r="A2461" s="86"/>
      <c r="F2461" s="86"/>
      <c r="G2461" s="86"/>
      <c r="H2461" s="86"/>
      <c r="I2461" s="86"/>
      <c r="J2461" s="86"/>
      <c r="K2461" s="86"/>
      <c r="L2461" s="86"/>
      <c r="M2461" s="86"/>
      <c r="N2461" s="86"/>
      <c r="O2461" s="86"/>
      <c r="P2461" s="86"/>
      <c r="Q2461" s="86"/>
      <c r="R2461" s="86"/>
      <c r="S2461" s="86"/>
      <c r="T2461" s="86"/>
      <c r="U2461" s="86"/>
      <c r="V2461" s="86"/>
      <c r="W2461" s="86"/>
      <c r="X2461" s="86"/>
      <c r="Y2461" s="86"/>
      <c r="Z2461" s="86"/>
      <c r="AA2461" s="86"/>
      <c r="AB2461" s="86"/>
      <c r="AC2461" s="86"/>
      <c r="AD2461" s="190"/>
      <c r="AE2461" s="188"/>
      <c r="AF2461" s="190"/>
      <c r="AG2461" s="188"/>
      <c r="AH2461" s="190"/>
      <c r="AI2461" s="188"/>
      <c r="AJ2461" s="190"/>
      <c r="AK2461" s="188"/>
      <c r="AL2461" s="190"/>
      <c r="AM2461" s="188"/>
      <c r="AN2461" s="190"/>
      <c r="AO2461" s="188"/>
      <c r="AP2461" s="51"/>
      <c r="AQ2461" s="97"/>
    </row>
    <row r="2462" spans="1:43" x14ac:dyDescent="0.2">
      <c r="A2462" s="86"/>
      <c r="F2462" s="86"/>
      <c r="G2462" s="86"/>
      <c r="H2462" s="86"/>
      <c r="I2462" s="86"/>
      <c r="J2462" s="86"/>
      <c r="K2462" s="86"/>
      <c r="L2462" s="86"/>
      <c r="M2462" s="86"/>
      <c r="N2462" s="86"/>
      <c r="O2462" s="86"/>
      <c r="P2462" s="86"/>
      <c r="Q2462" s="86"/>
      <c r="R2462" s="86"/>
      <c r="S2462" s="86"/>
      <c r="T2462" s="86"/>
      <c r="U2462" s="86"/>
      <c r="V2462" s="86"/>
      <c r="W2462" s="86"/>
      <c r="X2462" s="86"/>
      <c r="Y2462" s="86"/>
      <c r="Z2462" s="86"/>
      <c r="AA2462" s="86"/>
      <c r="AB2462" s="86"/>
      <c r="AC2462" s="86"/>
      <c r="AD2462" s="190"/>
      <c r="AE2462" s="188"/>
      <c r="AF2462" s="190"/>
      <c r="AG2462" s="188"/>
      <c r="AH2462" s="190"/>
      <c r="AI2462" s="188"/>
      <c r="AJ2462" s="190"/>
      <c r="AK2462" s="188"/>
      <c r="AL2462" s="190"/>
      <c r="AM2462" s="188"/>
      <c r="AN2462" s="190"/>
      <c r="AO2462" s="188"/>
      <c r="AP2462" s="51"/>
      <c r="AQ2462" s="97"/>
    </row>
    <row r="2463" spans="1:43" x14ac:dyDescent="0.2">
      <c r="A2463" s="86"/>
      <c r="F2463" s="86"/>
      <c r="G2463" s="86"/>
      <c r="H2463" s="86"/>
      <c r="I2463" s="86"/>
      <c r="J2463" s="86"/>
      <c r="K2463" s="86"/>
      <c r="L2463" s="86"/>
      <c r="M2463" s="86"/>
      <c r="N2463" s="86"/>
      <c r="O2463" s="86"/>
      <c r="P2463" s="86"/>
      <c r="Q2463" s="86"/>
      <c r="R2463" s="86"/>
      <c r="S2463" s="86"/>
      <c r="T2463" s="86"/>
      <c r="U2463" s="86"/>
      <c r="V2463" s="86"/>
      <c r="W2463" s="86"/>
      <c r="X2463" s="86"/>
      <c r="Y2463" s="86"/>
      <c r="Z2463" s="86"/>
      <c r="AA2463" s="86"/>
      <c r="AB2463" s="86"/>
      <c r="AC2463" s="86"/>
      <c r="AD2463" s="190"/>
      <c r="AE2463" s="188"/>
      <c r="AF2463" s="190"/>
      <c r="AG2463" s="188"/>
      <c r="AH2463" s="190"/>
      <c r="AI2463" s="188"/>
      <c r="AJ2463" s="190"/>
      <c r="AK2463" s="188"/>
      <c r="AL2463" s="190"/>
      <c r="AM2463" s="188"/>
      <c r="AN2463" s="190"/>
      <c r="AO2463" s="188"/>
      <c r="AP2463" s="51"/>
      <c r="AQ2463" s="97"/>
    </row>
    <row r="2464" spans="1:43" x14ac:dyDescent="0.2">
      <c r="A2464" s="86"/>
      <c r="F2464" s="86"/>
      <c r="G2464" s="86"/>
      <c r="H2464" s="86"/>
      <c r="I2464" s="86"/>
      <c r="J2464" s="86"/>
      <c r="K2464" s="86"/>
      <c r="L2464" s="86"/>
      <c r="M2464" s="86"/>
      <c r="N2464" s="86"/>
      <c r="O2464" s="86"/>
      <c r="P2464" s="86"/>
      <c r="Q2464" s="86"/>
      <c r="R2464" s="86"/>
      <c r="S2464" s="86"/>
      <c r="T2464" s="86"/>
      <c r="U2464" s="86"/>
      <c r="V2464" s="86"/>
      <c r="W2464" s="86"/>
      <c r="X2464" s="86"/>
      <c r="Y2464" s="86"/>
      <c r="Z2464" s="86"/>
      <c r="AA2464" s="86"/>
      <c r="AB2464" s="86"/>
      <c r="AC2464" s="86"/>
      <c r="AD2464" s="190"/>
      <c r="AE2464" s="188"/>
      <c r="AF2464" s="190"/>
      <c r="AG2464" s="188"/>
      <c r="AH2464" s="190"/>
      <c r="AI2464" s="188"/>
      <c r="AJ2464" s="190"/>
      <c r="AK2464" s="188"/>
      <c r="AL2464" s="190"/>
      <c r="AM2464" s="188"/>
      <c r="AN2464" s="190"/>
      <c r="AO2464" s="188"/>
      <c r="AP2464" s="51"/>
      <c r="AQ2464" s="97"/>
    </row>
    <row r="2465" spans="1:43" x14ac:dyDescent="0.2">
      <c r="A2465" s="86"/>
      <c r="F2465" s="86"/>
      <c r="G2465" s="86"/>
      <c r="H2465" s="86"/>
      <c r="I2465" s="86"/>
      <c r="J2465" s="86"/>
      <c r="K2465" s="86"/>
      <c r="L2465" s="86"/>
      <c r="M2465" s="86"/>
      <c r="N2465" s="86"/>
      <c r="O2465" s="86"/>
      <c r="P2465" s="86"/>
      <c r="Q2465" s="86"/>
      <c r="R2465" s="86"/>
      <c r="S2465" s="86"/>
      <c r="T2465" s="86"/>
      <c r="U2465" s="86"/>
      <c r="V2465" s="86"/>
      <c r="W2465" s="86"/>
      <c r="X2465" s="86"/>
      <c r="Y2465" s="86"/>
      <c r="Z2465" s="86"/>
      <c r="AA2465" s="86"/>
      <c r="AB2465" s="86"/>
      <c r="AC2465" s="86"/>
      <c r="AD2465" s="190"/>
      <c r="AE2465" s="188"/>
      <c r="AF2465" s="190"/>
      <c r="AG2465" s="188"/>
      <c r="AH2465" s="190"/>
      <c r="AI2465" s="188"/>
      <c r="AJ2465" s="190"/>
      <c r="AK2465" s="188"/>
      <c r="AL2465" s="190"/>
      <c r="AM2465" s="188"/>
      <c r="AN2465" s="190"/>
      <c r="AO2465" s="188"/>
      <c r="AP2465" s="51"/>
      <c r="AQ2465" s="97"/>
    </row>
    <row r="2466" spans="1:43" x14ac:dyDescent="0.2">
      <c r="A2466" s="86"/>
      <c r="F2466" s="86"/>
      <c r="G2466" s="86"/>
      <c r="H2466" s="86"/>
      <c r="I2466" s="86"/>
      <c r="J2466" s="86"/>
      <c r="K2466" s="86"/>
      <c r="L2466" s="86"/>
      <c r="M2466" s="86"/>
      <c r="N2466" s="86"/>
      <c r="O2466" s="86"/>
      <c r="P2466" s="86"/>
      <c r="Q2466" s="86"/>
      <c r="R2466" s="86"/>
      <c r="S2466" s="86"/>
      <c r="T2466" s="86"/>
      <c r="U2466" s="86"/>
      <c r="V2466" s="86"/>
      <c r="W2466" s="86"/>
      <c r="X2466" s="86"/>
      <c r="Y2466" s="86"/>
      <c r="Z2466" s="86"/>
      <c r="AA2466" s="86"/>
      <c r="AB2466" s="86"/>
      <c r="AC2466" s="86"/>
      <c r="AD2466" s="190"/>
      <c r="AE2466" s="188"/>
      <c r="AF2466" s="190"/>
      <c r="AG2466" s="188"/>
      <c r="AH2466" s="190"/>
      <c r="AI2466" s="188"/>
      <c r="AJ2466" s="190"/>
      <c r="AK2466" s="188"/>
      <c r="AL2466" s="190"/>
      <c r="AM2466" s="188"/>
      <c r="AN2466" s="190"/>
      <c r="AO2466" s="188"/>
      <c r="AP2466" s="51"/>
      <c r="AQ2466" s="97"/>
    </row>
    <row r="2467" spans="1:43" x14ac:dyDescent="0.2">
      <c r="A2467" s="86"/>
      <c r="F2467" s="86"/>
      <c r="G2467" s="86"/>
      <c r="H2467" s="86"/>
      <c r="I2467" s="86"/>
      <c r="J2467" s="86"/>
      <c r="K2467" s="86"/>
      <c r="L2467" s="86"/>
      <c r="M2467" s="86"/>
      <c r="N2467" s="86"/>
      <c r="O2467" s="86"/>
      <c r="P2467" s="86"/>
      <c r="Q2467" s="86"/>
      <c r="R2467" s="86"/>
      <c r="S2467" s="86"/>
      <c r="T2467" s="86"/>
      <c r="U2467" s="86"/>
      <c r="V2467" s="86"/>
      <c r="W2467" s="86"/>
      <c r="X2467" s="86"/>
      <c r="Y2467" s="86"/>
      <c r="Z2467" s="86"/>
      <c r="AA2467" s="86"/>
      <c r="AB2467" s="86"/>
      <c r="AC2467" s="86"/>
      <c r="AD2467" s="190"/>
      <c r="AE2467" s="188"/>
      <c r="AF2467" s="190"/>
      <c r="AG2467" s="188"/>
      <c r="AH2467" s="190"/>
      <c r="AI2467" s="188"/>
      <c r="AJ2467" s="190"/>
      <c r="AK2467" s="188"/>
      <c r="AL2467" s="190"/>
      <c r="AM2467" s="188"/>
      <c r="AN2467" s="190"/>
      <c r="AO2467" s="188"/>
      <c r="AP2467" s="51"/>
      <c r="AQ2467" s="97"/>
    </row>
    <row r="2468" spans="1:43" x14ac:dyDescent="0.2">
      <c r="A2468" s="86"/>
      <c r="F2468" s="86"/>
      <c r="G2468" s="86"/>
      <c r="H2468" s="86"/>
      <c r="I2468" s="86"/>
      <c r="J2468" s="86"/>
      <c r="K2468" s="86"/>
      <c r="L2468" s="86"/>
      <c r="M2468" s="86"/>
      <c r="N2468" s="86"/>
      <c r="O2468" s="86"/>
      <c r="P2468" s="86"/>
      <c r="Q2468" s="86"/>
      <c r="R2468" s="86"/>
      <c r="S2468" s="86"/>
      <c r="T2468" s="86"/>
      <c r="U2468" s="86"/>
      <c r="V2468" s="86"/>
      <c r="W2468" s="86"/>
      <c r="X2468" s="86"/>
      <c r="Y2468" s="86"/>
      <c r="Z2468" s="86"/>
      <c r="AA2468" s="86"/>
      <c r="AB2468" s="86"/>
      <c r="AC2468" s="86"/>
      <c r="AD2468" s="190"/>
      <c r="AE2468" s="188"/>
      <c r="AF2468" s="190"/>
      <c r="AG2468" s="188"/>
      <c r="AH2468" s="190"/>
      <c r="AI2468" s="188"/>
      <c r="AJ2468" s="190"/>
      <c r="AK2468" s="188"/>
      <c r="AL2468" s="190"/>
      <c r="AM2468" s="188"/>
      <c r="AN2468" s="190"/>
      <c r="AO2468" s="188"/>
      <c r="AP2468" s="51"/>
      <c r="AQ2468" s="97"/>
    </row>
    <row r="2469" spans="1:43" x14ac:dyDescent="0.2">
      <c r="A2469" s="86"/>
      <c r="F2469" s="86"/>
      <c r="G2469" s="86"/>
      <c r="H2469" s="86"/>
      <c r="I2469" s="86"/>
      <c r="J2469" s="86"/>
      <c r="K2469" s="86"/>
      <c r="L2469" s="86"/>
      <c r="M2469" s="86"/>
      <c r="N2469" s="86"/>
      <c r="O2469" s="86"/>
      <c r="P2469" s="86"/>
      <c r="Q2469" s="86"/>
      <c r="R2469" s="86"/>
      <c r="S2469" s="86"/>
      <c r="T2469" s="86"/>
      <c r="U2469" s="86"/>
      <c r="V2469" s="86"/>
      <c r="W2469" s="86"/>
      <c r="X2469" s="86"/>
      <c r="Y2469" s="86"/>
      <c r="Z2469" s="86"/>
      <c r="AA2469" s="86"/>
      <c r="AB2469" s="86"/>
      <c r="AC2469" s="86"/>
      <c r="AD2469" s="190"/>
      <c r="AE2469" s="188"/>
      <c r="AF2469" s="190"/>
      <c r="AG2469" s="188"/>
      <c r="AH2469" s="190"/>
      <c r="AI2469" s="188"/>
      <c r="AJ2469" s="190"/>
      <c r="AK2469" s="188"/>
      <c r="AL2469" s="190"/>
      <c r="AM2469" s="188"/>
      <c r="AN2469" s="190"/>
      <c r="AO2469" s="188"/>
      <c r="AP2469" s="51"/>
      <c r="AQ2469" s="97"/>
    </row>
    <row r="2470" spans="1:43" x14ac:dyDescent="0.2">
      <c r="A2470" s="86"/>
      <c r="F2470" s="86"/>
      <c r="G2470" s="86"/>
      <c r="H2470" s="86"/>
      <c r="I2470" s="86"/>
      <c r="J2470" s="86"/>
      <c r="K2470" s="86"/>
      <c r="L2470" s="86"/>
      <c r="M2470" s="86"/>
      <c r="N2470" s="86"/>
      <c r="O2470" s="86"/>
      <c r="P2470" s="86"/>
      <c r="Q2470" s="86"/>
      <c r="R2470" s="86"/>
      <c r="S2470" s="86"/>
      <c r="T2470" s="86"/>
      <c r="U2470" s="86"/>
      <c r="V2470" s="86"/>
      <c r="W2470" s="86"/>
      <c r="X2470" s="86"/>
      <c r="Y2470" s="86"/>
      <c r="Z2470" s="86"/>
      <c r="AA2470" s="86"/>
      <c r="AB2470" s="86"/>
      <c r="AC2470" s="86"/>
      <c r="AD2470" s="190"/>
      <c r="AE2470" s="188"/>
      <c r="AF2470" s="190"/>
      <c r="AG2470" s="188"/>
      <c r="AH2470" s="190"/>
      <c r="AI2470" s="188"/>
      <c r="AJ2470" s="190"/>
      <c r="AK2470" s="188"/>
      <c r="AL2470" s="190"/>
      <c r="AM2470" s="188"/>
      <c r="AN2470" s="190"/>
      <c r="AO2470" s="188"/>
      <c r="AP2470" s="51"/>
      <c r="AQ2470" s="97"/>
    </row>
    <row r="2471" spans="1:43" x14ac:dyDescent="0.2">
      <c r="A2471" s="86"/>
      <c r="F2471" s="86"/>
      <c r="G2471" s="86"/>
      <c r="H2471" s="86"/>
      <c r="I2471" s="86"/>
      <c r="J2471" s="86"/>
      <c r="K2471" s="86"/>
      <c r="L2471" s="86"/>
      <c r="M2471" s="86"/>
      <c r="N2471" s="86"/>
      <c r="O2471" s="86"/>
      <c r="P2471" s="86"/>
      <c r="Q2471" s="86"/>
      <c r="R2471" s="86"/>
      <c r="S2471" s="86"/>
      <c r="T2471" s="86"/>
      <c r="U2471" s="86"/>
      <c r="V2471" s="86"/>
      <c r="W2471" s="86"/>
      <c r="X2471" s="86"/>
      <c r="Y2471" s="86"/>
      <c r="Z2471" s="86"/>
      <c r="AA2471" s="86"/>
      <c r="AB2471" s="86"/>
      <c r="AC2471" s="86"/>
      <c r="AD2471" s="190"/>
      <c r="AE2471" s="188"/>
      <c r="AF2471" s="190"/>
      <c r="AG2471" s="188"/>
      <c r="AH2471" s="190"/>
      <c r="AI2471" s="188"/>
      <c r="AJ2471" s="190"/>
      <c r="AK2471" s="188"/>
      <c r="AL2471" s="190"/>
      <c r="AM2471" s="188"/>
      <c r="AN2471" s="190"/>
      <c r="AO2471" s="188"/>
      <c r="AP2471" s="51"/>
      <c r="AQ2471" s="97"/>
    </row>
    <row r="2472" spans="1:43" x14ac:dyDescent="0.2">
      <c r="A2472" s="86"/>
      <c r="F2472" s="86"/>
      <c r="G2472" s="86"/>
      <c r="H2472" s="86"/>
      <c r="I2472" s="86"/>
      <c r="J2472" s="86"/>
      <c r="K2472" s="86"/>
      <c r="L2472" s="86"/>
      <c r="M2472" s="86"/>
      <c r="N2472" s="86"/>
      <c r="O2472" s="86"/>
      <c r="P2472" s="86"/>
      <c r="Q2472" s="86"/>
      <c r="R2472" s="86"/>
      <c r="S2472" s="86"/>
      <c r="T2472" s="86"/>
      <c r="U2472" s="86"/>
      <c r="V2472" s="86"/>
      <c r="W2472" s="86"/>
      <c r="X2472" s="86"/>
      <c r="Y2472" s="86"/>
      <c r="Z2472" s="86"/>
      <c r="AA2472" s="86"/>
      <c r="AB2472" s="86"/>
      <c r="AC2472" s="86"/>
      <c r="AD2472" s="190"/>
      <c r="AE2472" s="188"/>
      <c r="AF2472" s="190"/>
      <c r="AG2472" s="188"/>
      <c r="AH2472" s="190"/>
      <c r="AI2472" s="188"/>
      <c r="AJ2472" s="190"/>
      <c r="AK2472" s="188"/>
      <c r="AL2472" s="190"/>
      <c r="AM2472" s="188"/>
      <c r="AN2472" s="190"/>
      <c r="AO2472" s="188"/>
      <c r="AP2472" s="51"/>
      <c r="AQ2472" s="97"/>
    </row>
    <row r="2473" spans="1:43" x14ac:dyDescent="0.2">
      <c r="A2473" s="86"/>
      <c r="F2473" s="86"/>
      <c r="G2473" s="86"/>
      <c r="H2473" s="86"/>
      <c r="I2473" s="86"/>
      <c r="J2473" s="86"/>
      <c r="K2473" s="86"/>
      <c r="L2473" s="86"/>
      <c r="M2473" s="86"/>
      <c r="N2473" s="86"/>
      <c r="O2473" s="86"/>
      <c r="P2473" s="86"/>
      <c r="Q2473" s="86"/>
      <c r="R2473" s="86"/>
      <c r="S2473" s="86"/>
      <c r="T2473" s="86"/>
      <c r="U2473" s="86"/>
      <c r="V2473" s="86"/>
      <c r="W2473" s="86"/>
      <c r="X2473" s="86"/>
      <c r="Y2473" s="86"/>
      <c r="Z2473" s="86"/>
      <c r="AA2473" s="86"/>
      <c r="AB2473" s="86"/>
      <c r="AC2473" s="86"/>
      <c r="AD2473" s="190"/>
      <c r="AE2473" s="188"/>
      <c r="AF2473" s="190"/>
      <c r="AG2473" s="188"/>
      <c r="AH2473" s="190"/>
      <c r="AI2473" s="188"/>
      <c r="AJ2473" s="190"/>
      <c r="AK2473" s="188"/>
      <c r="AL2473" s="190"/>
      <c r="AM2473" s="188"/>
      <c r="AN2473" s="190"/>
      <c r="AO2473" s="188"/>
      <c r="AP2473" s="51"/>
      <c r="AQ2473" s="97"/>
    </row>
    <row r="2474" spans="1:43" x14ac:dyDescent="0.2">
      <c r="A2474" s="86"/>
      <c r="F2474" s="86"/>
      <c r="G2474" s="86"/>
      <c r="H2474" s="86"/>
      <c r="I2474" s="86"/>
      <c r="J2474" s="86"/>
      <c r="K2474" s="86"/>
      <c r="L2474" s="86"/>
      <c r="M2474" s="86"/>
      <c r="N2474" s="86"/>
      <c r="O2474" s="86"/>
      <c r="P2474" s="86"/>
      <c r="Q2474" s="86"/>
      <c r="R2474" s="86"/>
      <c r="S2474" s="86"/>
      <c r="T2474" s="86"/>
      <c r="U2474" s="86"/>
      <c r="V2474" s="86"/>
      <c r="W2474" s="86"/>
      <c r="X2474" s="86"/>
      <c r="Y2474" s="86"/>
      <c r="Z2474" s="86"/>
      <c r="AA2474" s="86"/>
      <c r="AB2474" s="86"/>
      <c r="AC2474" s="86"/>
      <c r="AD2474" s="190"/>
      <c r="AE2474" s="188"/>
      <c r="AF2474" s="190"/>
      <c r="AG2474" s="188"/>
      <c r="AH2474" s="190"/>
      <c r="AI2474" s="188"/>
      <c r="AJ2474" s="190"/>
      <c r="AK2474" s="188"/>
      <c r="AL2474" s="190"/>
      <c r="AM2474" s="188"/>
      <c r="AN2474" s="190"/>
      <c r="AO2474" s="188"/>
      <c r="AP2474" s="51"/>
      <c r="AQ2474" s="97"/>
    </row>
    <row r="2475" spans="1:43" x14ac:dyDescent="0.2">
      <c r="A2475" s="86"/>
      <c r="F2475" s="86"/>
      <c r="G2475" s="86"/>
      <c r="H2475" s="86"/>
      <c r="I2475" s="86"/>
      <c r="J2475" s="86"/>
      <c r="K2475" s="86"/>
      <c r="L2475" s="86"/>
      <c r="M2475" s="86"/>
      <c r="N2475" s="86"/>
      <c r="O2475" s="86"/>
      <c r="P2475" s="86"/>
      <c r="Q2475" s="86"/>
      <c r="R2475" s="86"/>
      <c r="S2475" s="86"/>
      <c r="T2475" s="86"/>
      <c r="U2475" s="86"/>
      <c r="V2475" s="86"/>
      <c r="W2475" s="86"/>
      <c r="X2475" s="86"/>
      <c r="Y2475" s="86"/>
      <c r="Z2475" s="86"/>
      <c r="AA2475" s="86"/>
      <c r="AB2475" s="86"/>
      <c r="AC2475" s="86"/>
      <c r="AD2475" s="190"/>
      <c r="AE2475" s="188"/>
      <c r="AF2475" s="190"/>
      <c r="AG2475" s="188"/>
      <c r="AH2475" s="190"/>
      <c r="AI2475" s="188"/>
      <c r="AJ2475" s="190"/>
      <c r="AK2475" s="188"/>
      <c r="AL2475" s="190"/>
      <c r="AM2475" s="188"/>
      <c r="AN2475" s="190"/>
      <c r="AO2475" s="188"/>
      <c r="AP2475" s="51"/>
      <c r="AQ2475" s="97"/>
    </row>
    <row r="2476" spans="1:43" x14ac:dyDescent="0.2">
      <c r="A2476" s="86"/>
      <c r="F2476" s="86"/>
      <c r="G2476" s="86"/>
      <c r="H2476" s="86"/>
      <c r="I2476" s="86"/>
      <c r="J2476" s="86"/>
      <c r="K2476" s="86"/>
      <c r="L2476" s="86"/>
      <c r="M2476" s="86"/>
      <c r="N2476" s="86"/>
      <c r="O2476" s="86"/>
      <c r="P2476" s="86"/>
      <c r="Q2476" s="86"/>
      <c r="R2476" s="86"/>
      <c r="S2476" s="86"/>
      <c r="T2476" s="86"/>
      <c r="U2476" s="86"/>
      <c r="V2476" s="86"/>
      <c r="W2476" s="86"/>
      <c r="X2476" s="86"/>
      <c r="Y2476" s="86"/>
      <c r="Z2476" s="86"/>
      <c r="AA2476" s="86"/>
      <c r="AB2476" s="86"/>
      <c r="AC2476" s="86"/>
      <c r="AD2476" s="190"/>
      <c r="AE2476" s="188"/>
      <c r="AF2476" s="190"/>
      <c r="AG2476" s="188"/>
      <c r="AH2476" s="190"/>
      <c r="AI2476" s="188"/>
      <c r="AJ2476" s="190"/>
      <c r="AK2476" s="188"/>
      <c r="AL2476" s="190"/>
      <c r="AM2476" s="188"/>
      <c r="AN2476" s="190"/>
      <c r="AO2476" s="188"/>
      <c r="AP2476" s="51"/>
      <c r="AQ2476" s="97"/>
    </row>
    <row r="2477" spans="1:43" x14ac:dyDescent="0.2">
      <c r="A2477" s="86"/>
      <c r="F2477" s="86"/>
      <c r="G2477" s="86"/>
      <c r="H2477" s="86"/>
      <c r="I2477" s="86"/>
      <c r="J2477" s="86"/>
      <c r="K2477" s="86"/>
      <c r="L2477" s="86"/>
      <c r="M2477" s="86"/>
      <c r="N2477" s="86"/>
      <c r="O2477" s="86"/>
      <c r="P2477" s="86"/>
      <c r="Q2477" s="86"/>
      <c r="R2477" s="86"/>
      <c r="S2477" s="86"/>
      <c r="T2477" s="86"/>
      <c r="U2477" s="86"/>
      <c r="V2477" s="86"/>
      <c r="W2477" s="86"/>
      <c r="X2477" s="86"/>
      <c r="Y2477" s="86"/>
      <c r="Z2477" s="86"/>
      <c r="AA2477" s="86"/>
      <c r="AB2477" s="86"/>
      <c r="AC2477" s="86"/>
      <c r="AD2477" s="190"/>
      <c r="AE2477" s="188"/>
      <c r="AF2477" s="190"/>
      <c r="AG2477" s="188"/>
      <c r="AH2477" s="190"/>
      <c r="AI2477" s="188"/>
      <c r="AJ2477" s="190"/>
      <c r="AK2477" s="188"/>
      <c r="AL2477" s="190"/>
      <c r="AM2477" s="188"/>
      <c r="AN2477" s="190"/>
      <c r="AO2477" s="188"/>
      <c r="AP2477" s="51"/>
      <c r="AQ2477" s="97"/>
    </row>
    <row r="2478" spans="1:43" x14ac:dyDescent="0.2">
      <c r="A2478" s="86"/>
      <c r="F2478" s="86"/>
      <c r="G2478" s="86"/>
      <c r="H2478" s="86"/>
      <c r="I2478" s="86"/>
      <c r="J2478" s="86"/>
      <c r="K2478" s="86"/>
      <c r="L2478" s="86"/>
      <c r="M2478" s="86"/>
      <c r="N2478" s="86"/>
      <c r="O2478" s="86"/>
      <c r="P2478" s="86"/>
      <c r="Q2478" s="86"/>
      <c r="R2478" s="86"/>
      <c r="S2478" s="86"/>
      <c r="T2478" s="86"/>
      <c r="U2478" s="86"/>
      <c r="V2478" s="86"/>
      <c r="W2478" s="86"/>
      <c r="X2478" s="86"/>
      <c r="Y2478" s="86"/>
      <c r="Z2478" s="86"/>
      <c r="AA2478" s="86"/>
      <c r="AB2478" s="86"/>
      <c r="AC2478" s="86"/>
      <c r="AD2478" s="190"/>
      <c r="AE2478" s="188"/>
      <c r="AF2478" s="190"/>
      <c r="AG2478" s="188"/>
      <c r="AH2478" s="190"/>
      <c r="AI2478" s="188"/>
      <c r="AJ2478" s="190"/>
      <c r="AK2478" s="188"/>
      <c r="AL2478" s="190"/>
      <c r="AM2478" s="188"/>
      <c r="AN2478" s="190"/>
      <c r="AO2478" s="188"/>
      <c r="AP2478" s="51"/>
      <c r="AQ2478" s="97"/>
    </row>
    <row r="2479" spans="1:43" x14ac:dyDescent="0.2">
      <c r="A2479" s="86"/>
      <c r="F2479" s="86"/>
      <c r="G2479" s="86"/>
      <c r="H2479" s="86"/>
      <c r="I2479" s="86"/>
      <c r="J2479" s="86"/>
      <c r="K2479" s="86"/>
      <c r="L2479" s="86"/>
      <c r="M2479" s="86"/>
      <c r="N2479" s="86"/>
      <c r="O2479" s="86"/>
      <c r="P2479" s="86"/>
      <c r="Q2479" s="86"/>
      <c r="R2479" s="86"/>
      <c r="S2479" s="86"/>
      <c r="T2479" s="86"/>
      <c r="U2479" s="86"/>
      <c r="V2479" s="86"/>
      <c r="W2479" s="86"/>
      <c r="X2479" s="86"/>
      <c r="Y2479" s="86"/>
      <c r="Z2479" s="86"/>
      <c r="AA2479" s="86"/>
      <c r="AB2479" s="86"/>
      <c r="AC2479" s="86"/>
      <c r="AD2479" s="190"/>
      <c r="AE2479" s="188"/>
      <c r="AF2479" s="190"/>
      <c r="AG2479" s="188"/>
      <c r="AH2479" s="190"/>
      <c r="AI2479" s="188"/>
      <c r="AJ2479" s="190"/>
      <c r="AK2479" s="188"/>
      <c r="AL2479" s="190"/>
      <c r="AM2479" s="188"/>
      <c r="AN2479" s="190"/>
      <c r="AO2479" s="188"/>
      <c r="AP2479" s="51"/>
      <c r="AQ2479" s="97"/>
    </row>
    <row r="2480" spans="1:43" x14ac:dyDescent="0.2">
      <c r="A2480" s="86"/>
      <c r="F2480" s="86"/>
      <c r="G2480" s="86"/>
      <c r="H2480" s="86"/>
      <c r="I2480" s="86"/>
      <c r="J2480" s="86"/>
      <c r="K2480" s="86"/>
      <c r="L2480" s="86"/>
      <c r="M2480" s="86"/>
      <c r="N2480" s="86"/>
      <c r="O2480" s="86"/>
      <c r="P2480" s="86"/>
      <c r="Q2480" s="86"/>
      <c r="R2480" s="86"/>
      <c r="S2480" s="86"/>
      <c r="T2480" s="86"/>
      <c r="U2480" s="86"/>
      <c r="V2480" s="86"/>
      <c r="W2480" s="86"/>
      <c r="X2480" s="86"/>
      <c r="Y2480" s="86"/>
      <c r="Z2480" s="86"/>
      <c r="AA2480" s="86"/>
      <c r="AB2480" s="86"/>
      <c r="AC2480" s="86"/>
      <c r="AD2480" s="190"/>
      <c r="AE2480" s="188"/>
      <c r="AF2480" s="190"/>
      <c r="AG2480" s="188"/>
      <c r="AH2480" s="190"/>
      <c r="AI2480" s="188"/>
      <c r="AJ2480" s="190"/>
      <c r="AK2480" s="188"/>
      <c r="AL2480" s="190"/>
      <c r="AM2480" s="188"/>
      <c r="AN2480" s="190"/>
      <c r="AO2480" s="188"/>
      <c r="AP2480" s="51"/>
      <c r="AQ2480" s="97"/>
    </row>
    <row r="2481" spans="1:43" x14ac:dyDescent="0.2">
      <c r="A2481" s="86"/>
      <c r="F2481" s="86"/>
      <c r="G2481" s="86"/>
      <c r="H2481" s="86"/>
      <c r="I2481" s="86"/>
      <c r="J2481" s="86"/>
      <c r="K2481" s="86"/>
      <c r="L2481" s="86"/>
      <c r="M2481" s="86"/>
      <c r="N2481" s="86"/>
      <c r="O2481" s="86"/>
      <c r="P2481" s="86"/>
      <c r="Q2481" s="86"/>
      <c r="R2481" s="86"/>
      <c r="S2481" s="86"/>
      <c r="T2481" s="86"/>
      <c r="U2481" s="86"/>
      <c r="V2481" s="86"/>
      <c r="W2481" s="86"/>
      <c r="X2481" s="86"/>
      <c r="Y2481" s="86"/>
      <c r="Z2481" s="86"/>
      <c r="AA2481" s="86"/>
      <c r="AB2481" s="86"/>
      <c r="AC2481" s="86"/>
      <c r="AD2481" s="190"/>
      <c r="AE2481" s="188"/>
      <c r="AF2481" s="190"/>
      <c r="AG2481" s="188"/>
      <c r="AH2481" s="190"/>
      <c r="AI2481" s="188"/>
      <c r="AJ2481" s="190"/>
      <c r="AK2481" s="188"/>
      <c r="AL2481" s="190"/>
      <c r="AM2481" s="188"/>
      <c r="AN2481" s="190"/>
      <c r="AO2481" s="188"/>
      <c r="AP2481" s="51"/>
      <c r="AQ2481" s="97"/>
    </row>
    <row r="2482" spans="1:43" x14ac:dyDescent="0.2">
      <c r="A2482" s="86"/>
      <c r="F2482" s="86"/>
      <c r="G2482" s="86"/>
      <c r="H2482" s="86"/>
      <c r="I2482" s="86"/>
      <c r="J2482" s="86"/>
      <c r="K2482" s="86"/>
      <c r="L2482" s="86"/>
      <c r="M2482" s="86"/>
      <c r="N2482" s="86"/>
      <c r="O2482" s="86"/>
      <c r="P2482" s="86"/>
      <c r="Q2482" s="86"/>
      <c r="R2482" s="86"/>
      <c r="S2482" s="86"/>
      <c r="T2482" s="86"/>
      <c r="U2482" s="86"/>
      <c r="V2482" s="86"/>
      <c r="W2482" s="86"/>
      <c r="X2482" s="86"/>
      <c r="Y2482" s="86"/>
      <c r="Z2482" s="86"/>
      <c r="AA2482" s="86"/>
      <c r="AB2482" s="86"/>
      <c r="AC2482" s="86"/>
      <c r="AD2482" s="190"/>
      <c r="AE2482" s="188"/>
      <c r="AF2482" s="190"/>
      <c r="AG2482" s="188"/>
      <c r="AH2482" s="190"/>
      <c r="AI2482" s="188"/>
      <c r="AJ2482" s="190"/>
      <c r="AK2482" s="188"/>
      <c r="AL2482" s="190"/>
      <c r="AM2482" s="188"/>
      <c r="AN2482" s="190"/>
      <c r="AO2482" s="188"/>
      <c r="AP2482" s="51"/>
      <c r="AQ2482" s="97"/>
    </row>
    <row r="2483" spans="1:43" x14ac:dyDescent="0.2">
      <c r="A2483" s="86"/>
      <c r="F2483" s="86"/>
      <c r="G2483" s="86"/>
      <c r="H2483" s="86"/>
      <c r="I2483" s="86"/>
      <c r="J2483" s="86"/>
      <c r="K2483" s="86"/>
      <c r="L2483" s="86"/>
      <c r="M2483" s="86"/>
      <c r="N2483" s="86"/>
      <c r="O2483" s="86"/>
      <c r="P2483" s="86"/>
      <c r="Q2483" s="86"/>
      <c r="R2483" s="86"/>
      <c r="S2483" s="86"/>
      <c r="T2483" s="86"/>
      <c r="U2483" s="86"/>
      <c r="V2483" s="86"/>
      <c r="W2483" s="86"/>
      <c r="X2483" s="86"/>
      <c r="Y2483" s="86"/>
      <c r="Z2483" s="86"/>
      <c r="AA2483" s="86"/>
      <c r="AB2483" s="86"/>
      <c r="AC2483" s="86"/>
      <c r="AD2483" s="190"/>
      <c r="AE2483" s="188"/>
      <c r="AF2483" s="190"/>
      <c r="AG2483" s="188"/>
      <c r="AH2483" s="190"/>
      <c r="AI2483" s="188"/>
      <c r="AJ2483" s="190"/>
      <c r="AK2483" s="188"/>
      <c r="AL2483" s="190"/>
      <c r="AM2483" s="188"/>
      <c r="AN2483" s="190"/>
      <c r="AO2483" s="188"/>
      <c r="AP2483" s="51"/>
      <c r="AQ2483" s="97"/>
    </row>
    <row r="2484" spans="1:43" x14ac:dyDescent="0.2">
      <c r="A2484" s="86"/>
      <c r="F2484" s="86"/>
      <c r="G2484" s="86"/>
      <c r="H2484" s="86"/>
      <c r="I2484" s="86"/>
      <c r="J2484" s="86"/>
      <c r="K2484" s="86"/>
      <c r="L2484" s="86"/>
      <c r="M2484" s="86"/>
      <c r="N2484" s="86"/>
      <c r="O2484" s="86"/>
      <c r="P2484" s="86"/>
      <c r="Q2484" s="86"/>
      <c r="R2484" s="86"/>
      <c r="S2484" s="86"/>
      <c r="T2484" s="86"/>
      <c r="U2484" s="86"/>
      <c r="V2484" s="86"/>
      <c r="W2484" s="86"/>
      <c r="X2484" s="86"/>
      <c r="Y2484" s="86"/>
      <c r="Z2484" s="86"/>
      <c r="AA2484" s="86"/>
      <c r="AB2484" s="86"/>
      <c r="AC2484" s="86"/>
      <c r="AD2484" s="190"/>
      <c r="AE2484" s="188"/>
      <c r="AF2484" s="190"/>
      <c r="AG2484" s="188"/>
      <c r="AH2484" s="190"/>
      <c r="AI2484" s="188"/>
      <c r="AJ2484" s="190"/>
      <c r="AK2484" s="188"/>
      <c r="AL2484" s="190"/>
      <c r="AM2484" s="188"/>
      <c r="AN2484" s="190"/>
      <c r="AO2484" s="188"/>
      <c r="AP2484" s="51"/>
      <c r="AQ2484" s="97"/>
    </row>
    <row r="2485" spans="1:43" x14ac:dyDescent="0.2">
      <c r="A2485" s="86"/>
      <c r="F2485" s="86"/>
      <c r="G2485" s="86"/>
      <c r="H2485" s="86"/>
      <c r="I2485" s="86"/>
      <c r="J2485" s="86"/>
      <c r="K2485" s="86"/>
      <c r="L2485" s="86"/>
      <c r="M2485" s="86"/>
      <c r="N2485" s="86"/>
      <c r="O2485" s="86"/>
      <c r="P2485" s="86"/>
      <c r="Q2485" s="86"/>
      <c r="R2485" s="86"/>
      <c r="S2485" s="86"/>
      <c r="T2485" s="86"/>
      <c r="U2485" s="86"/>
      <c r="V2485" s="86"/>
      <c r="W2485" s="86"/>
      <c r="X2485" s="86"/>
      <c r="Y2485" s="86"/>
      <c r="Z2485" s="86"/>
      <c r="AA2485" s="86"/>
      <c r="AB2485" s="86"/>
      <c r="AC2485" s="86"/>
      <c r="AD2485" s="190"/>
      <c r="AE2485" s="188"/>
      <c r="AF2485" s="190"/>
      <c r="AG2485" s="188"/>
      <c r="AH2485" s="190"/>
      <c r="AI2485" s="188"/>
      <c r="AJ2485" s="190"/>
      <c r="AK2485" s="188"/>
      <c r="AL2485" s="190"/>
      <c r="AM2485" s="188"/>
      <c r="AN2485" s="190"/>
      <c r="AO2485" s="188"/>
      <c r="AP2485" s="51"/>
      <c r="AQ2485" s="97"/>
    </row>
    <row r="2486" spans="1:43" x14ac:dyDescent="0.2">
      <c r="A2486" s="86"/>
      <c r="F2486" s="86"/>
      <c r="G2486" s="86"/>
      <c r="H2486" s="86"/>
      <c r="I2486" s="86"/>
      <c r="J2486" s="86"/>
      <c r="K2486" s="86"/>
      <c r="L2486" s="86"/>
      <c r="M2486" s="86"/>
      <c r="N2486" s="86"/>
      <c r="O2486" s="86"/>
      <c r="P2486" s="86"/>
      <c r="Q2486" s="86"/>
      <c r="R2486" s="86"/>
      <c r="S2486" s="86"/>
      <c r="T2486" s="86"/>
      <c r="U2486" s="86"/>
      <c r="V2486" s="86"/>
      <c r="W2486" s="86"/>
      <c r="X2486" s="86"/>
      <c r="Y2486" s="86"/>
      <c r="Z2486" s="86"/>
      <c r="AA2486" s="86"/>
      <c r="AB2486" s="86"/>
      <c r="AC2486" s="86"/>
      <c r="AD2486" s="190"/>
      <c r="AE2486" s="188"/>
      <c r="AF2486" s="190"/>
      <c r="AG2486" s="188"/>
      <c r="AH2486" s="190"/>
      <c r="AI2486" s="188"/>
      <c r="AJ2486" s="190"/>
      <c r="AK2486" s="188"/>
      <c r="AL2486" s="190"/>
      <c r="AM2486" s="188"/>
      <c r="AN2486" s="190"/>
      <c r="AO2486" s="188"/>
      <c r="AP2486" s="51"/>
      <c r="AQ2486" s="97"/>
    </row>
    <row r="2487" spans="1:43" x14ac:dyDescent="0.2">
      <c r="A2487" s="86"/>
      <c r="F2487" s="86"/>
      <c r="G2487" s="86"/>
      <c r="H2487" s="86"/>
      <c r="I2487" s="86"/>
      <c r="J2487" s="86"/>
      <c r="K2487" s="86"/>
      <c r="L2487" s="86"/>
      <c r="M2487" s="86"/>
      <c r="N2487" s="86"/>
      <c r="O2487" s="86"/>
      <c r="P2487" s="86"/>
      <c r="Q2487" s="86"/>
      <c r="R2487" s="86"/>
      <c r="S2487" s="86"/>
      <c r="T2487" s="86"/>
      <c r="U2487" s="86"/>
      <c r="V2487" s="86"/>
      <c r="W2487" s="86"/>
      <c r="X2487" s="86"/>
      <c r="Y2487" s="86"/>
      <c r="Z2487" s="86"/>
      <c r="AA2487" s="86"/>
      <c r="AB2487" s="86"/>
      <c r="AC2487" s="86"/>
      <c r="AD2487" s="190"/>
      <c r="AE2487" s="188"/>
      <c r="AF2487" s="190"/>
      <c r="AG2487" s="188"/>
      <c r="AH2487" s="190"/>
      <c r="AI2487" s="188"/>
      <c r="AJ2487" s="190"/>
      <c r="AK2487" s="188"/>
      <c r="AL2487" s="190"/>
      <c r="AM2487" s="188"/>
      <c r="AN2487" s="190"/>
      <c r="AO2487" s="188"/>
      <c r="AP2487" s="51"/>
      <c r="AQ2487" s="97"/>
    </row>
    <row r="2488" spans="1:43" x14ac:dyDescent="0.2">
      <c r="A2488" s="86"/>
      <c r="F2488" s="86"/>
      <c r="G2488" s="86"/>
      <c r="H2488" s="86"/>
      <c r="I2488" s="86"/>
      <c r="J2488" s="86"/>
      <c r="K2488" s="86"/>
      <c r="L2488" s="86"/>
      <c r="M2488" s="86"/>
      <c r="N2488" s="86"/>
      <c r="O2488" s="86"/>
      <c r="P2488" s="86"/>
      <c r="Q2488" s="86"/>
      <c r="R2488" s="86"/>
      <c r="S2488" s="86"/>
      <c r="T2488" s="86"/>
      <c r="U2488" s="86"/>
      <c r="V2488" s="86"/>
      <c r="W2488" s="86"/>
      <c r="X2488" s="86"/>
      <c r="Y2488" s="86"/>
      <c r="Z2488" s="86"/>
      <c r="AA2488" s="86"/>
      <c r="AB2488" s="86"/>
      <c r="AC2488" s="86"/>
      <c r="AD2488" s="190"/>
      <c r="AE2488" s="188"/>
      <c r="AF2488" s="190"/>
      <c r="AG2488" s="188"/>
      <c r="AH2488" s="190"/>
      <c r="AI2488" s="188"/>
      <c r="AJ2488" s="190"/>
      <c r="AK2488" s="188"/>
      <c r="AL2488" s="190"/>
      <c r="AM2488" s="188"/>
      <c r="AN2488" s="190"/>
      <c r="AO2488" s="188"/>
      <c r="AP2488" s="51"/>
      <c r="AQ2488" s="97"/>
    </row>
    <row r="2489" spans="1:43" x14ac:dyDescent="0.2">
      <c r="A2489" s="86"/>
      <c r="F2489" s="86"/>
      <c r="G2489" s="86"/>
      <c r="H2489" s="86"/>
      <c r="I2489" s="86"/>
      <c r="J2489" s="86"/>
      <c r="K2489" s="86"/>
      <c r="L2489" s="86"/>
      <c r="M2489" s="86"/>
      <c r="N2489" s="86"/>
      <c r="O2489" s="86"/>
      <c r="P2489" s="86"/>
      <c r="Q2489" s="86"/>
      <c r="R2489" s="86"/>
      <c r="S2489" s="86"/>
      <c r="T2489" s="86"/>
      <c r="U2489" s="86"/>
      <c r="V2489" s="86"/>
      <c r="W2489" s="86"/>
      <c r="X2489" s="86"/>
      <c r="Y2489" s="86"/>
      <c r="Z2489" s="86"/>
      <c r="AA2489" s="86"/>
      <c r="AB2489" s="86"/>
      <c r="AC2489" s="86"/>
      <c r="AD2489" s="190"/>
      <c r="AE2489" s="188"/>
      <c r="AF2489" s="190"/>
      <c r="AG2489" s="188"/>
      <c r="AH2489" s="190"/>
      <c r="AI2489" s="188"/>
      <c r="AJ2489" s="190"/>
      <c r="AK2489" s="188"/>
      <c r="AL2489" s="190"/>
      <c r="AM2489" s="188"/>
      <c r="AN2489" s="190"/>
      <c r="AO2489" s="188"/>
      <c r="AP2489" s="51"/>
      <c r="AQ2489" s="97"/>
    </row>
    <row r="2490" spans="1:43" x14ac:dyDescent="0.2">
      <c r="A2490" s="86"/>
      <c r="F2490" s="86"/>
      <c r="G2490" s="86"/>
      <c r="H2490" s="86"/>
      <c r="I2490" s="86"/>
      <c r="J2490" s="86"/>
      <c r="K2490" s="86"/>
      <c r="L2490" s="86"/>
      <c r="M2490" s="86"/>
      <c r="N2490" s="86"/>
      <c r="O2490" s="86"/>
      <c r="P2490" s="86"/>
      <c r="Q2490" s="86"/>
      <c r="R2490" s="86"/>
      <c r="S2490" s="86"/>
      <c r="T2490" s="86"/>
      <c r="U2490" s="86"/>
      <c r="V2490" s="86"/>
      <c r="W2490" s="86"/>
      <c r="X2490" s="86"/>
      <c r="Y2490" s="86"/>
      <c r="Z2490" s="86"/>
      <c r="AA2490" s="86"/>
      <c r="AB2490" s="86"/>
      <c r="AC2490" s="86"/>
      <c r="AD2490" s="190"/>
      <c r="AE2490" s="188"/>
      <c r="AF2490" s="190"/>
      <c r="AG2490" s="188"/>
      <c r="AH2490" s="190"/>
      <c r="AI2490" s="188"/>
      <c r="AJ2490" s="190"/>
      <c r="AK2490" s="188"/>
      <c r="AL2490" s="190"/>
      <c r="AM2490" s="188"/>
      <c r="AN2490" s="190"/>
      <c r="AO2490" s="188"/>
      <c r="AP2490" s="51"/>
      <c r="AQ2490" s="97"/>
    </row>
    <row r="2491" spans="1:43" x14ac:dyDescent="0.2">
      <c r="A2491" s="86"/>
      <c r="F2491" s="86"/>
      <c r="G2491" s="86"/>
      <c r="H2491" s="86"/>
      <c r="I2491" s="86"/>
      <c r="J2491" s="86"/>
      <c r="K2491" s="86"/>
      <c r="L2491" s="86"/>
      <c r="M2491" s="86"/>
      <c r="N2491" s="86"/>
      <c r="O2491" s="86"/>
      <c r="P2491" s="86"/>
      <c r="Q2491" s="86"/>
      <c r="R2491" s="86"/>
      <c r="S2491" s="86"/>
      <c r="T2491" s="86"/>
      <c r="U2491" s="86"/>
      <c r="V2491" s="86"/>
      <c r="W2491" s="86"/>
      <c r="X2491" s="86"/>
      <c r="Y2491" s="86"/>
      <c r="Z2491" s="86"/>
      <c r="AA2491" s="86"/>
      <c r="AB2491" s="86"/>
      <c r="AC2491" s="86"/>
      <c r="AD2491" s="190"/>
      <c r="AE2491" s="188"/>
      <c r="AF2491" s="190"/>
      <c r="AG2491" s="188"/>
      <c r="AH2491" s="190"/>
      <c r="AI2491" s="188"/>
      <c r="AJ2491" s="190"/>
      <c r="AK2491" s="188"/>
      <c r="AL2491" s="190"/>
      <c r="AM2491" s="188"/>
      <c r="AN2491" s="190"/>
      <c r="AO2491" s="188"/>
      <c r="AP2491" s="51"/>
      <c r="AQ2491" s="97"/>
    </row>
    <row r="2492" spans="1:43" x14ac:dyDescent="0.2">
      <c r="A2492" s="86"/>
      <c r="F2492" s="86"/>
      <c r="G2492" s="86"/>
      <c r="H2492" s="86"/>
      <c r="I2492" s="86"/>
      <c r="J2492" s="86"/>
      <c r="K2492" s="86"/>
      <c r="L2492" s="86"/>
      <c r="M2492" s="86"/>
      <c r="N2492" s="86"/>
      <c r="O2492" s="86"/>
      <c r="P2492" s="86"/>
      <c r="Q2492" s="86"/>
      <c r="R2492" s="86"/>
      <c r="S2492" s="86"/>
      <c r="T2492" s="86"/>
      <c r="U2492" s="86"/>
      <c r="V2492" s="86"/>
      <c r="W2492" s="86"/>
      <c r="X2492" s="86"/>
      <c r="Y2492" s="86"/>
      <c r="Z2492" s="86"/>
      <c r="AA2492" s="86"/>
      <c r="AB2492" s="86"/>
      <c r="AC2492" s="86"/>
      <c r="AD2492" s="190"/>
      <c r="AE2492" s="188"/>
      <c r="AF2492" s="190"/>
      <c r="AG2492" s="188"/>
      <c r="AH2492" s="190"/>
      <c r="AI2492" s="188"/>
      <c r="AJ2492" s="190"/>
      <c r="AK2492" s="188"/>
      <c r="AL2492" s="190"/>
      <c r="AM2492" s="188"/>
      <c r="AN2492" s="190"/>
      <c r="AO2492" s="188"/>
      <c r="AP2492" s="51"/>
      <c r="AQ2492" s="97"/>
    </row>
    <row r="2493" spans="1:43" x14ac:dyDescent="0.2">
      <c r="A2493" s="86"/>
      <c r="F2493" s="86"/>
      <c r="G2493" s="86"/>
      <c r="H2493" s="86"/>
      <c r="I2493" s="86"/>
      <c r="J2493" s="86"/>
      <c r="K2493" s="86"/>
      <c r="L2493" s="86"/>
      <c r="M2493" s="86"/>
      <c r="N2493" s="86"/>
      <c r="O2493" s="86"/>
      <c r="P2493" s="86"/>
      <c r="Q2493" s="86"/>
      <c r="R2493" s="86"/>
      <c r="S2493" s="86"/>
      <c r="T2493" s="86"/>
      <c r="U2493" s="86"/>
      <c r="V2493" s="86"/>
      <c r="W2493" s="86"/>
      <c r="X2493" s="86"/>
      <c r="Y2493" s="86"/>
      <c r="Z2493" s="86"/>
      <c r="AA2493" s="86"/>
      <c r="AB2493" s="86"/>
      <c r="AC2493" s="86"/>
      <c r="AD2493" s="190"/>
      <c r="AE2493" s="188"/>
      <c r="AF2493" s="190"/>
      <c r="AG2493" s="188"/>
      <c r="AH2493" s="190"/>
      <c r="AI2493" s="188"/>
      <c r="AJ2493" s="190"/>
      <c r="AK2493" s="188"/>
      <c r="AL2493" s="190"/>
      <c r="AM2493" s="188"/>
      <c r="AN2493" s="190"/>
      <c r="AO2493" s="188"/>
      <c r="AP2493" s="51"/>
      <c r="AQ2493" s="97"/>
    </row>
    <row r="2494" spans="1:43" x14ac:dyDescent="0.2">
      <c r="A2494" s="86"/>
      <c r="F2494" s="86"/>
      <c r="G2494" s="86"/>
      <c r="H2494" s="86"/>
      <c r="I2494" s="86"/>
      <c r="J2494" s="86"/>
      <c r="K2494" s="86"/>
      <c r="L2494" s="86"/>
      <c r="M2494" s="86"/>
      <c r="N2494" s="86"/>
      <c r="O2494" s="86"/>
      <c r="P2494" s="86"/>
      <c r="Q2494" s="86"/>
      <c r="R2494" s="86"/>
      <c r="S2494" s="86"/>
      <c r="T2494" s="86"/>
      <c r="U2494" s="86"/>
      <c r="V2494" s="86"/>
      <c r="W2494" s="86"/>
      <c r="X2494" s="86"/>
      <c r="Y2494" s="86"/>
      <c r="Z2494" s="86"/>
      <c r="AA2494" s="86"/>
      <c r="AB2494" s="86"/>
      <c r="AC2494" s="86"/>
      <c r="AD2494" s="190"/>
      <c r="AE2494" s="188"/>
      <c r="AF2494" s="190"/>
      <c r="AG2494" s="188"/>
      <c r="AH2494" s="190"/>
      <c r="AI2494" s="188"/>
      <c r="AJ2494" s="190"/>
      <c r="AK2494" s="188"/>
      <c r="AL2494" s="190"/>
      <c r="AM2494" s="188"/>
      <c r="AN2494" s="190"/>
      <c r="AO2494" s="188"/>
      <c r="AP2494" s="51"/>
      <c r="AQ2494" s="97"/>
    </row>
    <row r="2495" spans="1:43" x14ac:dyDescent="0.2">
      <c r="A2495" s="86"/>
      <c r="F2495" s="86"/>
      <c r="G2495" s="86"/>
      <c r="H2495" s="86"/>
      <c r="I2495" s="86"/>
      <c r="J2495" s="86"/>
      <c r="K2495" s="86"/>
      <c r="L2495" s="86"/>
      <c r="M2495" s="86"/>
      <c r="N2495" s="86"/>
      <c r="O2495" s="86"/>
      <c r="P2495" s="86"/>
      <c r="Q2495" s="86"/>
      <c r="R2495" s="86"/>
      <c r="S2495" s="86"/>
      <c r="T2495" s="86"/>
      <c r="U2495" s="86"/>
      <c r="V2495" s="86"/>
      <c r="W2495" s="86"/>
      <c r="X2495" s="86"/>
      <c r="Y2495" s="86"/>
      <c r="Z2495" s="86"/>
      <c r="AA2495" s="86"/>
      <c r="AB2495" s="86"/>
      <c r="AC2495" s="86"/>
      <c r="AD2495" s="190"/>
      <c r="AE2495" s="188"/>
      <c r="AF2495" s="190"/>
      <c r="AG2495" s="188"/>
      <c r="AH2495" s="190"/>
      <c r="AI2495" s="188"/>
      <c r="AJ2495" s="190"/>
      <c r="AK2495" s="188"/>
      <c r="AL2495" s="190"/>
      <c r="AM2495" s="188"/>
      <c r="AN2495" s="190"/>
      <c r="AO2495" s="188"/>
      <c r="AP2495" s="51"/>
      <c r="AQ2495" s="97"/>
    </row>
    <row r="2496" spans="1:43" x14ac:dyDescent="0.2">
      <c r="A2496" s="86"/>
      <c r="F2496" s="86"/>
      <c r="G2496" s="86"/>
      <c r="H2496" s="86"/>
      <c r="I2496" s="86"/>
      <c r="J2496" s="86"/>
      <c r="K2496" s="86"/>
      <c r="L2496" s="86"/>
      <c r="M2496" s="86"/>
      <c r="N2496" s="86"/>
      <c r="O2496" s="86"/>
      <c r="P2496" s="86"/>
      <c r="Q2496" s="86"/>
      <c r="R2496" s="86"/>
      <c r="S2496" s="86"/>
      <c r="T2496" s="86"/>
      <c r="U2496" s="86"/>
      <c r="V2496" s="86"/>
      <c r="W2496" s="86"/>
      <c r="X2496" s="86"/>
      <c r="Y2496" s="86"/>
      <c r="Z2496" s="86"/>
      <c r="AA2496" s="86"/>
      <c r="AB2496" s="86"/>
      <c r="AC2496" s="86"/>
      <c r="AD2496" s="190"/>
      <c r="AE2496" s="188"/>
      <c r="AF2496" s="190"/>
      <c r="AG2496" s="188"/>
      <c r="AH2496" s="190"/>
      <c r="AI2496" s="188"/>
      <c r="AJ2496" s="190"/>
      <c r="AK2496" s="188"/>
      <c r="AL2496" s="190"/>
      <c r="AM2496" s="188"/>
      <c r="AN2496" s="190"/>
      <c r="AO2496" s="188"/>
      <c r="AP2496" s="51"/>
      <c r="AQ2496" s="97"/>
    </row>
    <row r="2497" spans="1:43" x14ac:dyDescent="0.2">
      <c r="A2497" s="86"/>
      <c r="F2497" s="86"/>
      <c r="G2497" s="86"/>
      <c r="H2497" s="86"/>
      <c r="I2497" s="86"/>
      <c r="J2497" s="86"/>
      <c r="K2497" s="86"/>
      <c r="L2497" s="86"/>
      <c r="M2497" s="86"/>
      <c r="N2497" s="86"/>
      <c r="O2497" s="86"/>
      <c r="P2497" s="86"/>
      <c r="Q2497" s="86"/>
      <c r="R2497" s="86"/>
      <c r="S2497" s="86"/>
      <c r="T2497" s="86"/>
      <c r="U2497" s="86"/>
      <c r="V2497" s="86"/>
      <c r="W2497" s="86"/>
      <c r="X2497" s="86"/>
      <c r="Y2497" s="86"/>
      <c r="Z2497" s="86"/>
      <c r="AA2497" s="86"/>
      <c r="AB2497" s="86"/>
      <c r="AC2497" s="86"/>
      <c r="AD2497" s="190"/>
      <c r="AE2497" s="188"/>
      <c r="AF2497" s="190"/>
      <c r="AG2497" s="188"/>
      <c r="AH2497" s="190"/>
      <c r="AI2497" s="188"/>
      <c r="AJ2497" s="190"/>
      <c r="AK2497" s="188"/>
      <c r="AL2497" s="190"/>
      <c r="AM2497" s="188"/>
      <c r="AN2497" s="190"/>
      <c r="AO2497" s="188"/>
      <c r="AP2497" s="51"/>
      <c r="AQ2497" s="97"/>
    </row>
    <row r="2498" spans="1:43" x14ac:dyDescent="0.2">
      <c r="A2498" s="86"/>
      <c r="F2498" s="86"/>
      <c r="G2498" s="86"/>
      <c r="H2498" s="86"/>
      <c r="I2498" s="86"/>
      <c r="J2498" s="86"/>
      <c r="K2498" s="86"/>
      <c r="L2498" s="86"/>
      <c r="M2498" s="86"/>
      <c r="N2498" s="86"/>
      <c r="O2498" s="86"/>
      <c r="P2498" s="86"/>
      <c r="Q2498" s="86"/>
      <c r="R2498" s="86"/>
      <c r="S2498" s="86"/>
      <c r="T2498" s="86"/>
      <c r="U2498" s="86"/>
      <c r="V2498" s="86"/>
      <c r="W2498" s="86"/>
      <c r="X2498" s="86"/>
      <c r="Y2498" s="86"/>
      <c r="Z2498" s="86"/>
      <c r="AA2498" s="86"/>
      <c r="AB2498" s="86"/>
      <c r="AC2498" s="86"/>
      <c r="AD2498" s="190"/>
      <c r="AE2498" s="188"/>
      <c r="AF2498" s="190"/>
      <c r="AG2498" s="188"/>
      <c r="AH2498" s="190"/>
      <c r="AI2498" s="188"/>
      <c r="AJ2498" s="190"/>
      <c r="AK2498" s="188"/>
      <c r="AL2498" s="190"/>
      <c r="AM2498" s="188"/>
      <c r="AN2498" s="190"/>
      <c r="AO2498" s="188"/>
      <c r="AP2498" s="51"/>
      <c r="AQ2498" s="97"/>
    </row>
    <row r="2499" spans="1:43" x14ac:dyDescent="0.2">
      <c r="A2499" s="86"/>
      <c r="F2499" s="86"/>
      <c r="G2499" s="86"/>
      <c r="H2499" s="86"/>
      <c r="I2499" s="86"/>
      <c r="J2499" s="86"/>
      <c r="K2499" s="86"/>
      <c r="L2499" s="86"/>
      <c r="M2499" s="86"/>
      <c r="N2499" s="86"/>
      <c r="O2499" s="86"/>
      <c r="P2499" s="86"/>
      <c r="Q2499" s="86"/>
      <c r="R2499" s="86"/>
      <c r="S2499" s="86"/>
      <c r="T2499" s="86"/>
      <c r="U2499" s="86"/>
      <c r="V2499" s="86"/>
      <c r="W2499" s="86"/>
      <c r="X2499" s="86"/>
      <c r="Y2499" s="86"/>
      <c r="Z2499" s="86"/>
      <c r="AA2499" s="86"/>
      <c r="AB2499" s="86"/>
      <c r="AC2499" s="86"/>
      <c r="AD2499" s="190"/>
      <c r="AE2499" s="188"/>
      <c r="AF2499" s="190"/>
      <c r="AG2499" s="188"/>
      <c r="AH2499" s="190"/>
      <c r="AI2499" s="188"/>
      <c r="AJ2499" s="190"/>
      <c r="AK2499" s="188"/>
      <c r="AL2499" s="190"/>
      <c r="AM2499" s="188"/>
      <c r="AN2499" s="190"/>
      <c r="AO2499" s="188"/>
      <c r="AP2499" s="51"/>
      <c r="AQ2499" s="97"/>
    </row>
    <row r="2500" spans="1:43" x14ac:dyDescent="0.2">
      <c r="A2500" s="86"/>
      <c r="F2500" s="86"/>
      <c r="G2500" s="86"/>
      <c r="H2500" s="86"/>
      <c r="I2500" s="86"/>
      <c r="J2500" s="86"/>
      <c r="K2500" s="86"/>
      <c r="L2500" s="86"/>
      <c r="M2500" s="86"/>
      <c r="N2500" s="86"/>
      <c r="O2500" s="86"/>
      <c r="P2500" s="86"/>
      <c r="Q2500" s="86"/>
      <c r="R2500" s="86"/>
      <c r="S2500" s="86"/>
      <c r="T2500" s="86"/>
      <c r="U2500" s="86"/>
      <c r="V2500" s="86"/>
      <c r="W2500" s="86"/>
      <c r="X2500" s="86"/>
      <c r="Y2500" s="86"/>
      <c r="Z2500" s="86"/>
      <c r="AA2500" s="86"/>
      <c r="AB2500" s="86"/>
      <c r="AC2500" s="86"/>
      <c r="AD2500" s="190"/>
      <c r="AE2500" s="188"/>
      <c r="AF2500" s="190"/>
      <c r="AG2500" s="188"/>
      <c r="AH2500" s="190"/>
      <c r="AI2500" s="188"/>
      <c r="AJ2500" s="190"/>
      <c r="AK2500" s="188"/>
      <c r="AL2500" s="190"/>
      <c r="AM2500" s="188"/>
      <c r="AN2500" s="190"/>
      <c r="AO2500" s="188"/>
      <c r="AP2500" s="51"/>
      <c r="AQ2500" s="97"/>
    </row>
    <row r="2501" spans="1:43" x14ac:dyDescent="0.2">
      <c r="A2501" s="86"/>
      <c r="F2501" s="86"/>
      <c r="G2501" s="86"/>
      <c r="H2501" s="86"/>
      <c r="I2501" s="86"/>
      <c r="J2501" s="86"/>
      <c r="K2501" s="86"/>
      <c r="L2501" s="86"/>
      <c r="M2501" s="86"/>
      <c r="N2501" s="86"/>
      <c r="O2501" s="86"/>
      <c r="P2501" s="86"/>
      <c r="Q2501" s="86"/>
      <c r="R2501" s="86"/>
      <c r="S2501" s="86"/>
      <c r="T2501" s="86"/>
      <c r="U2501" s="86"/>
      <c r="V2501" s="86"/>
      <c r="W2501" s="86"/>
      <c r="X2501" s="86"/>
      <c r="Y2501" s="86"/>
      <c r="Z2501" s="86"/>
      <c r="AA2501" s="86"/>
      <c r="AB2501" s="86"/>
      <c r="AC2501" s="86"/>
      <c r="AD2501" s="190"/>
      <c r="AE2501" s="188"/>
      <c r="AF2501" s="190"/>
      <c r="AG2501" s="188"/>
      <c r="AH2501" s="190"/>
      <c r="AI2501" s="188"/>
      <c r="AJ2501" s="190"/>
      <c r="AK2501" s="188"/>
      <c r="AL2501" s="190"/>
      <c r="AM2501" s="188"/>
      <c r="AN2501" s="190"/>
      <c r="AO2501" s="188"/>
      <c r="AP2501" s="51"/>
      <c r="AQ2501" s="97"/>
    </row>
    <row r="2502" spans="1:43" x14ac:dyDescent="0.2">
      <c r="A2502" s="86"/>
      <c r="F2502" s="86"/>
      <c r="G2502" s="86"/>
      <c r="H2502" s="86"/>
      <c r="I2502" s="86"/>
      <c r="J2502" s="86"/>
      <c r="K2502" s="86"/>
      <c r="L2502" s="86"/>
      <c r="M2502" s="86"/>
      <c r="N2502" s="86"/>
      <c r="O2502" s="86"/>
      <c r="P2502" s="86"/>
      <c r="Q2502" s="86"/>
      <c r="R2502" s="86"/>
      <c r="S2502" s="86"/>
      <c r="T2502" s="86"/>
      <c r="U2502" s="86"/>
      <c r="V2502" s="86"/>
      <c r="W2502" s="86"/>
      <c r="X2502" s="86"/>
      <c r="Y2502" s="86"/>
      <c r="Z2502" s="86"/>
      <c r="AA2502" s="86"/>
      <c r="AB2502" s="86"/>
      <c r="AC2502" s="86"/>
      <c r="AD2502" s="190"/>
      <c r="AE2502" s="188"/>
      <c r="AF2502" s="190"/>
      <c r="AG2502" s="188"/>
      <c r="AH2502" s="190"/>
      <c r="AI2502" s="188"/>
      <c r="AJ2502" s="190"/>
      <c r="AK2502" s="188"/>
      <c r="AL2502" s="190"/>
      <c r="AM2502" s="188"/>
      <c r="AN2502" s="190"/>
      <c r="AO2502" s="188"/>
      <c r="AP2502" s="51"/>
      <c r="AQ2502" s="97"/>
    </row>
    <row r="2503" spans="1:43" x14ac:dyDescent="0.2">
      <c r="A2503" s="86"/>
      <c r="F2503" s="86"/>
      <c r="G2503" s="86"/>
      <c r="H2503" s="86"/>
      <c r="I2503" s="86"/>
      <c r="J2503" s="86"/>
      <c r="K2503" s="86"/>
      <c r="L2503" s="86"/>
      <c r="M2503" s="86"/>
      <c r="N2503" s="86"/>
      <c r="O2503" s="86"/>
      <c r="P2503" s="86"/>
      <c r="Q2503" s="86"/>
      <c r="R2503" s="86"/>
      <c r="S2503" s="86"/>
      <c r="T2503" s="86"/>
      <c r="U2503" s="86"/>
      <c r="V2503" s="86"/>
      <c r="W2503" s="86"/>
      <c r="X2503" s="86"/>
      <c r="Y2503" s="86"/>
      <c r="Z2503" s="86"/>
      <c r="AA2503" s="86"/>
      <c r="AB2503" s="86"/>
      <c r="AC2503" s="86"/>
      <c r="AD2503" s="190"/>
      <c r="AE2503" s="188"/>
      <c r="AF2503" s="190"/>
      <c r="AG2503" s="188"/>
      <c r="AH2503" s="190"/>
      <c r="AI2503" s="188"/>
      <c r="AJ2503" s="190"/>
      <c r="AK2503" s="188"/>
      <c r="AL2503" s="190"/>
      <c r="AM2503" s="188"/>
      <c r="AN2503" s="190"/>
      <c r="AO2503" s="188"/>
      <c r="AP2503" s="51"/>
      <c r="AQ2503" s="97"/>
    </row>
    <row r="2504" spans="1:43" x14ac:dyDescent="0.2">
      <c r="A2504" s="86"/>
      <c r="F2504" s="86"/>
      <c r="G2504" s="86"/>
      <c r="H2504" s="86"/>
      <c r="I2504" s="86"/>
      <c r="J2504" s="86"/>
      <c r="K2504" s="86"/>
      <c r="L2504" s="86"/>
      <c r="M2504" s="86"/>
      <c r="N2504" s="86"/>
      <c r="O2504" s="86"/>
      <c r="P2504" s="86"/>
      <c r="Q2504" s="86"/>
      <c r="R2504" s="86"/>
      <c r="S2504" s="86"/>
      <c r="T2504" s="86"/>
      <c r="U2504" s="86"/>
      <c r="V2504" s="86"/>
      <c r="W2504" s="86"/>
      <c r="X2504" s="86"/>
      <c r="Y2504" s="86"/>
      <c r="Z2504" s="86"/>
      <c r="AA2504" s="86"/>
      <c r="AB2504" s="86"/>
      <c r="AC2504" s="86"/>
      <c r="AD2504" s="190"/>
      <c r="AE2504" s="188"/>
      <c r="AF2504" s="190"/>
      <c r="AG2504" s="188"/>
      <c r="AH2504" s="190"/>
      <c r="AI2504" s="188"/>
      <c r="AJ2504" s="190"/>
      <c r="AK2504" s="188"/>
      <c r="AL2504" s="190"/>
      <c r="AM2504" s="188"/>
      <c r="AN2504" s="190"/>
      <c r="AO2504" s="188"/>
      <c r="AP2504" s="51"/>
      <c r="AQ2504" s="97"/>
    </row>
    <row r="2505" spans="1:43" x14ac:dyDescent="0.2">
      <c r="A2505" s="86"/>
      <c r="F2505" s="86"/>
      <c r="G2505" s="86"/>
      <c r="H2505" s="86"/>
      <c r="I2505" s="86"/>
      <c r="J2505" s="86"/>
      <c r="K2505" s="86"/>
      <c r="L2505" s="86"/>
      <c r="M2505" s="86"/>
      <c r="N2505" s="86"/>
      <c r="O2505" s="86"/>
      <c r="P2505" s="86"/>
      <c r="Q2505" s="86"/>
      <c r="R2505" s="86"/>
      <c r="S2505" s="86"/>
      <c r="T2505" s="86"/>
      <c r="U2505" s="86"/>
      <c r="V2505" s="86"/>
      <c r="W2505" s="86"/>
      <c r="X2505" s="86"/>
      <c r="Y2505" s="86"/>
      <c r="Z2505" s="86"/>
      <c r="AA2505" s="86"/>
      <c r="AB2505" s="86"/>
      <c r="AC2505" s="86"/>
      <c r="AD2505" s="190"/>
      <c r="AE2505" s="188"/>
      <c r="AF2505" s="190"/>
      <c r="AG2505" s="188"/>
      <c r="AH2505" s="190"/>
      <c r="AI2505" s="188"/>
      <c r="AJ2505" s="190"/>
      <c r="AK2505" s="188"/>
      <c r="AL2505" s="190"/>
      <c r="AM2505" s="188"/>
      <c r="AN2505" s="190"/>
      <c r="AO2505" s="188"/>
      <c r="AP2505" s="51"/>
      <c r="AQ2505" s="97"/>
    </row>
    <row r="2506" spans="1:43" x14ac:dyDescent="0.2">
      <c r="A2506" s="86"/>
      <c r="F2506" s="86"/>
      <c r="G2506" s="86"/>
      <c r="H2506" s="86"/>
      <c r="I2506" s="86"/>
      <c r="J2506" s="86"/>
      <c r="K2506" s="86"/>
      <c r="L2506" s="86"/>
      <c r="M2506" s="86"/>
      <c r="N2506" s="86"/>
      <c r="O2506" s="86"/>
      <c r="P2506" s="86"/>
      <c r="Q2506" s="86"/>
      <c r="R2506" s="86"/>
      <c r="S2506" s="86"/>
      <c r="T2506" s="86"/>
      <c r="U2506" s="86"/>
      <c r="V2506" s="86"/>
      <c r="W2506" s="86"/>
      <c r="X2506" s="86"/>
      <c r="Y2506" s="86"/>
      <c r="Z2506" s="86"/>
      <c r="AA2506" s="86"/>
      <c r="AB2506" s="86"/>
      <c r="AC2506" s="86"/>
      <c r="AD2506" s="190"/>
      <c r="AE2506" s="188"/>
      <c r="AF2506" s="190"/>
      <c r="AG2506" s="188"/>
      <c r="AH2506" s="190"/>
      <c r="AI2506" s="188"/>
      <c r="AJ2506" s="190"/>
      <c r="AK2506" s="188"/>
      <c r="AL2506" s="190"/>
      <c r="AM2506" s="188"/>
      <c r="AN2506" s="190"/>
      <c r="AO2506" s="188"/>
      <c r="AP2506" s="51"/>
      <c r="AQ2506" s="97"/>
    </row>
    <row r="2507" spans="1:43" x14ac:dyDescent="0.2">
      <c r="A2507" s="86"/>
      <c r="F2507" s="86"/>
      <c r="G2507" s="86"/>
      <c r="H2507" s="86"/>
      <c r="I2507" s="86"/>
      <c r="J2507" s="86"/>
      <c r="K2507" s="86"/>
      <c r="L2507" s="86"/>
      <c r="M2507" s="86"/>
      <c r="N2507" s="86"/>
      <c r="O2507" s="86"/>
      <c r="P2507" s="86"/>
      <c r="Q2507" s="86"/>
      <c r="R2507" s="86"/>
      <c r="S2507" s="86"/>
      <c r="T2507" s="86"/>
      <c r="U2507" s="86"/>
      <c r="V2507" s="86"/>
      <c r="W2507" s="86"/>
      <c r="X2507" s="86"/>
      <c r="Y2507" s="86"/>
      <c r="Z2507" s="86"/>
      <c r="AA2507" s="86"/>
      <c r="AB2507" s="86"/>
      <c r="AC2507" s="86"/>
      <c r="AD2507" s="190"/>
      <c r="AE2507" s="188"/>
      <c r="AF2507" s="190"/>
      <c r="AG2507" s="188"/>
      <c r="AH2507" s="190"/>
      <c r="AI2507" s="188"/>
      <c r="AJ2507" s="190"/>
      <c r="AK2507" s="188"/>
      <c r="AL2507" s="190"/>
      <c r="AM2507" s="188"/>
      <c r="AN2507" s="190"/>
      <c r="AO2507" s="188"/>
      <c r="AP2507" s="51"/>
      <c r="AQ2507" s="97"/>
    </row>
    <row r="2508" spans="1:43" x14ac:dyDescent="0.2">
      <c r="A2508" s="86"/>
      <c r="F2508" s="86"/>
      <c r="G2508" s="86"/>
      <c r="H2508" s="86"/>
      <c r="I2508" s="86"/>
      <c r="J2508" s="86"/>
      <c r="K2508" s="86"/>
      <c r="L2508" s="86"/>
      <c r="M2508" s="86"/>
      <c r="N2508" s="86"/>
      <c r="O2508" s="86"/>
      <c r="P2508" s="86"/>
      <c r="Q2508" s="86"/>
      <c r="R2508" s="86"/>
      <c r="S2508" s="86"/>
      <c r="T2508" s="86"/>
      <c r="U2508" s="86"/>
      <c r="V2508" s="86"/>
      <c r="W2508" s="86"/>
      <c r="X2508" s="86"/>
      <c r="Y2508" s="86"/>
      <c r="Z2508" s="86"/>
      <c r="AA2508" s="86"/>
      <c r="AB2508" s="86"/>
      <c r="AC2508" s="86"/>
      <c r="AD2508" s="190"/>
      <c r="AE2508" s="188"/>
      <c r="AF2508" s="190"/>
      <c r="AG2508" s="188"/>
      <c r="AH2508" s="190"/>
      <c r="AI2508" s="188"/>
      <c r="AJ2508" s="190"/>
      <c r="AK2508" s="188"/>
      <c r="AL2508" s="190"/>
      <c r="AM2508" s="188"/>
      <c r="AN2508" s="190"/>
      <c r="AO2508" s="188"/>
      <c r="AP2508" s="51"/>
      <c r="AQ2508" s="97"/>
    </row>
    <row r="2509" spans="1:43" x14ac:dyDescent="0.2">
      <c r="A2509" s="86"/>
      <c r="F2509" s="86"/>
      <c r="G2509" s="86"/>
      <c r="H2509" s="86"/>
      <c r="I2509" s="86"/>
      <c r="J2509" s="86"/>
      <c r="K2509" s="86"/>
      <c r="L2509" s="86"/>
      <c r="M2509" s="86"/>
      <c r="N2509" s="86"/>
      <c r="O2509" s="86"/>
      <c r="P2509" s="86"/>
      <c r="Q2509" s="86"/>
      <c r="R2509" s="86"/>
      <c r="S2509" s="86"/>
      <c r="T2509" s="86"/>
      <c r="U2509" s="86"/>
      <c r="V2509" s="86"/>
      <c r="W2509" s="86"/>
      <c r="X2509" s="86"/>
      <c r="Y2509" s="86"/>
      <c r="Z2509" s="86"/>
      <c r="AA2509" s="86"/>
      <c r="AB2509" s="86"/>
      <c r="AC2509" s="86"/>
      <c r="AD2509" s="190"/>
      <c r="AE2509" s="188"/>
      <c r="AF2509" s="190"/>
      <c r="AG2509" s="188"/>
      <c r="AH2509" s="190"/>
      <c r="AI2509" s="188"/>
      <c r="AJ2509" s="190"/>
      <c r="AK2509" s="188"/>
      <c r="AL2509" s="190"/>
      <c r="AM2509" s="188"/>
      <c r="AN2509" s="190"/>
      <c r="AO2509" s="188"/>
      <c r="AP2509" s="51"/>
      <c r="AQ2509" s="97"/>
    </row>
    <row r="2510" spans="1:43" x14ac:dyDescent="0.2">
      <c r="A2510" s="86"/>
      <c r="F2510" s="86"/>
      <c r="G2510" s="86"/>
      <c r="H2510" s="86"/>
      <c r="I2510" s="86"/>
      <c r="J2510" s="86"/>
      <c r="K2510" s="86"/>
      <c r="L2510" s="86"/>
      <c r="M2510" s="86"/>
      <c r="N2510" s="86"/>
      <c r="O2510" s="86"/>
      <c r="P2510" s="86"/>
      <c r="Q2510" s="86"/>
      <c r="R2510" s="86"/>
      <c r="S2510" s="86"/>
      <c r="T2510" s="86"/>
      <c r="U2510" s="86"/>
      <c r="V2510" s="86"/>
      <c r="W2510" s="86"/>
      <c r="X2510" s="86"/>
      <c r="Y2510" s="86"/>
      <c r="Z2510" s="86"/>
      <c r="AA2510" s="86"/>
      <c r="AB2510" s="86"/>
      <c r="AC2510" s="86"/>
      <c r="AD2510" s="190"/>
      <c r="AE2510" s="188"/>
      <c r="AF2510" s="190"/>
      <c r="AG2510" s="188"/>
      <c r="AH2510" s="190"/>
      <c r="AI2510" s="188"/>
      <c r="AJ2510" s="190"/>
      <c r="AK2510" s="188"/>
      <c r="AL2510" s="190"/>
      <c r="AM2510" s="188"/>
      <c r="AN2510" s="190"/>
      <c r="AO2510" s="188"/>
      <c r="AP2510" s="51"/>
      <c r="AQ2510" s="97"/>
    </row>
    <row r="2511" spans="1:43" x14ac:dyDescent="0.2">
      <c r="A2511" s="86"/>
      <c r="F2511" s="86"/>
      <c r="G2511" s="86"/>
      <c r="H2511" s="86"/>
      <c r="I2511" s="86"/>
      <c r="J2511" s="86"/>
      <c r="K2511" s="86"/>
      <c r="L2511" s="86"/>
      <c r="M2511" s="86"/>
      <c r="N2511" s="86"/>
      <c r="O2511" s="86"/>
      <c r="P2511" s="86"/>
      <c r="Q2511" s="86"/>
      <c r="R2511" s="86"/>
      <c r="S2511" s="86"/>
      <c r="T2511" s="86"/>
      <c r="U2511" s="86"/>
      <c r="V2511" s="86"/>
      <c r="W2511" s="86"/>
      <c r="X2511" s="86"/>
      <c r="Y2511" s="86"/>
      <c r="Z2511" s="86"/>
      <c r="AA2511" s="86"/>
      <c r="AB2511" s="86"/>
      <c r="AC2511" s="86"/>
      <c r="AD2511" s="190"/>
      <c r="AE2511" s="188"/>
      <c r="AF2511" s="190"/>
      <c r="AG2511" s="188"/>
      <c r="AH2511" s="190"/>
      <c r="AI2511" s="188"/>
      <c r="AJ2511" s="190"/>
      <c r="AK2511" s="188"/>
      <c r="AL2511" s="190"/>
      <c r="AM2511" s="188"/>
      <c r="AN2511" s="190"/>
      <c r="AO2511" s="188"/>
      <c r="AP2511" s="51"/>
      <c r="AQ2511" s="97"/>
    </row>
    <row r="2512" spans="1:43" x14ac:dyDescent="0.2">
      <c r="A2512" s="86"/>
      <c r="F2512" s="86"/>
      <c r="G2512" s="86"/>
      <c r="H2512" s="86"/>
      <c r="I2512" s="86"/>
      <c r="J2512" s="86"/>
      <c r="K2512" s="86"/>
      <c r="L2512" s="86"/>
      <c r="M2512" s="86"/>
      <c r="N2512" s="86"/>
      <c r="O2512" s="86"/>
      <c r="P2512" s="86"/>
      <c r="Q2512" s="86"/>
      <c r="R2512" s="86"/>
      <c r="S2512" s="86"/>
      <c r="T2512" s="86"/>
      <c r="U2512" s="86"/>
      <c r="V2512" s="86"/>
      <c r="W2512" s="86"/>
      <c r="X2512" s="86"/>
      <c r="Y2512" s="86"/>
      <c r="Z2512" s="86"/>
      <c r="AA2512" s="86"/>
      <c r="AB2512" s="86"/>
      <c r="AC2512" s="86"/>
      <c r="AD2512" s="190"/>
      <c r="AE2512" s="188"/>
      <c r="AF2512" s="190"/>
      <c r="AG2512" s="188"/>
      <c r="AH2512" s="190"/>
      <c r="AI2512" s="188"/>
      <c r="AJ2512" s="190"/>
      <c r="AK2512" s="188"/>
      <c r="AL2512" s="190"/>
      <c r="AM2512" s="188"/>
      <c r="AN2512" s="190"/>
      <c r="AO2512" s="188"/>
      <c r="AP2512" s="51"/>
      <c r="AQ2512" s="97"/>
    </row>
    <row r="2513" spans="1:43" x14ac:dyDescent="0.2">
      <c r="A2513" s="86"/>
      <c r="F2513" s="86"/>
      <c r="G2513" s="86"/>
      <c r="H2513" s="86"/>
      <c r="I2513" s="86"/>
      <c r="J2513" s="86"/>
      <c r="K2513" s="86"/>
      <c r="L2513" s="86"/>
      <c r="M2513" s="86"/>
      <c r="N2513" s="86"/>
      <c r="O2513" s="86"/>
      <c r="P2513" s="86"/>
      <c r="Q2513" s="86"/>
      <c r="R2513" s="86"/>
      <c r="S2513" s="86"/>
      <c r="T2513" s="86"/>
      <c r="U2513" s="86"/>
      <c r="V2513" s="86"/>
      <c r="W2513" s="86"/>
      <c r="X2513" s="86"/>
      <c r="Y2513" s="86"/>
      <c r="Z2513" s="86"/>
      <c r="AA2513" s="86"/>
      <c r="AB2513" s="86"/>
      <c r="AC2513" s="86"/>
      <c r="AD2513" s="190"/>
      <c r="AE2513" s="188"/>
      <c r="AF2513" s="190"/>
      <c r="AG2513" s="188"/>
      <c r="AH2513" s="190"/>
      <c r="AI2513" s="188"/>
      <c r="AJ2513" s="190"/>
      <c r="AK2513" s="188"/>
      <c r="AL2513" s="190"/>
      <c r="AM2513" s="188"/>
      <c r="AN2513" s="190"/>
      <c r="AO2513" s="188"/>
      <c r="AP2513" s="51"/>
      <c r="AQ2513" s="97"/>
    </row>
    <row r="2514" spans="1:43" x14ac:dyDescent="0.2">
      <c r="A2514" s="86"/>
      <c r="F2514" s="86"/>
      <c r="G2514" s="86"/>
      <c r="H2514" s="86"/>
      <c r="I2514" s="86"/>
      <c r="J2514" s="86"/>
      <c r="K2514" s="86"/>
      <c r="L2514" s="86"/>
      <c r="M2514" s="86"/>
      <c r="N2514" s="86"/>
      <c r="O2514" s="86"/>
      <c r="P2514" s="86"/>
      <c r="Q2514" s="86"/>
      <c r="R2514" s="86"/>
      <c r="S2514" s="86"/>
      <c r="T2514" s="86"/>
      <c r="U2514" s="86"/>
      <c r="V2514" s="86"/>
      <c r="W2514" s="86"/>
      <c r="X2514" s="86"/>
      <c r="Y2514" s="86"/>
      <c r="Z2514" s="86"/>
      <c r="AA2514" s="86"/>
      <c r="AB2514" s="86"/>
      <c r="AC2514" s="86"/>
      <c r="AD2514" s="190"/>
      <c r="AE2514" s="188"/>
      <c r="AF2514" s="190"/>
      <c r="AG2514" s="188"/>
      <c r="AH2514" s="190"/>
      <c r="AI2514" s="188"/>
      <c r="AJ2514" s="190"/>
      <c r="AK2514" s="188"/>
      <c r="AL2514" s="190"/>
      <c r="AM2514" s="188"/>
      <c r="AN2514" s="190"/>
      <c r="AO2514" s="188"/>
      <c r="AP2514" s="51"/>
      <c r="AQ2514" s="97"/>
    </row>
    <row r="2515" spans="1:43" x14ac:dyDescent="0.2">
      <c r="A2515" s="86"/>
      <c r="F2515" s="86"/>
      <c r="G2515" s="86"/>
      <c r="H2515" s="86"/>
      <c r="I2515" s="86"/>
      <c r="J2515" s="86"/>
      <c r="K2515" s="86"/>
      <c r="L2515" s="86"/>
      <c r="M2515" s="86"/>
      <c r="N2515" s="86"/>
      <c r="O2515" s="86"/>
      <c r="P2515" s="86"/>
      <c r="Q2515" s="86"/>
      <c r="R2515" s="86"/>
      <c r="S2515" s="86"/>
      <c r="T2515" s="86"/>
      <c r="U2515" s="86"/>
      <c r="V2515" s="86"/>
      <c r="W2515" s="86"/>
      <c r="X2515" s="86"/>
      <c r="Y2515" s="86"/>
      <c r="Z2515" s="86"/>
      <c r="AA2515" s="86"/>
      <c r="AB2515" s="86"/>
      <c r="AC2515" s="86"/>
      <c r="AD2515" s="190"/>
      <c r="AE2515" s="188"/>
      <c r="AF2515" s="190"/>
      <c r="AG2515" s="188"/>
      <c r="AH2515" s="190"/>
      <c r="AI2515" s="188"/>
      <c r="AJ2515" s="190"/>
      <c r="AK2515" s="188"/>
      <c r="AL2515" s="190"/>
      <c r="AM2515" s="188"/>
      <c r="AN2515" s="190"/>
      <c r="AO2515" s="188"/>
      <c r="AP2515" s="51"/>
      <c r="AQ2515" s="97"/>
    </row>
    <row r="2516" spans="1:43" x14ac:dyDescent="0.2">
      <c r="A2516" s="86"/>
      <c r="F2516" s="86"/>
      <c r="G2516" s="86"/>
      <c r="H2516" s="86"/>
      <c r="I2516" s="86"/>
      <c r="J2516" s="86"/>
      <c r="K2516" s="86"/>
      <c r="L2516" s="86"/>
      <c r="M2516" s="86"/>
      <c r="N2516" s="86"/>
      <c r="O2516" s="86"/>
      <c r="P2516" s="86"/>
      <c r="Q2516" s="86"/>
      <c r="R2516" s="86"/>
      <c r="S2516" s="86"/>
      <c r="T2516" s="86"/>
      <c r="U2516" s="86"/>
      <c r="V2516" s="86"/>
      <c r="W2516" s="86"/>
      <c r="X2516" s="86"/>
      <c r="Y2516" s="86"/>
      <c r="Z2516" s="86"/>
      <c r="AA2516" s="86"/>
      <c r="AB2516" s="86"/>
      <c r="AC2516" s="86"/>
      <c r="AD2516" s="190"/>
      <c r="AE2516" s="188"/>
      <c r="AF2516" s="190"/>
      <c r="AG2516" s="188"/>
      <c r="AH2516" s="190"/>
      <c r="AI2516" s="188"/>
      <c r="AJ2516" s="190"/>
      <c r="AK2516" s="188"/>
      <c r="AL2516" s="190"/>
      <c r="AM2516" s="188"/>
      <c r="AN2516" s="190"/>
      <c r="AO2516" s="188"/>
      <c r="AP2516" s="51"/>
      <c r="AQ2516" s="97"/>
    </row>
    <row r="2517" spans="1:43" x14ac:dyDescent="0.2">
      <c r="A2517" s="86"/>
      <c r="F2517" s="86"/>
      <c r="G2517" s="86"/>
      <c r="H2517" s="86"/>
      <c r="I2517" s="86"/>
      <c r="J2517" s="86"/>
      <c r="K2517" s="86"/>
      <c r="L2517" s="86"/>
      <c r="M2517" s="86"/>
      <c r="N2517" s="86"/>
      <c r="O2517" s="86"/>
      <c r="P2517" s="86"/>
      <c r="Q2517" s="86"/>
      <c r="R2517" s="86"/>
      <c r="S2517" s="86"/>
      <c r="T2517" s="86"/>
      <c r="U2517" s="86"/>
      <c r="V2517" s="86"/>
      <c r="W2517" s="86"/>
      <c r="X2517" s="86"/>
      <c r="Y2517" s="86"/>
      <c r="Z2517" s="86"/>
      <c r="AA2517" s="86"/>
      <c r="AB2517" s="86"/>
      <c r="AC2517" s="86"/>
      <c r="AD2517" s="190"/>
      <c r="AE2517" s="188"/>
      <c r="AF2517" s="190"/>
      <c r="AG2517" s="188"/>
      <c r="AH2517" s="190"/>
      <c r="AI2517" s="188"/>
      <c r="AJ2517" s="190"/>
      <c r="AK2517" s="188"/>
      <c r="AL2517" s="190"/>
      <c r="AM2517" s="188"/>
      <c r="AN2517" s="190"/>
      <c r="AO2517" s="188"/>
      <c r="AP2517" s="51"/>
      <c r="AQ2517" s="97"/>
    </row>
    <row r="2518" spans="1:43" x14ac:dyDescent="0.2">
      <c r="A2518" s="86"/>
      <c r="F2518" s="86"/>
      <c r="G2518" s="86"/>
      <c r="H2518" s="86"/>
      <c r="I2518" s="86"/>
      <c r="J2518" s="86"/>
      <c r="K2518" s="86"/>
      <c r="L2518" s="86"/>
      <c r="M2518" s="86"/>
      <c r="N2518" s="86"/>
      <c r="O2518" s="86"/>
      <c r="P2518" s="86"/>
      <c r="Q2518" s="86"/>
      <c r="R2518" s="86"/>
      <c r="S2518" s="86"/>
      <c r="T2518" s="86"/>
      <c r="U2518" s="86"/>
      <c r="V2518" s="86"/>
      <c r="W2518" s="86"/>
      <c r="X2518" s="86"/>
      <c r="Y2518" s="86"/>
      <c r="Z2518" s="86"/>
      <c r="AA2518" s="86"/>
      <c r="AB2518" s="86"/>
      <c r="AC2518" s="86"/>
      <c r="AD2518" s="190"/>
      <c r="AE2518" s="188"/>
      <c r="AF2518" s="190"/>
      <c r="AG2518" s="188"/>
      <c r="AH2518" s="190"/>
      <c r="AI2518" s="188"/>
      <c r="AJ2518" s="190"/>
      <c r="AK2518" s="188"/>
      <c r="AL2518" s="190"/>
      <c r="AM2518" s="188"/>
      <c r="AN2518" s="190"/>
      <c r="AO2518" s="188"/>
      <c r="AP2518" s="51"/>
      <c r="AQ2518" s="97"/>
    </row>
    <row r="2519" spans="1:43" x14ac:dyDescent="0.2">
      <c r="A2519" s="86"/>
      <c r="F2519" s="86"/>
      <c r="G2519" s="86"/>
      <c r="H2519" s="86"/>
      <c r="I2519" s="86"/>
      <c r="J2519" s="86"/>
      <c r="K2519" s="86"/>
      <c r="L2519" s="86"/>
      <c r="M2519" s="86"/>
      <c r="N2519" s="86"/>
      <c r="O2519" s="86"/>
      <c r="P2519" s="86"/>
      <c r="Q2519" s="86"/>
      <c r="R2519" s="86"/>
      <c r="S2519" s="86"/>
      <c r="T2519" s="86"/>
      <c r="U2519" s="86"/>
      <c r="V2519" s="86"/>
      <c r="W2519" s="86"/>
      <c r="X2519" s="86"/>
      <c r="Y2519" s="86"/>
      <c r="Z2519" s="86"/>
      <c r="AA2519" s="86"/>
      <c r="AB2519" s="86"/>
      <c r="AC2519" s="86"/>
      <c r="AD2519" s="190"/>
      <c r="AE2519" s="188"/>
      <c r="AF2519" s="190"/>
      <c r="AG2519" s="188"/>
      <c r="AH2519" s="190"/>
      <c r="AI2519" s="188"/>
      <c r="AJ2519" s="190"/>
      <c r="AK2519" s="188"/>
      <c r="AL2519" s="190"/>
      <c r="AM2519" s="188"/>
      <c r="AN2519" s="190"/>
      <c r="AO2519" s="188"/>
      <c r="AP2519" s="51"/>
      <c r="AQ2519" s="97"/>
    </row>
    <row r="2520" spans="1:43" x14ac:dyDescent="0.2">
      <c r="A2520" s="86"/>
      <c r="F2520" s="86"/>
      <c r="G2520" s="86"/>
      <c r="H2520" s="86"/>
      <c r="I2520" s="86"/>
      <c r="J2520" s="86"/>
      <c r="K2520" s="86"/>
      <c r="L2520" s="86"/>
      <c r="M2520" s="86"/>
      <c r="N2520" s="86"/>
      <c r="O2520" s="86"/>
      <c r="P2520" s="86"/>
      <c r="Q2520" s="86"/>
      <c r="R2520" s="86"/>
      <c r="S2520" s="86"/>
      <c r="T2520" s="86"/>
      <c r="U2520" s="86"/>
      <c r="V2520" s="86"/>
      <c r="W2520" s="86"/>
      <c r="X2520" s="86"/>
      <c r="Y2520" s="86"/>
      <c r="Z2520" s="86"/>
      <c r="AA2520" s="86"/>
      <c r="AB2520" s="86"/>
      <c r="AC2520" s="86"/>
      <c r="AD2520" s="190"/>
      <c r="AE2520" s="188"/>
      <c r="AF2520" s="190"/>
      <c r="AG2520" s="188"/>
      <c r="AH2520" s="190"/>
      <c r="AI2520" s="188"/>
      <c r="AJ2520" s="190"/>
      <c r="AK2520" s="188"/>
      <c r="AL2520" s="190"/>
      <c r="AM2520" s="188"/>
      <c r="AN2520" s="190"/>
      <c r="AO2520" s="188"/>
      <c r="AP2520" s="51"/>
      <c r="AQ2520" s="97"/>
    </row>
    <row r="2521" spans="1:43" x14ac:dyDescent="0.2">
      <c r="A2521" s="86"/>
      <c r="F2521" s="86"/>
      <c r="G2521" s="86"/>
      <c r="H2521" s="86"/>
      <c r="I2521" s="86"/>
      <c r="J2521" s="86"/>
      <c r="K2521" s="86"/>
      <c r="L2521" s="86"/>
      <c r="M2521" s="86"/>
      <c r="N2521" s="86"/>
      <c r="O2521" s="86"/>
      <c r="P2521" s="86"/>
      <c r="Q2521" s="86"/>
      <c r="R2521" s="86"/>
      <c r="S2521" s="86"/>
      <c r="T2521" s="86"/>
      <c r="U2521" s="86"/>
      <c r="V2521" s="86"/>
      <c r="W2521" s="86"/>
      <c r="X2521" s="86"/>
      <c r="Y2521" s="86"/>
      <c r="Z2521" s="86"/>
      <c r="AA2521" s="86"/>
      <c r="AB2521" s="86"/>
      <c r="AC2521" s="86"/>
      <c r="AD2521" s="190"/>
      <c r="AE2521" s="188"/>
      <c r="AF2521" s="190"/>
      <c r="AG2521" s="188"/>
      <c r="AH2521" s="190"/>
      <c r="AI2521" s="188"/>
      <c r="AJ2521" s="190"/>
      <c r="AK2521" s="188"/>
      <c r="AL2521" s="190"/>
      <c r="AM2521" s="188"/>
      <c r="AN2521" s="190"/>
      <c r="AO2521" s="188"/>
      <c r="AP2521" s="51"/>
      <c r="AQ2521" s="97"/>
    </row>
    <row r="2522" spans="1:43" x14ac:dyDescent="0.2">
      <c r="A2522" s="86"/>
      <c r="F2522" s="86"/>
      <c r="G2522" s="86"/>
      <c r="H2522" s="86"/>
      <c r="I2522" s="86"/>
      <c r="J2522" s="86"/>
      <c r="K2522" s="86"/>
      <c r="L2522" s="86"/>
      <c r="M2522" s="86"/>
      <c r="N2522" s="86"/>
      <c r="O2522" s="86"/>
      <c r="P2522" s="86"/>
      <c r="Q2522" s="86"/>
      <c r="R2522" s="86"/>
      <c r="S2522" s="86"/>
      <c r="T2522" s="86"/>
      <c r="U2522" s="86"/>
      <c r="V2522" s="86"/>
      <c r="W2522" s="86"/>
      <c r="X2522" s="86"/>
      <c r="Y2522" s="86"/>
      <c r="Z2522" s="86"/>
      <c r="AA2522" s="86"/>
      <c r="AB2522" s="86"/>
      <c r="AC2522" s="86"/>
      <c r="AD2522" s="190"/>
      <c r="AE2522" s="188"/>
      <c r="AF2522" s="190"/>
      <c r="AG2522" s="188"/>
      <c r="AH2522" s="190"/>
      <c r="AI2522" s="188"/>
      <c r="AJ2522" s="190"/>
      <c r="AK2522" s="188"/>
      <c r="AL2522" s="190"/>
      <c r="AM2522" s="188"/>
      <c r="AN2522" s="190"/>
      <c r="AO2522" s="188"/>
      <c r="AP2522" s="51"/>
      <c r="AQ2522" s="97"/>
    </row>
    <row r="2523" spans="1:43" x14ac:dyDescent="0.2">
      <c r="A2523" s="86"/>
      <c r="F2523" s="86"/>
      <c r="G2523" s="86"/>
      <c r="H2523" s="86"/>
      <c r="I2523" s="86"/>
      <c r="J2523" s="86"/>
      <c r="K2523" s="86"/>
      <c r="L2523" s="86"/>
      <c r="M2523" s="86"/>
      <c r="N2523" s="86"/>
      <c r="O2523" s="86"/>
      <c r="P2523" s="86"/>
      <c r="Q2523" s="86"/>
      <c r="R2523" s="86"/>
      <c r="S2523" s="86"/>
      <c r="T2523" s="86"/>
      <c r="U2523" s="86"/>
      <c r="V2523" s="86"/>
      <c r="W2523" s="86"/>
      <c r="X2523" s="86"/>
      <c r="Y2523" s="86"/>
      <c r="Z2523" s="86"/>
      <c r="AA2523" s="86"/>
      <c r="AB2523" s="86"/>
      <c r="AC2523" s="86"/>
      <c r="AD2523" s="190"/>
      <c r="AE2523" s="188"/>
      <c r="AF2523" s="190"/>
      <c r="AG2523" s="188"/>
      <c r="AH2523" s="190"/>
      <c r="AI2523" s="188"/>
      <c r="AJ2523" s="190"/>
      <c r="AK2523" s="188"/>
      <c r="AL2523" s="190"/>
      <c r="AM2523" s="188"/>
      <c r="AN2523" s="190"/>
      <c r="AO2523" s="188"/>
      <c r="AP2523" s="51"/>
      <c r="AQ2523" s="97"/>
    </row>
    <row r="2524" spans="1:43" x14ac:dyDescent="0.2">
      <c r="A2524" s="86"/>
      <c r="F2524" s="86"/>
      <c r="G2524" s="86"/>
      <c r="H2524" s="86"/>
      <c r="I2524" s="86"/>
      <c r="J2524" s="86"/>
      <c r="K2524" s="86"/>
      <c r="L2524" s="86"/>
      <c r="M2524" s="86"/>
      <c r="N2524" s="86"/>
      <c r="O2524" s="86"/>
      <c r="P2524" s="86"/>
      <c r="Q2524" s="86"/>
      <c r="R2524" s="86"/>
      <c r="S2524" s="86"/>
      <c r="T2524" s="86"/>
      <c r="U2524" s="86"/>
      <c r="V2524" s="86"/>
      <c r="W2524" s="86"/>
      <c r="X2524" s="86"/>
      <c r="Y2524" s="86"/>
      <c r="Z2524" s="86"/>
      <c r="AA2524" s="86"/>
      <c r="AB2524" s="86"/>
      <c r="AC2524" s="86"/>
      <c r="AD2524" s="190"/>
      <c r="AE2524" s="188"/>
      <c r="AF2524" s="190"/>
      <c r="AG2524" s="188"/>
      <c r="AH2524" s="190"/>
      <c r="AI2524" s="188"/>
      <c r="AJ2524" s="190"/>
      <c r="AK2524" s="188"/>
      <c r="AL2524" s="190"/>
      <c r="AM2524" s="188"/>
      <c r="AN2524" s="190"/>
      <c r="AO2524" s="188"/>
      <c r="AP2524" s="51"/>
      <c r="AQ2524" s="97"/>
    </row>
    <row r="2525" spans="1:43" x14ac:dyDescent="0.2">
      <c r="A2525" s="86"/>
      <c r="F2525" s="86"/>
      <c r="G2525" s="86"/>
      <c r="H2525" s="86"/>
      <c r="I2525" s="86"/>
      <c r="J2525" s="86"/>
      <c r="K2525" s="86"/>
      <c r="L2525" s="86"/>
      <c r="M2525" s="86"/>
      <c r="N2525" s="86"/>
      <c r="O2525" s="86"/>
      <c r="P2525" s="86"/>
      <c r="Q2525" s="86"/>
      <c r="R2525" s="86"/>
      <c r="S2525" s="86"/>
      <c r="T2525" s="86"/>
      <c r="U2525" s="86"/>
      <c r="V2525" s="86"/>
      <c r="W2525" s="86"/>
      <c r="X2525" s="86"/>
      <c r="Y2525" s="86"/>
      <c r="Z2525" s="86"/>
      <c r="AA2525" s="86"/>
      <c r="AB2525" s="86"/>
      <c r="AC2525" s="86"/>
      <c r="AD2525" s="190"/>
      <c r="AE2525" s="188"/>
      <c r="AF2525" s="190"/>
      <c r="AG2525" s="188"/>
      <c r="AH2525" s="190"/>
      <c r="AI2525" s="188"/>
      <c r="AJ2525" s="190"/>
      <c r="AK2525" s="188"/>
      <c r="AL2525" s="190"/>
      <c r="AM2525" s="188"/>
      <c r="AN2525" s="190"/>
      <c r="AO2525" s="188"/>
      <c r="AP2525" s="51"/>
      <c r="AQ2525" s="97"/>
    </row>
    <row r="2526" spans="1:43" x14ac:dyDescent="0.2">
      <c r="A2526" s="86"/>
      <c r="F2526" s="86"/>
      <c r="G2526" s="86"/>
      <c r="H2526" s="86"/>
      <c r="I2526" s="86"/>
      <c r="J2526" s="86"/>
      <c r="K2526" s="86"/>
      <c r="L2526" s="86"/>
      <c r="M2526" s="86"/>
      <c r="N2526" s="86"/>
      <c r="O2526" s="86"/>
      <c r="P2526" s="86"/>
      <c r="Q2526" s="86"/>
      <c r="R2526" s="86"/>
      <c r="S2526" s="86"/>
      <c r="T2526" s="86"/>
      <c r="U2526" s="86"/>
      <c r="V2526" s="86"/>
      <c r="W2526" s="86"/>
      <c r="X2526" s="86"/>
      <c r="Y2526" s="86"/>
      <c r="Z2526" s="86"/>
      <c r="AA2526" s="86"/>
      <c r="AB2526" s="86"/>
      <c r="AC2526" s="86"/>
      <c r="AD2526" s="190"/>
      <c r="AE2526" s="188"/>
      <c r="AF2526" s="190"/>
      <c r="AG2526" s="188"/>
      <c r="AH2526" s="190"/>
      <c r="AI2526" s="188"/>
      <c r="AJ2526" s="190"/>
      <c r="AK2526" s="188"/>
      <c r="AL2526" s="190"/>
      <c r="AM2526" s="188"/>
      <c r="AN2526" s="190"/>
      <c r="AO2526" s="188"/>
      <c r="AP2526" s="51"/>
      <c r="AQ2526" s="97"/>
    </row>
    <row r="2527" spans="1:43" x14ac:dyDescent="0.2">
      <c r="A2527" s="86"/>
      <c r="F2527" s="86"/>
      <c r="G2527" s="86"/>
      <c r="H2527" s="86"/>
      <c r="I2527" s="86"/>
      <c r="J2527" s="86"/>
      <c r="K2527" s="86"/>
      <c r="L2527" s="86"/>
      <c r="M2527" s="86"/>
      <c r="N2527" s="86"/>
      <c r="O2527" s="86"/>
      <c r="P2527" s="86"/>
      <c r="Q2527" s="86"/>
      <c r="R2527" s="86"/>
      <c r="S2527" s="86"/>
      <c r="T2527" s="86"/>
      <c r="U2527" s="86"/>
      <c r="V2527" s="86"/>
      <c r="W2527" s="86"/>
      <c r="X2527" s="86"/>
      <c r="Y2527" s="86"/>
      <c r="Z2527" s="86"/>
      <c r="AA2527" s="86"/>
      <c r="AB2527" s="86"/>
      <c r="AC2527" s="86"/>
      <c r="AD2527" s="190"/>
      <c r="AE2527" s="188"/>
      <c r="AF2527" s="190"/>
      <c r="AG2527" s="188"/>
      <c r="AH2527" s="190"/>
      <c r="AI2527" s="188"/>
      <c r="AJ2527" s="190"/>
      <c r="AK2527" s="188"/>
      <c r="AL2527" s="190"/>
      <c r="AM2527" s="188"/>
      <c r="AN2527" s="190"/>
      <c r="AO2527" s="188"/>
      <c r="AP2527" s="51"/>
      <c r="AQ2527" s="97"/>
    </row>
    <row r="2528" spans="1:43" x14ac:dyDescent="0.2">
      <c r="A2528" s="86"/>
      <c r="F2528" s="86"/>
      <c r="G2528" s="86"/>
      <c r="H2528" s="86"/>
      <c r="I2528" s="86"/>
      <c r="J2528" s="86"/>
      <c r="K2528" s="86"/>
      <c r="L2528" s="86"/>
      <c r="M2528" s="86"/>
      <c r="N2528" s="86"/>
      <c r="O2528" s="86"/>
      <c r="P2528" s="86"/>
      <c r="Q2528" s="86"/>
      <c r="R2528" s="86"/>
      <c r="S2528" s="86"/>
      <c r="T2528" s="86"/>
      <c r="U2528" s="86"/>
      <c r="V2528" s="86"/>
      <c r="W2528" s="86"/>
      <c r="X2528" s="86"/>
      <c r="Y2528" s="86"/>
      <c r="Z2528" s="86"/>
      <c r="AA2528" s="86"/>
      <c r="AB2528" s="86"/>
      <c r="AC2528" s="86"/>
      <c r="AD2528" s="190"/>
      <c r="AE2528" s="188"/>
      <c r="AF2528" s="190"/>
      <c r="AG2528" s="188"/>
      <c r="AH2528" s="190"/>
      <c r="AI2528" s="188"/>
      <c r="AJ2528" s="190"/>
      <c r="AK2528" s="188"/>
      <c r="AL2528" s="190"/>
      <c r="AM2528" s="188"/>
      <c r="AN2528" s="190"/>
      <c r="AO2528" s="188"/>
      <c r="AP2528" s="51"/>
      <c r="AQ2528" s="97"/>
    </row>
    <row r="2529" spans="1:43" x14ac:dyDescent="0.2">
      <c r="A2529" s="86"/>
      <c r="F2529" s="86"/>
      <c r="G2529" s="86"/>
      <c r="H2529" s="86"/>
      <c r="I2529" s="86"/>
      <c r="J2529" s="86"/>
      <c r="K2529" s="86"/>
      <c r="L2529" s="86"/>
      <c r="M2529" s="86"/>
      <c r="N2529" s="86"/>
      <c r="O2529" s="86"/>
      <c r="P2529" s="86"/>
      <c r="Q2529" s="86"/>
      <c r="R2529" s="86"/>
      <c r="S2529" s="86"/>
      <c r="T2529" s="86"/>
      <c r="U2529" s="86"/>
      <c r="V2529" s="86"/>
      <c r="W2529" s="86"/>
      <c r="X2529" s="86"/>
      <c r="Y2529" s="86"/>
      <c r="Z2529" s="86"/>
      <c r="AA2529" s="86"/>
      <c r="AB2529" s="86"/>
      <c r="AC2529" s="86"/>
      <c r="AD2529" s="190"/>
      <c r="AE2529" s="188"/>
      <c r="AF2529" s="190"/>
      <c r="AG2529" s="188"/>
      <c r="AH2529" s="190"/>
      <c r="AI2529" s="188"/>
      <c r="AJ2529" s="190"/>
      <c r="AK2529" s="188"/>
      <c r="AL2529" s="190"/>
      <c r="AM2529" s="188"/>
      <c r="AN2529" s="190"/>
      <c r="AO2529" s="188"/>
      <c r="AP2529" s="51"/>
      <c r="AQ2529" s="97"/>
    </row>
    <row r="2530" spans="1:43" x14ac:dyDescent="0.2">
      <c r="A2530" s="86"/>
      <c r="F2530" s="86"/>
      <c r="G2530" s="86"/>
      <c r="H2530" s="86"/>
      <c r="I2530" s="86"/>
      <c r="J2530" s="86"/>
      <c r="K2530" s="86"/>
      <c r="L2530" s="86"/>
      <c r="M2530" s="86"/>
      <c r="N2530" s="86"/>
      <c r="O2530" s="86"/>
      <c r="P2530" s="86"/>
      <c r="Q2530" s="86"/>
      <c r="R2530" s="86"/>
      <c r="S2530" s="86"/>
      <c r="T2530" s="86"/>
      <c r="U2530" s="86"/>
      <c r="V2530" s="86"/>
      <c r="W2530" s="86"/>
      <c r="X2530" s="86"/>
      <c r="Y2530" s="86"/>
      <c r="Z2530" s="86"/>
      <c r="AA2530" s="86"/>
      <c r="AB2530" s="86"/>
      <c r="AC2530" s="86"/>
      <c r="AD2530" s="190"/>
      <c r="AE2530" s="188"/>
      <c r="AF2530" s="190"/>
      <c r="AG2530" s="188"/>
      <c r="AH2530" s="190"/>
      <c r="AI2530" s="188"/>
      <c r="AJ2530" s="190"/>
      <c r="AK2530" s="188"/>
      <c r="AL2530" s="190"/>
      <c r="AM2530" s="188"/>
      <c r="AN2530" s="190"/>
      <c r="AO2530" s="188"/>
      <c r="AP2530" s="51"/>
      <c r="AQ2530" s="97"/>
    </row>
    <row r="2531" spans="1:43" x14ac:dyDescent="0.2">
      <c r="A2531" s="86"/>
      <c r="F2531" s="86"/>
      <c r="G2531" s="86"/>
      <c r="H2531" s="86"/>
      <c r="I2531" s="86"/>
      <c r="J2531" s="86"/>
      <c r="K2531" s="86"/>
      <c r="L2531" s="86"/>
      <c r="M2531" s="86"/>
      <c r="N2531" s="86"/>
      <c r="O2531" s="86"/>
      <c r="P2531" s="86"/>
      <c r="Q2531" s="86"/>
      <c r="R2531" s="86"/>
      <c r="S2531" s="86"/>
      <c r="T2531" s="86"/>
      <c r="U2531" s="86"/>
      <c r="V2531" s="86"/>
      <c r="W2531" s="86"/>
      <c r="X2531" s="86"/>
      <c r="Y2531" s="86"/>
      <c r="Z2531" s="86"/>
      <c r="AA2531" s="86"/>
      <c r="AB2531" s="86"/>
      <c r="AC2531" s="86"/>
      <c r="AD2531" s="190"/>
      <c r="AE2531" s="188"/>
      <c r="AF2531" s="190"/>
      <c r="AG2531" s="188"/>
      <c r="AH2531" s="190"/>
      <c r="AI2531" s="188"/>
      <c r="AJ2531" s="190"/>
      <c r="AK2531" s="188"/>
      <c r="AL2531" s="190"/>
      <c r="AM2531" s="188"/>
      <c r="AN2531" s="190"/>
      <c r="AO2531" s="188"/>
      <c r="AP2531" s="51"/>
      <c r="AQ2531" s="97"/>
    </row>
    <row r="2532" spans="1:43" x14ac:dyDescent="0.2">
      <c r="A2532" s="86"/>
      <c r="F2532" s="86"/>
      <c r="G2532" s="86"/>
      <c r="H2532" s="86"/>
      <c r="I2532" s="86"/>
      <c r="J2532" s="86"/>
      <c r="K2532" s="86"/>
      <c r="L2532" s="86"/>
      <c r="M2532" s="86"/>
      <c r="N2532" s="86"/>
      <c r="O2532" s="86"/>
      <c r="P2532" s="86"/>
      <c r="Q2532" s="86"/>
      <c r="R2532" s="86"/>
      <c r="S2532" s="86"/>
      <c r="T2532" s="86"/>
      <c r="U2532" s="86"/>
      <c r="V2532" s="86"/>
      <c r="W2532" s="86"/>
      <c r="X2532" s="86"/>
      <c r="Y2532" s="86"/>
      <c r="Z2532" s="86"/>
      <c r="AA2532" s="86"/>
      <c r="AB2532" s="86"/>
      <c r="AC2532" s="86"/>
      <c r="AD2532" s="190"/>
      <c r="AE2532" s="188"/>
      <c r="AF2532" s="190"/>
      <c r="AG2532" s="188"/>
      <c r="AH2532" s="190"/>
      <c r="AI2532" s="188"/>
      <c r="AJ2532" s="190"/>
      <c r="AK2532" s="188"/>
      <c r="AL2532" s="190"/>
      <c r="AM2532" s="188"/>
      <c r="AN2532" s="190"/>
      <c r="AO2532" s="188"/>
      <c r="AP2532" s="51"/>
      <c r="AQ2532" s="97"/>
    </row>
    <row r="2533" spans="1:43" x14ac:dyDescent="0.2">
      <c r="A2533" s="86"/>
      <c r="F2533" s="86"/>
      <c r="G2533" s="86"/>
      <c r="H2533" s="86"/>
      <c r="I2533" s="86"/>
      <c r="J2533" s="86"/>
      <c r="K2533" s="86"/>
      <c r="L2533" s="86"/>
      <c r="M2533" s="86"/>
      <c r="N2533" s="86"/>
      <c r="O2533" s="86"/>
      <c r="P2533" s="86"/>
      <c r="Q2533" s="86"/>
      <c r="R2533" s="86"/>
      <c r="S2533" s="86"/>
      <c r="T2533" s="86"/>
      <c r="U2533" s="86"/>
      <c r="V2533" s="86"/>
      <c r="W2533" s="86"/>
      <c r="X2533" s="86"/>
      <c r="Y2533" s="86"/>
      <c r="Z2533" s="86"/>
      <c r="AA2533" s="86"/>
      <c r="AB2533" s="86"/>
      <c r="AC2533" s="86"/>
      <c r="AD2533" s="190"/>
      <c r="AE2533" s="188"/>
      <c r="AF2533" s="190"/>
      <c r="AG2533" s="188"/>
      <c r="AH2533" s="190"/>
      <c r="AI2533" s="188"/>
      <c r="AJ2533" s="190"/>
      <c r="AK2533" s="188"/>
      <c r="AL2533" s="190"/>
      <c r="AM2533" s="188"/>
      <c r="AN2533" s="190"/>
      <c r="AO2533" s="188"/>
      <c r="AP2533" s="51"/>
      <c r="AQ2533" s="97"/>
    </row>
    <row r="2534" spans="1:43" x14ac:dyDescent="0.2">
      <c r="A2534" s="86"/>
      <c r="F2534" s="86"/>
      <c r="G2534" s="86"/>
      <c r="H2534" s="86"/>
      <c r="I2534" s="86"/>
      <c r="J2534" s="86"/>
      <c r="K2534" s="86"/>
      <c r="L2534" s="86"/>
      <c r="M2534" s="86"/>
      <c r="N2534" s="86"/>
      <c r="O2534" s="86"/>
      <c r="P2534" s="86"/>
      <c r="Q2534" s="86"/>
      <c r="R2534" s="86"/>
      <c r="S2534" s="86"/>
      <c r="T2534" s="86"/>
      <c r="U2534" s="86"/>
      <c r="V2534" s="86"/>
      <c r="W2534" s="86"/>
      <c r="X2534" s="86"/>
      <c r="Y2534" s="86"/>
      <c r="Z2534" s="86"/>
      <c r="AA2534" s="86"/>
      <c r="AB2534" s="86"/>
      <c r="AC2534" s="86"/>
      <c r="AD2534" s="190"/>
      <c r="AE2534" s="188"/>
      <c r="AF2534" s="190"/>
      <c r="AG2534" s="188"/>
      <c r="AH2534" s="190"/>
      <c r="AI2534" s="188"/>
      <c r="AJ2534" s="190"/>
      <c r="AK2534" s="188"/>
      <c r="AL2534" s="190"/>
      <c r="AM2534" s="188"/>
      <c r="AN2534" s="190"/>
      <c r="AO2534" s="188"/>
      <c r="AP2534" s="51"/>
      <c r="AQ2534" s="97"/>
    </row>
    <row r="2535" spans="1:43" x14ac:dyDescent="0.2">
      <c r="A2535" s="86"/>
      <c r="F2535" s="86"/>
      <c r="G2535" s="86"/>
      <c r="H2535" s="86"/>
      <c r="I2535" s="86"/>
      <c r="J2535" s="86"/>
      <c r="K2535" s="86"/>
      <c r="L2535" s="86"/>
      <c r="M2535" s="86"/>
      <c r="N2535" s="86"/>
      <c r="O2535" s="86"/>
      <c r="P2535" s="86"/>
      <c r="Q2535" s="86"/>
      <c r="R2535" s="86"/>
      <c r="S2535" s="86"/>
      <c r="T2535" s="86"/>
      <c r="U2535" s="86"/>
      <c r="V2535" s="86"/>
      <c r="W2535" s="86"/>
      <c r="X2535" s="86"/>
      <c r="Y2535" s="86"/>
      <c r="Z2535" s="86"/>
      <c r="AA2535" s="86"/>
      <c r="AB2535" s="86"/>
      <c r="AC2535" s="86"/>
      <c r="AD2535" s="190"/>
      <c r="AE2535" s="188"/>
      <c r="AF2535" s="190"/>
      <c r="AG2535" s="188"/>
      <c r="AH2535" s="190"/>
      <c r="AI2535" s="188"/>
      <c r="AJ2535" s="190"/>
      <c r="AK2535" s="188"/>
      <c r="AL2535" s="190"/>
      <c r="AM2535" s="188"/>
      <c r="AN2535" s="190"/>
      <c r="AO2535" s="188"/>
      <c r="AP2535" s="51"/>
      <c r="AQ2535" s="97"/>
    </row>
    <row r="2536" spans="1:43" x14ac:dyDescent="0.2">
      <c r="A2536" s="86"/>
      <c r="F2536" s="86"/>
      <c r="G2536" s="86"/>
      <c r="H2536" s="86"/>
      <c r="I2536" s="86"/>
      <c r="J2536" s="86"/>
      <c r="K2536" s="86"/>
      <c r="L2536" s="86"/>
      <c r="M2536" s="86"/>
      <c r="N2536" s="86"/>
      <c r="O2536" s="86"/>
      <c r="P2536" s="86"/>
      <c r="Q2536" s="86"/>
      <c r="R2536" s="86"/>
      <c r="S2536" s="86"/>
      <c r="T2536" s="86"/>
      <c r="U2536" s="86"/>
      <c r="V2536" s="86"/>
      <c r="W2536" s="86"/>
      <c r="X2536" s="86"/>
      <c r="Y2536" s="86"/>
      <c r="Z2536" s="86"/>
      <c r="AA2536" s="86"/>
      <c r="AB2536" s="86"/>
      <c r="AC2536" s="86"/>
      <c r="AD2536" s="190"/>
      <c r="AE2536" s="188"/>
      <c r="AF2536" s="190"/>
      <c r="AG2536" s="188"/>
      <c r="AH2536" s="190"/>
      <c r="AI2536" s="188"/>
      <c r="AJ2536" s="190"/>
      <c r="AK2536" s="188"/>
      <c r="AL2536" s="190"/>
      <c r="AM2536" s="188"/>
      <c r="AN2536" s="190"/>
      <c r="AO2536" s="188"/>
      <c r="AP2536" s="51"/>
      <c r="AQ2536" s="97"/>
    </row>
    <row r="2537" spans="1:43" x14ac:dyDescent="0.2">
      <c r="A2537" s="86"/>
      <c r="F2537" s="86"/>
      <c r="G2537" s="86"/>
      <c r="H2537" s="86"/>
      <c r="I2537" s="86"/>
      <c r="J2537" s="86"/>
      <c r="K2537" s="86"/>
      <c r="L2537" s="86"/>
      <c r="M2537" s="86"/>
      <c r="N2537" s="86"/>
      <c r="O2537" s="86"/>
      <c r="P2537" s="86"/>
      <c r="Q2537" s="86"/>
      <c r="R2537" s="86"/>
      <c r="S2537" s="86"/>
      <c r="T2537" s="86"/>
      <c r="U2537" s="86"/>
      <c r="V2537" s="86"/>
      <c r="W2537" s="86"/>
      <c r="X2537" s="86"/>
      <c r="Y2537" s="86"/>
      <c r="Z2537" s="86"/>
      <c r="AA2537" s="86"/>
      <c r="AB2537" s="86"/>
      <c r="AC2537" s="86"/>
      <c r="AD2537" s="190"/>
      <c r="AE2537" s="188"/>
      <c r="AF2537" s="190"/>
      <c r="AG2537" s="188"/>
      <c r="AH2537" s="190"/>
      <c r="AI2537" s="188"/>
      <c r="AJ2537" s="190"/>
      <c r="AK2537" s="188"/>
      <c r="AL2537" s="190"/>
      <c r="AM2537" s="188"/>
      <c r="AN2537" s="190"/>
      <c r="AO2537" s="188"/>
      <c r="AP2537" s="51"/>
      <c r="AQ2537" s="97"/>
    </row>
    <row r="2538" spans="1:43" x14ac:dyDescent="0.2">
      <c r="A2538" s="86"/>
      <c r="F2538" s="86"/>
      <c r="G2538" s="86"/>
      <c r="H2538" s="86"/>
      <c r="I2538" s="86"/>
      <c r="J2538" s="86"/>
      <c r="K2538" s="86"/>
      <c r="L2538" s="86"/>
      <c r="M2538" s="86"/>
      <c r="N2538" s="86"/>
      <c r="O2538" s="86"/>
      <c r="P2538" s="86"/>
      <c r="Q2538" s="86"/>
      <c r="R2538" s="86"/>
      <c r="S2538" s="86"/>
      <c r="T2538" s="86"/>
      <c r="U2538" s="86"/>
      <c r="V2538" s="86"/>
      <c r="W2538" s="86"/>
      <c r="X2538" s="86"/>
      <c r="Y2538" s="86"/>
      <c r="Z2538" s="86"/>
      <c r="AA2538" s="86"/>
      <c r="AB2538" s="86"/>
      <c r="AC2538" s="86"/>
      <c r="AD2538" s="190"/>
      <c r="AE2538" s="188"/>
      <c r="AF2538" s="190"/>
      <c r="AG2538" s="188"/>
      <c r="AH2538" s="190"/>
      <c r="AI2538" s="188"/>
      <c r="AJ2538" s="190"/>
      <c r="AK2538" s="188"/>
      <c r="AL2538" s="190"/>
      <c r="AM2538" s="188"/>
      <c r="AN2538" s="190"/>
      <c r="AO2538" s="188"/>
      <c r="AP2538" s="51"/>
      <c r="AQ2538" s="97"/>
    </row>
    <row r="2539" spans="1:43" x14ac:dyDescent="0.2">
      <c r="A2539" s="86"/>
      <c r="F2539" s="86"/>
      <c r="G2539" s="86"/>
      <c r="H2539" s="86"/>
      <c r="I2539" s="86"/>
      <c r="J2539" s="86"/>
      <c r="K2539" s="86"/>
      <c r="L2539" s="86"/>
      <c r="M2539" s="86"/>
      <c r="N2539" s="86"/>
      <c r="O2539" s="86"/>
      <c r="P2539" s="86"/>
      <c r="Q2539" s="86"/>
      <c r="R2539" s="86"/>
      <c r="S2539" s="86"/>
      <c r="T2539" s="86"/>
      <c r="U2539" s="86"/>
      <c r="V2539" s="86"/>
      <c r="W2539" s="86"/>
      <c r="X2539" s="86"/>
      <c r="Y2539" s="86"/>
      <c r="Z2539" s="86"/>
      <c r="AA2539" s="86"/>
      <c r="AB2539" s="86"/>
      <c r="AC2539" s="86"/>
      <c r="AD2539" s="190"/>
      <c r="AE2539" s="188"/>
      <c r="AF2539" s="190"/>
      <c r="AG2539" s="188"/>
      <c r="AH2539" s="190"/>
      <c r="AI2539" s="188"/>
      <c r="AJ2539" s="190"/>
      <c r="AK2539" s="188"/>
      <c r="AL2539" s="190"/>
      <c r="AM2539" s="188"/>
      <c r="AN2539" s="190"/>
      <c r="AO2539" s="188"/>
      <c r="AP2539" s="51"/>
      <c r="AQ2539" s="97"/>
    </row>
    <row r="2540" spans="1:43" x14ac:dyDescent="0.2">
      <c r="A2540" s="86"/>
      <c r="F2540" s="86"/>
      <c r="G2540" s="86"/>
      <c r="H2540" s="86"/>
      <c r="I2540" s="86"/>
      <c r="J2540" s="86"/>
      <c r="K2540" s="86"/>
      <c r="L2540" s="86"/>
      <c r="M2540" s="86"/>
      <c r="N2540" s="86"/>
      <c r="O2540" s="86"/>
      <c r="P2540" s="86"/>
      <c r="Q2540" s="86"/>
      <c r="R2540" s="86"/>
      <c r="S2540" s="86"/>
      <c r="T2540" s="86"/>
      <c r="U2540" s="86"/>
      <c r="V2540" s="86"/>
      <c r="W2540" s="86"/>
      <c r="X2540" s="86"/>
      <c r="Y2540" s="86"/>
      <c r="Z2540" s="86"/>
      <c r="AA2540" s="86"/>
      <c r="AB2540" s="86"/>
      <c r="AC2540" s="86"/>
      <c r="AD2540" s="190"/>
      <c r="AE2540" s="188"/>
      <c r="AF2540" s="190"/>
      <c r="AG2540" s="188"/>
      <c r="AH2540" s="190"/>
      <c r="AI2540" s="188"/>
      <c r="AJ2540" s="190"/>
      <c r="AK2540" s="188"/>
      <c r="AL2540" s="190"/>
      <c r="AM2540" s="188"/>
      <c r="AN2540" s="190"/>
      <c r="AO2540" s="188"/>
      <c r="AP2540" s="51"/>
      <c r="AQ2540" s="97"/>
    </row>
    <row r="2541" spans="1:43" x14ac:dyDescent="0.2">
      <c r="A2541" s="86"/>
      <c r="F2541" s="86"/>
      <c r="G2541" s="86"/>
      <c r="H2541" s="86"/>
      <c r="I2541" s="86"/>
      <c r="J2541" s="86"/>
      <c r="K2541" s="86"/>
      <c r="L2541" s="86"/>
      <c r="M2541" s="86"/>
      <c r="N2541" s="86"/>
      <c r="O2541" s="86"/>
      <c r="P2541" s="86"/>
      <c r="Q2541" s="86"/>
      <c r="R2541" s="86"/>
      <c r="S2541" s="86"/>
      <c r="T2541" s="86"/>
      <c r="U2541" s="86"/>
      <c r="V2541" s="86"/>
      <c r="W2541" s="86"/>
      <c r="X2541" s="86"/>
      <c r="Y2541" s="86"/>
      <c r="Z2541" s="86"/>
      <c r="AA2541" s="86"/>
      <c r="AB2541" s="86"/>
      <c r="AC2541" s="86"/>
      <c r="AD2541" s="190"/>
      <c r="AE2541" s="188"/>
      <c r="AF2541" s="190"/>
      <c r="AG2541" s="188"/>
      <c r="AH2541" s="190"/>
      <c r="AI2541" s="188"/>
      <c r="AJ2541" s="190"/>
      <c r="AK2541" s="188"/>
      <c r="AL2541" s="190"/>
      <c r="AM2541" s="188"/>
      <c r="AN2541" s="190"/>
      <c r="AO2541" s="188"/>
      <c r="AP2541" s="51"/>
      <c r="AQ2541" s="97"/>
    </row>
    <row r="2542" spans="1:43" x14ac:dyDescent="0.2">
      <c r="A2542" s="86"/>
      <c r="F2542" s="86"/>
      <c r="G2542" s="86"/>
      <c r="H2542" s="86"/>
      <c r="I2542" s="86"/>
      <c r="J2542" s="86"/>
      <c r="K2542" s="86"/>
      <c r="L2542" s="86"/>
      <c r="M2542" s="86"/>
      <c r="N2542" s="86"/>
      <c r="O2542" s="86"/>
      <c r="P2542" s="86"/>
      <c r="Q2542" s="86"/>
      <c r="R2542" s="86"/>
      <c r="S2542" s="86"/>
      <c r="T2542" s="86"/>
      <c r="U2542" s="86"/>
      <c r="V2542" s="86"/>
      <c r="W2542" s="86"/>
      <c r="X2542" s="86"/>
      <c r="Y2542" s="86"/>
      <c r="Z2542" s="86"/>
      <c r="AA2542" s="86"/>
      <c r="AB2542" s="86"/>
      <c r="AC2542" s="86"/>
      <c r="AD2542" s="190"/>
      <c r="AE2542" s="188"/>
      <c r="AF2542" s="190"/>
      <c r="AG2542" s="188"/>
      <c r="AH2542" s="190"/>
      <c r="AI2542" s="188"/>
      <c r="AJ2542" s="190"/>
      <c r="AK2542" s="188"/>
      <c r="AL2542" s="190"/>
      <c r="AM2542" s="188"/>
      <c r="AN2542" s="190"/>
      <c r="AO2542" s="188"/>
      <c r="AP2542" s="51"/>
      <c r="AQ2542" s="97"/>
    </row>
    <row r="2543" spans="1:43" x14ac:dyDescent="0.2">
      <c r="A2543" s="86"/>
      <c r="F2543" s="86"/>
      <c r="G2543" s="86"/>
      <c r="H2543" s="86"/>
      <c r="I2543" s="86"/>
      <c r="J2543" s="86"/>
      <c r="K2543" s="86"/>
      <c r="L2543" s="86"/>
      <c r="M2543" s="86"/>
      <c r="N2543" s="86"/>
      <c r="O2543" s="86"/>
      <c r="P2543" s="86"/>
      <c r="Q2543" s="86"/>
      <c r="R2543" s="86"/>
      <c r="S2543" s="86"/>
      <c r="T2543" s="86"/>
      <c r="U2543" s="86"/>
      <c r="V2543" s="86"/>
      <c r="W2543" s="86"/>
      <c r="X2543" s="86"/>
      <c r="Y2543" s="86"/>
      <c r="Z2543" s="86"/>
      <c r="AA2543" s="86"/>
      <c r="AB2543" s="86"/>
      <c r="AC2543" s="86"/>
      <c r="AD2543" s="190"/>
      <c r="AE2543" s="188"/>
      <c r="AF2543" s="190"/>
      <c r="AG2543" s="188"/>
      <c r="AH2543" s="190"/>
      <c r="AI2543" s="188"/>
      <c r="AJ2543" s="190"/>
      <c r="AK2543" s="188"/>
      <c r="AL2543" s="190"/>
      <c r="AM2543" s="188"/>
      <c r="AN2543" s="190"/>
      <c r="AO2543" s="188"/>
      <c r="AP2543" s="51"/>
      <c r="AQ2543" s="97"/>
    </row>
    <row r="2544" spans="1:43" x14ac:dyDescent="0.2">
      <c r="A2544" s="86"/>
      <c r="F2544" s="86"/>
      <c r="G2544" s="86"/>
      <c r="H2544" s="86"/>
      <c r="I2544" s="86"/>
      <c r="J2544" s="86"/>
      <c r="K2544" s="86"/>
      <c r="L2544" s="86"/>
      <c r="M2544" s="86"/>
      <c r="N2544" s="86"/>
      <c r="O2544" s="86"/>
      <c r="P2544" s="86"/>
      <c r="Q2544" s="86"/>
      <c r="R2544" s="86"/>
      <c r="S2544" s="86"/>
      <c r="T2544" s="86"/>
      <c r="U2544" s="86"/>
      <c r="V2544" s="86"/>
      <c r="W2544" s="86"/>
      <c r="X2544" s="86"/>
      <c r="Y2544" s="86"/>
      <c r="Z2544" s="86"/>
      <c r="AA2544" s="86"/>
      <c r="AB2544" s="86"/>
      <c r="AC2544" s="86"/>
      <c r="AD2544" s="190"/>
      <c r="AE2544" s="188"/>
      <c r="AF2544" s="190"/>
      <c r="AG2544" s="188"/>
      <c r="AH2544" s="190"/>
      <c r="AI2544" s="188"/>
      <c r="AJ2544" s="190"/>
      <c r="AK2544" s="188"/>
      <c r="AL2544" s="190"/>
      <c r="AM2544" s="188"/>
      <c r="AN2544" s="190"/>
      <c r="AO2544" s="188"/>
      <c r="AP2544" s="51"/>
      <c r="AQ2544" s="97"/>
    </row>
    <row r="2545" spans="1:43" x14ac:dyDescent="0.2">
      <c r="A2545" s="86"/>
      <c r="F2545" s="86"/>
      <c r="G2545" s="86"/>
      <c r="H2545" s="86"/>
      <c r="I2545" s="86"/>
      <c r="J2545" s="86"/>
      <c r="K2545" s="86"/>
      <c r="L2545" s="86"/>
      <c r="M2545" s="86"/>
      <c r="N2545" s="86"/>
      <c r="O2545" s="86"/>
      <c r="P2545" s="86"/>
      <c r="Q2545" s="86"/>
      <c r="R2545" s="86"/>
      <c r="S2545" s="86"/>
      <c r="T2545" s="86"/>
      <c r="U2545" s="86"/>
      <c r="V2545" s="86"/>
      <c r="W2545" s="86"/>
      <c r="X2545" s="86"/>
      <c r="Y2545" s="86"/>
      <c r="Z2545" s="86"/>
      <c r="AA2545" s="86"/>
      <c r="AB2545" s="86"/>
      <c r="AC2545" s="86"/>
      <c r="AD2545" s="190"/>
      <c r="AE2545" s="188"/>
      <c r="AF2545" s="190"/>
      <c r="AG2545" s="188"/>
      <c r="AH2545" s="190"/>
      <c r="AI2545" s="188"/>
      <c r="AJ2545" s="190"/>
      <c r="AK2545" s="188"/>
      <c r="AL2545" s="190"/>
      <c r="AM2545" s="188"/>
      <c r="AN2545" s="190"/>
      <c r="AO2545" s="188"/>
      <c r="AP2545" s="51"/>
      <c r="AQ2545" s="97"/>
    </row>
    <row r="2546" spans="1:43" x14ac:dyDescent="0.2">
      <c r="A2546" s="86"/>
      <c r="F2546" s="86"/>
      <c r="G2546" s="86"/>
      <c r="H2546" s="86"/>
      <c r="I2546" s="86"/>
      <c r="J2546" s="86"/>
      <c r="K2546" s="86"/>
      <c r="L2546" s="86"/>
      <c r="M2546" s="86"/>
      <c r="N2546" s="86"/>
      <c r="O2546" s="86"/>
      <c r="P2546" s="86"/>
      <c r="Q2546" s="86"/>
      <c r="R2546" s="86"/>
      <c r="S2546" s="86"/>
      <c r="T2546" s="86"/>
      <c r="U2546" s="86"/>
      <c r="V2546" s="86"/>
      <c r="W2546" s="86"/>
      <c r="X2546" s="86"/>
      <c r="Y2546" s="86"/>
      <c r="Z2546" s="86"/>
      <c r="AA2546" s="86"/>
      <c r="AB2546" s="86"/>
      <c r="AC2546" s="86"/>
      <c r="AD2546" s="190"/>
      <c r="AE2546" s="188"/>
      <c r="AF2546" s="190"/>
      <c r="AG2546" s="188"/>
      <c r="AH2546" s="190"/>
      <c r="AI2546" s="188"/>
      <c r="AJ2546" s="190"/>
      <c r="AK2546" s="188"/>
      <c r="AL2546" s="190"/>
      <c r="AM2546" s="188"/>
      <c r="AN2546" s="190"/>
      <c r="AO2546" s="188"/>
      <c r="AP2546" s="51"/>
      <c r="AQ2546" s="97"/>
    </row>
    <row r="2547" spans="1:43" x14ac:dyDescent="0.2">
      <c r="A2547" s="86"/>
      <c r="F2547" s="86"/>
      <c r="G2547" s="86"/>
      <c r="H2547" s="86"/>
      <c r="I2547" s="86"/>
      <c r="J2547" s="86"/>
      <c r="K2547" s="86"/>
      <c r="L2547" s="86"/>
      <c r="M2547" s="86"/>
      <c r="N2547" s="86"/>
      <c r="O2547" s="86"/>
      <c r="P2547" s="86"/>
      <c r="Q2547" s="86"/>
      <c r="R2547" s="86"/>
      <c r="S2547" s="86"/>
      <c r="T2547" s="86"/>
      <c r="U2547" s="86"/>
      <c r="V2547" s="86"/>
      <c r="W2547" s="86"/>
      <c r="X2547" s="86"/>
      <c r="Y2547" s="86"/>
      <c r="Z2547" s="86"/>
      <c r="AA2547" s="86"/>
      <c r="AB2547" s="86"/>
      <c r="AC2547" s="86"/>
      <c r="AD2547" s="190"/>
      <c r="AE2547" s="188"/>
      <c r="AF2547" s="190"/>
      <c r="AG2547" s="188"/>
      <c r="AH2547" s="190"/>
      <c r="AI2547" s="188"/>
      <c r="AJ2547" s="190"/>
      <c r="AK2547" s="188"/>
      <c r="AL2547" s="190"/>
      <c r="AM2547" s="188"/>
      <c r="AN2547" s="190"/>
      <c r="AO2547" s="188"/>
      <c r="AP2547" s="51"/>
      <c r="AQ2547" s="97"/>
    </row>
    <row r="2548" spans="1:43" x14ac:dyDescent="0.2">
      <c r="A2548" s="86"/>
      <c r="F2548" s="86"/>
      <c r="G2548" s="86"/>
      <c r="H2548" s="86"/>
      <c r="I2548" s="86"/>
      <c r="J2548" s="86"/>
      <c r="K2548" s="86"/>
      <c r="L2548" s="86"/>
      <c r="M2548" s="86"/>
      <c r="N2548" s="86"/>
      <c r="O2548" s="86"/>
      <c r="P2548" s="86"/>
      <c r="Q2548" s="86"/>
      <c r="R2548" s="86"/>
      <c r="S2548" s="86"/>
      <c r="T2548" s="86"/>
      <c r="U2548" s="86"/>
      <c r="V2548" s="86"/>
      <c r="W2548" s="86"/>
      <c r="X2548" s="86"/>
      <c r="Y2548" s="86"/>
      <c r="Z2548" s="86"/>
      <c r="AA2548" s="86"/>
      <c r="AB2548" s="86"/>
      <c r="AC2548" s="86"/>
      <c r="AD2548" s="190"/>
      <c r="AE2548" s="188"/>
      <c r="AF2548" s="190"/>
      <c r="AG2548" s="188"/>
      <c r="AH2548" s="190"/>
      <c r="AI2548" s="188"/>
      <c r="AJ2548" s="190"/>
      <c r="AK2548" s="188"/>
      <c r="AL2548" s="190"/>
      <c r="AM2548" s="188"/>
      <c r="AN2548" s="190"/>
      <c r="AO2548" s="188"/>
      <c r="AP2548" s="51"/>
      <c r="AQ2548" s="97"/>
    </row>
    <row r="2549" spans="1:43" x14ac:dyDescent="0.2">
      <c r="A2549" s="86"/>
      <c r="F2549" s="86"/>
      <c r="G2549" s="86"/>
      <c r="H2549" s="86"/>
      <c r="I2549" s="86"/>
      <c r="J2549" s="86"/>
      <c r="K2549" s="86"/>
      <c r="L2549" s="86"/>
      <c r="M2549" s="86"/>
      <c r="N2549" s="86"/>
      <c r="O2549" s="86"/>
      <c r="P2549" s="86"/>
      <c r="Q2549" s="86"/>
      <c r="R2549" s="86"/>
      <c r="S2549" s="86"/>
      <c r="T2549" s="86"/>
      <c r="U2549" s="86"/>
      <c r="V2549" s="86"/>
      <c r="W2549" s="86"/>
      <c r="X2549" s="86"/>
      <c r="Y2549" s="86"/>
      <c r="Z2549" s="86"/>
      <c r="AA2549" s="86"/>
      <c r="AB2549" s="86"/>
      <c r="AC2549" s="86"/>
      <c r="AD2549" s="190"/>
      <c r="AE2549" s="188"/>
      <c r="AF2549" s="190"/>
      <c r="AG2549" s="188"/>
      <c r="AH2549" s="190"/>
      <c r="AI2549" s="188"/>
      <c r="AJ2549" s="190"/>
      <c r="AK2549" s="188"/>
      <c r="AL2549" s="190"/>
      <c r="AM2549" s="188"/>
      <c r="AN2549" s="190"/>
      <c r="AO2549" s="188"/>
      <c r="AP2549" s="51"/>
      <c r="AQ2549" s="97"/>
    </row>
    <row r="2550" spans="1:43" x14ac:dyDescent="0.2">
      <c r="A2550" s="86"/>
      <c r="F2550" s="86"/>
      <c r="G2550" s="86"/>
      <c r="H2550" s="86"/>
      <c r="I2550" s="86"/>
      <c r="J2550" s="86"/>
      <c r="K2550" s="86"/>
      <c r="L2550" s="86"/>
      <c r="M2550" s="86"/>
      <c r="N2550" s="86"/>
      <c r="O2550" s="86"/>
      <c r="P2550" s="86"/>
      <c r="Q2550" s="86"/>
      <c r="R2550" s="86"/>
      <c r="S2550" s="86"/>
      <c r="T2550" s="86"/>
      <c r="U2550" s="86"/>
      <c r="V2550" s="86"/>
      <c r="W2550" s="86"/>
      <c r="X2550" s="86"/>
      <c r="Y2550" s="86"/>
      <c r="Z2550" s="86"/>
      <c r="AA2550" s="86"/>
      <c r="AB2550" s="86"/>
      <c r="AC2550" s="86"/>
      <c r="AD2550" s="190"/>
      <c r="AE2550" s="188"/>
      <c r="AF2550" s="190"/>
      <c r="AG2550" s="188"/>
      <c r="AH2550" s="190"/>
      <c r="AI2550" s="188"/>
      <c r="AJ2550" s="190"/>
      <c r="AK2550" s="188"/>
      <c r="AL2550" s="190"/>
      <c r="AM2550" s="188"/>
      <c r="AN2550" s="190"/>
      <c r="AO2550" s="188"/>
      <c r="AP2550" s="51"/>
      <c r="AQ2550" s="97"/>
    </row>
    <row r="2551" spans="1:43" x14ac:dyDescent="0.2">
      <c r="A2551" s="86"/>
      <c r="F2551" s="86"/>
      <c r="G2551" s="86"/>
      <c r="H2551" s="86"/>
      <c r="I2551" s="86"/>
      <c r="J2551" s="86"/>
      <c r="K2551" s="86"/>
      <c r="L2551" s="86"/>
      <c r="M2551" s="86"/>
      <c r="N2551" s="86"/>
      <c r="O2551" s="86"/>
      <c r="P2551" s="86"/>
      <c r="Q2551" s="86"/>
      <c r="R2551" s="86"/>
      <c r="S2551" s="86"/>
      <c r="T2551" s="86"/>
      <c r="U2551" s="86"/>
      <c r="V2551" s="86"/>
      <c r="W2551" s="86"/>
      <c r="X2551" s="86"/>
      <c r="Y2551" s="86"/>
      <c r="Z2551" s="86"/>
      <c r="AA2551" s="86"/>
      <c r="AB2551" s="86"/>
      <c r="AC2551" s="86"/>
      <c r="AD2551" s="190"/>
      <c r="AE2551" s="188"/>
      <c r="AF2551" s="190"/>
      <c r="AG2551" s="188"/>
      <c r="AH2551" s="190"/>
      <c r="AI2551" s="188"/>
      <c r="AJ2551" s="190"/>
      <c r="AK2551" s="188"/>
      <c r="AL2551" s="190"/>
      <c r="AM2551" s="188"/>
      <c r="AN2551" s="190"/>
      <c r="AO2551" s="188"/>
      <c r="AP2551" s="51"/>
      <c r="AQ2551" s="97"/>
    </row>
    <row r="2552" spans="1:43" x14ac:dyDescent="0.2">
      <c r="A2552" s="86"/>
      <c r="F2552" s="86"/>
      <c r="G2552" s="86"/>
      <c r="H2552" s="86"/>
      <c r="I2552" s="86"/>
      <c r="J2552" s="86"/>
      <c r="K2552" s="86"/>
      <c r="L2552" s="86"/>
      <c r="M2552" s="86"/>
      <c r="N2552" s="86"/>
      <c r="O2552" s="86"/>
      <c r="P2552" s="86"/>
      <c r="Q2552" s="86"/>
      <c r="R2552" s="86"/>
      <c r="S2552" s="86"/>
      <c r="T2552" s="86"/>
      <c r="U2552" s="86"/>
      <c r="V2552" s="86"/>
      <c r="W2552" s="86"/>
      <c r="X2552" s="86"/>
      <c r="Y2552" s="86"/>
      <c r="Z2552" s="86"/>
      <c r="AA2552" s="86"/>
      <c r="AB2552" s="86"/>
      <c r="AC2552" s="86"/>
      <c r="AD2552" s="190"/>
      <c r="AE2552" s="188"/>
      <c r="AF2552" s="190"/>
      <c r="AG2552" s="188"/>
      <c r="AH2552" s="190"/>
      <c r="AI2552" s="188"/>
      <c r="AJ2552" s="190"/>
      <c r="AK2552" s="188"/>
      <c r="AL2552" s="190"/>
      <c r="AM2552" s="188"/>
      <c r="AN2552" s="190"/>
      <c r="AO2552" s="188"/>
      <c r="AP2552" s="51"/>
      <c r="AQ2552" s="97"/>
    </row>
    <row r="2553" spans="1:43" x14ac:dyDescent="0.2">
      <c r="A2553" s="86"/>
      <c r="F2553" s="86"/>
      <c r="G2553" s="86"/>
      <c r="H2553" s="86"/>
      <c r="I2553" s="86"/>
      <c r="J2553" s="86"/>
      <c r="K2553" s="86"/>
      <c r="L2553" s="86"/>
      <c r="M2553" s="86"/>
      <c r="N2553" s="86"/>
      <c r="O2553" s="86"/>
      <c r="P2553" s="86"/>
      <c r="Q2553" s="86"/>
      <c r="R2553" s="86"/>
      <c r="S2553" s="86"/>
      <c r="T2553" s="86"/>
      <c r="U2553" s="86"/>
      <c r="V2553" s="86"/>
      <c r="W2553" s="86"/>
      <c r="X2553" s="86"/>
      <c r="Y2553" s="86"/>
      <c r="Z2553" s="86"/>
      <c r="AA2553" s="86"/>
      <c r="AB2553" s="86"/>
      <c r="AC2553" s="86"/>
      <c r="AD2553" s="190"/>
      <c r="AE2553" s="188"/>
      <c r="AF2553" s="190"/>
      <c r="AG2553" s="188"/>
      <c r="AH2553" s="190"/>
      <c r="AI2553" s="188"/>
      <c r="AJ2553" s="190"/>
      <c r="AK2553" s="188"/>
      <c r="AL2553" s="190"/>
      <c r="AM2553" s="188"/>
      <c r="AN2553" s="190"/>
      <c r="AO2553" s="188"/>
      <c r="AP2553" s="51"/>
      <c r="AQ2553" s="97"/>
    </row>
    <row r="2554" spans="1:43" x14ac:dyDescent="0.2">
      <c r="A2554" s="86"/>
      <c r="F2554" s="86"/>
      <c r="G2554" s="86"/>
      <c r="H2554" s="86"/>
      <c r="I2554" s="86"/>
      <c r="J2554" s="86"/>
      <c r="K2554" s="86"/>
      <c r="L2554" s="86"/>
      <c r="M2554" s="86"/>
      <c r="N2554" s="86"/>
      <c r="O2554" s="86"/>
      <c r="P2554" s="86"/>
      <c r="Q2554" s="86"/>
      <c r="R2554" s="86"/>
      <c r="S2554" s="86"/>
      <c r="T2554" s="86"/>
      <c r="U2554" s="86"/>
      <c r="V2554" s="86"/>
      <c r="W2554" s="86"/>
      <c r="X2554" s="86"/>
      <c r="Y2554" s="86"/>
      <c r="Z2554" s="86"/>
      <c r="AA2554" s="86"/>
      <c r="AB2554" s="86"/>
      <c r="AC2554" s="86"/>
      <c r="AD2554" s="190"/>
      <c r="AE2554" s="188"/>
      <c r="AF2554" s="190"/>
      <c r="AG2554" s="188"/>
      <c r="AH2554" s="190"/>
      <c r="AI2554" s="188"/>
      <c r="AJ2554" s="190"/>
      <c r="AK2554" s="188"/>
      <c r="AL2554" s="190"/>
      <c r="AM2554" s="188"/>
      <c r="AN2554" s="190"/>
      <c r="AO2554" s="188"/>
      <c r="AP2554" s="51"/>
      <c r="AQ2554" s="97"/>
    </row>
    <row r="2555" spans="1:43" x14ac:dyDescent="0.2">
      <c r="A2555" s="86"/>
      <c r="F2555" s="86"/>
      <c r="G2555" s="86"/>
      <c r="H2555" s="86"/>
      <c r="I2555" s="86"/>
      <c r="J2555" s="86"/>
      <c r="K2555" s="86"/>
      <c r="L2555" s="86"/>
      <c r="M2555" s="86"/>
      <c r="N2555" s="86"/>
      <c r="O2555" s="86"/>
      <c r="P2555" s="86"/>
      <c r="Q2555" s="86"/>
      <c r="R2555" s="86"/>
      <c r="S2555" s="86"/>
      <c r="T2555" s="86"/>
      <c r="U2555" s="86"/>
      <c r="V2555" s="86"/>
      <c r="W2555" s="86"/>
      <c r="X2555" s="86"/>
      <c r="Y2555" s="86"/>
      <c r="Z2555" s="86"/>
      <c r="AA2555" s="86"/>
      <c r="AB2555" s="86"/>
      <c r="AC2555" s="86"/>
      <c r="AD2555" s="190"/>
      <c r="AE2555" s="188"/>
      <c r="AF2555" s="190"/>
      <c r="AG2555" s="188"/>
      <c r="AH2555" s="190"/>
      <c r="AI2555" s="188"/>
      <c r="AJ2555" s="190"/>
      <c r="AK2555" s="188"/>
      <c r="AL2555" s="190"/>
      <c r="AM2555" s="188"/>
      <c r="AN2555" s="190"/>
      <c r="AO2555" s="188"/>
      <c r="AP2555" s="51"/>
      <c r="AQ2555" s="97"/>
    </row>
    <row r="2556" spans="1:43" x14ac:dyDescent="0.2">
      <c r="A2556" s="86"/>
      <c r="F2556" s="86"/>
      <c r="G2556" s="86"/>
      <c r="H2556" s="86"/>
      <c r="I2556" s="86"/>
      <c r="J2556" s="86"/>
      <c r="K2556" s="86"/>
      <c r="L2556" s="86"/>
      <c r="M2556" s="86"/>
      <c r="N2556" s="86"/>
      <c r="O2556" s="86"/>
      <c r="P2556" s="86"/>
      <c r="Q2556" s="86"/>
      <c r="R2556" s="86"/>
      <c r="S2556" s="86"/>
      <c r="T2556" s="86"/>
      <c r="U2556" s="86"/>
      <c r="V2556" s="86"/>
      <c r="W2556" s="86"/>
      <c r="X2556" s="86"/>
      <c r="Y2556" s="86"/>
      <c r="Z2556" s="86"/>
      <c r="AA2556" s="86"/>
      <c r="AB2556" s="86"/>
      <c r="AC2556" s="86"/>
      <c r="AD2556" s="190"/>
      <c r="AE2556" s="188"/>
      <c r="AF2556" s="190"/>
      <c r="AG2556" s="188"/>
      <c r="AH2556" s="190"/>
      <c r="AI2556" s="188"/>
      <c r="AJ2556" s="190"/>
      <c r="AK2556" s="188"/>
      <c r="AL2556" s="190"/>
      <c r="AM2556" s="188"/>
      <c r="AN2556" s="190"/>
      <c r="AO2556" s="188"/>
      <c r="AP2556" s="51"/>
      <c r="AQ2556" s="97"/>
    </row>
    <row r="2557" spans="1:43" x14ac:dyDescent="0.2">
      <c r="A2557" s="86"/>
      <c r="F2557" s="86"/>
      <c r="G2557" s="86"/>
      <c r="H2557" s="86"/>
      <c r="I2557" s="86"/>
      <c r="J2557" s="86"/>
      <c r="K2557" s="86"/>
      <c r="L2557" s="86"/>
      <c r="M2557" s="86"/>
      <c r="N2557" s="86"/>
      <c r="O2557" s="86"/>
      <c r="P2557" s="86"/>
      <c r="Q2557" s="86"/>
      <c r="R2557" s="86"/>
      <c r="S2557" s="86"/>
      <c r="T2557" s="86"/>
      <c r="U2557" s="86"/>
      <c r="V2557" s="86"/>
      <c r="W2557" s="86"/>
      <c r="X2557" s="86"/>
      <c r="Y2557" s="86"/>
      <c r="Z2557" s="86"/>
      <c r="AA2557" s="86"/>
      <c r="AB2557" s="86"/>
      <c r="AC2557" s="86"/>
      <c r="AD2557" s="190"/>
      <c r="AE2557" s="188"/>
      <c r="AF2557" s="190"/>
      <c r="AG2557" s="188"/>
      <c r="AH2557" s="190"/>
      <c r="AI2557" s="188"/>
      <c r="AJ2557" s="190"/>
      <c r="AK2557" s="188"/>
      <c r="AL2557" s="190"/>
      <c r="AM2557" s="188"/>
      <c r="AN2557" s="190"/>
      <c r="AO2557" s="188"/>
      <c r="AP2557" s="51"/>
      <c r="AQ2557" s="97"/>
    </row>
    <row r="2558" spans="1:43" x14ac:dyDescent="0.2">
      <c r="A2558" s="86"/>
      <c r="F2558" s="86"/>
      <c r="G2558" s="86"/>
      <c r="H2558" s="86"/>
      <c r="I2558" s="86"/>
      <c r="J2558" s="86"/>
      <c r="K2558" s="86"/>
      <c r="L2558" s="86"/>
      <c r="M2558" s="86"/>
      <c r="N2558" s="86"/>
      <c r="O2558" s="86"/>
      <c r="P2558" s="86"/>
      <c r="Q2558" s="86"/>
      <c r="R2558" s="86"/>
      <c r="S2558" s="86"/>
      <c r="T2558" s="86"/>
      <c r="U2558" s="86"/>
      <c r="V2558" s="86"/>
      <c r="W2558" s="86"/>
      <c r="X2558" s="86"/>
      <c r="Y2558" s="86"/>
      <c r="Z2558" s="86"/>
      <c r="AA2558" s="86"/>
      <c r="AB2558" s="86"/>
      <c r="AC2558" s="86"/>
      <c r="AD2558" s="190"/>
      <c r="AE2558" s="188"/>
      <c r="AF2558" s="190"/>
      <c r="AG2558" s="188"/>
      <c r="AH2558" s="190"/>
      <c r="AI2558" s="188"/>
      <c r="AJ2558" s="190"/>
      <c r="AK2558" s="188"/>
      <c r="AL2558" s="190"/>
      <c r="AM2558" s="188"/>
      <c r="AN2558" s="190"/>
      <c r="AO2558" s="188"/>
      <c r="AP2558" s="51"/>
      <c r="AQ2558" s="97"/>
    </row>
    <row r="2559" spans="1:43" x14ac:dyDescent="0.2">
      <c r="A2559" s="86"/>
      <c r="F2559" s="86"/>
      <c r="G2559" s="86"/>
      <c r="H2559" s="86"/>
      <c r="I2559" s="86"/>
      <c r="J2559" s="86"/>
      <c r="K2559" s="86"/>
      <c r="L2559" s="86"/>
      <c r="M2559" s="86"/>
      <c r="N2559" s="86"/>
      <c r="O2559" s="86"/>
      <c r="P2559" s="86"/>
      <c r="Q2559" s="86"/>
      <c r="R2559" s="86"/>
      <c r="S2559" s="86"/>
      <c r="T2559" s="86"/>
      <c r="U2559" s="86"/>
      <c r="V2559" s="86"/>
      <c r="W2559" s="86"/>
      <c r="X2559" s="86"/>
      <c r="Y2559" s="86"/>
      <c r="Z2559" s="86"/>
      <c r="AA2559" s="86"/>
      <c r="AB2559" s="86"/>
      <c r="AC2559" s="86"/>
      <c r="AD2559" s="190"/>
      <c r="AE2559" s="188"/>
      <c r="AF2559" s="190"/>
      <c r="AG2559" s="188"/>
      <c r="AH2559" s="190"/>
      <c r="AI2559" s="188"/>
      <c r="AJ2559" s="190"/>
      <c r="AK2559" s="188"/>
      <c r="AL2559" s="190"/>
      <c r="AM2559" s="188"/>
      <c r="AN2559" s="190"/>
      <c r="AO2559" s="188"/>
      <c r="AP2559" s="51"/>
      <c r="AQ2559" s="97"/>
    </row>
    <row r="2560" spans="1:43" x14ac:dyDescent="0.2">
      <c r="A2560" s="86"/>
      <c r="F2560" s="86"/>
      <c r="G2560" s="86"/>
      <c r="H2560" s="86"/>
      <c r="I2560" s="86"/>
      <c r="J2560" s="86"/>
      <c r="K2560" s="86"/>
      <c r="L2560" s="86"/>
      <c r="M2560" s="86"/>
      <c r="N2560" s="86"/>
      <c r="O2560" s="86"/>
      <c r="P2560" s="86"/>
      <c r="Q2560" s="86"/>
      <c r="R2560" s="86"/>
      <c r="S2560" s="86"/>
      <c r="T2560" s="86"/>
      <c r="U2560" s="86"/>
      <c r="V2560" s="86"/>
      <c r="W2560" s="86"/>
      <c r="X2560" s="86"/>
      <c r="Y2560" s="86"/>
      <c r="Z2560" s="86"/>
      <c r="AA2560" s="86"/>
      <c r="AB2560" s="86"/>
      <c r="AC2560" s="86"/>
      <c r="AD2560" s="190"/>
      <c r="AE2560" s="188"/>
      <c r="AF2560" s="190"/>
      <c r="AG2560" s="188"/>
      <c r="AH2560" s="190"/>
      <c r="AI2560" s="188"/>
      <c r="AJ2560" s="190"/>
      <c r="AK2560" s="188"/>
      <c r="AL2560" s="190"/>
      <c r="AM2560" s="188"/>
      <c r="AN2560" s="190"/>
      <c r="AO2560" s="188"/>
      <c r="AP2560" s="51"/>
      <c r="AQ2560" s="97"/>
    </row>
    <row r="2561" spans="1:43" x14ac:dyDescent="0.2">
      <c r="A2561" s="86"/>
      <c r="F2561" s="86"/>
      <c r="G2561" s="86"/>
      <c r="H2561" s="86"/>
      <c r="I2561" s="86"/>
      <c r="J2561" s="86"/>
      <c r="K2561" s="86"/>
      <c r="L2561" s="86"/>
      <c r="M2561" s="86"/>
      <c r="N2561" s="86"/>
      <c r="O2561" s="86"/>
      <c r="P2561" s="86"/>
      <c r="Q2561" s="86"/>
      <c r="R2561" s="86"/>
      <c r="S2561" s="86"/>
      <c r="T2561" s="86"/>
      <c r="U2561" s="86"/>
      <c r="V2561" s="86"/>
      <c r="W2561" s="86"/>
      <c r="X2561" s="86"/>
      <c r="Y2561" s="86"/>
      <c r="Z2561" s="86"/>
      <c r="AA2561" s="86"/>
      <c r="AB2561" s="86"/>
      <c r="AC2561" s="86"/>
      <c r="AD2561" s="190"/>
      <c r="AE2561" s="188"/>
      <c r="AF2561" s="190"/>
      <c r="AG2561" s="188"/>
      <c r="AH2561" s="190"/>
      <c r="AI2561" s="188"/>
      <c r="AJ2561" s="190"/>
      <c r="AK2561" s="188"/>
      <c r="AL2561" s="190"/>
      <c r="AM2561" s="188"/>
      <c r="AN2561" s="190"/>
      <c r="AO2561" s="188"/>
      <c r="AP2561" s="51"/>
      <c r="AQ2561" s="97"/>
    </row>
    <row r="2562" spans="1:43" x14ac:dyDescent="0.2">
      <c r="A2562" s="86"/>
      <c r="F2562" s="86"/>
      <c r="G2562" s="86"/>
      <c r="H2562" s="86"/>
      <c r="I2562" s="86"/>
      <c r="J2562" s="86"/>
      <c r="K2562" s="86"/>
      <c r="L2562" s="86"/>
      <c r="M2562" s="86"/>
      <c r="N2562" s="86"/>
      <c r="O2562" s="86"/>
      <c r="P2562" s="86"/>
      <c r="Q2562" s="86"/>
      <c r="R2562" s="86"/>
      <c r="S2562" s="86"/>
      <c r="T2562" s="86"/>
      <c r="U2562" s="86"/>
      <c r="V2562" s="86"/>
      <c r="W2562" s="86"/>
      <c r="X2562" s="86"/>
      <c r="Y2562" s="86"/>
      <c r="Z2562" s="86"/>
      <c r="AA2562" s="86"/>
      <c r="AB2562" s="86"/>
      <c r="AC2562" s="86"/>
      <c r="AD2562" s="190"/>
      <c r="AE2562" s="188"/>
      <c r="AF2562" s="190"/>
      <c r="AG2562" s="188"/>
      <c r="AH2562" s="190"/>
      <c r="AI2562" s="188"/>
      <c r="AJ2562" s="190"/>
      <c r="AK2562" s="188"/>
      <c r="AL2562" s="190"/>
      <c r="AM2562" s="188"/>
      <c r="AN2562" s="190"/>
      <c r="AO2562" s="188"/>
      <c r="AP2562" s="51"/>
      <c r="AQ2562" s="97"/>
    </row>
    <row r="2563" spans="1:43" x14ac:dyDescent="0.2">
      <c r="A2563" s="86"/>
      <c r="F2563" s="86"/>
      <c r="G2563" s="86"/>
      <c r="H2563" s="86"/>
      <c r="I2563" s="86"/>
      <c r="J2563" s="86"/>
      <c r="K2563" s="86"/>
      <c r="L2563" s="86"/>
      <c r="M2563" s="86"/>
      <c r="N2563" s="86"/>
      <c r="O2563" s="86"/>
      <c r="P2563" s="86"/>
      <c r="Q2563" s="86"/>
      <c r="R2563" s="86"/>
      <c r="S2563" s="86"/>
      <c r="T2563" s="86"/>
      <c r="U2563" s="86"/>
      <c r="V2563" s="86"/>
      <c r="W2563" s="86"/>
      <c r="X2563" s="86"/>
      <c r="Y2563" s="86"/>
      <c r="Z2563" s="86"/>
      <c r="AA2563" s="86"/>
      <c r="AB2563" s="86"/>
      <c r="AC2563" s="86"/>
      <c r="AD2563" s="190"/>
      <c r="AE2563" s="188"/>
      <c r="AF2563" s="190"/>
      <c r="AG2563" s="188"/>
      <c r="AH2563" s="190"/>
      <c r="AI2563" s="188"/>
      <c r="AJ2563" s="190"/>
      <c r="AK2563" s="188"/>
      <c r="AL2563" s="190"/>
      <c r="AM2563" s="188"/>
      <c r="AN2563" s="190"/>
      <c r="AO2563" s="188"/>
      <c r="AP2563" s="51"/>
      <c r="AQ2563" s="97"/>
    </row>
    <row r="2564" spans="1:43" x14ac:dyDescent="0.2">
      <c r="A2564" s="86"/>
      <c r="F2564" s="86"/>
      <c r="G2564" s="86"/>
      <c r="H2564" s="86"/>
      <c r="I2564" s="86"/>
      <c r="J2564" s="86"/>
      <c r="K2564" s="86"/>
      <c r="L2564" s="86"/>
      <c r="M2564" s="86"/>
      <c r="N2564" s="86"/>
      <c r="O2564" s="86"/>
      <c r="P2564" s="86"/>
      <c r="Q2564" s="86"/>
      <c r="R2564" s="86"/>
      <c r="S2564" s="86"/>
      <c r="T2564" s="86"/>
      <c r="U2564" s="86"/>
      <c r="V2564" s="86"/>
      <c r="W2564" s="86"/>
      <c r="X2564" s="86"/>
      <c r="Y2564" s="86"/>
      <c r="Z2564" s="86"/>
      <c r="AA2564" s="86"/>
      <c r="AB2564" s="86"/>
      <c r="AC2564" s="86"/>
      <c r="AD2564" s="190"/>
      <c r="AE2564" s="188"/>
      <c r="AF2564" s="190"/>
      <c r="AG2564" s="188"/>
      <c r="AH2564" s="190"/>
      <c r="AI2564" s="188"/>
      <c r="AJ2564" s="190"/>
      <c r="AK2564" s="188"/>
      <c r="AL2564" s="190"/>
      <c r="AM2564" s="188"/>
      <c r="AN2564" s="190"/>
      <c r="AO2564" s="188"/>
      <c r="AP2564" s="51"/>
      <c r="AQ2564" s="97"/>
    </row>
    <row r="2565" spans="1:43" x14ac:dyDescent="0.2">
      <c r="A2565" s="86"/>
      <c r="F2565" s="86"/>
      <c r="G2565" s="86"/>
      <c r="H2565" s="86"/>
      <c r="I2565" s="86"/>
      <c r="J2565" s="86"/>
      <c r="K2565" s="86"/>
      <c r="L2565" s="86"/>
      <c r="M2565" s="86"/>
      <c r="N2565" s="86"/>
      <c r="O2565" s="86"/>
      <c r="P2565" s="86"/>
      <c r="Q2565" s="86"/>
      <c r="R2565" s="86"/>
      <c r="S2565" s="86"/>
      <c r="T2565" s="86"/>
      <c r="U2565" s="86"/>
      <c r="V2565" s="86"/>
      <c r="W2565" s="86"/>
      <c r="X2565" s="86"/>
      <c r="Y2565" s="86"/>
      <c r="Z2565" s="86"/>
      <c r="AA2565" s="86"/>
      <c r="AB2565" s="86"/>
      <c r="AC2565" s="86"/>
      <c r="AD2565" s="190"/>
      <c r="AE2565" s="188"/>
      <c r="AF2565" s="190"/>
      <c r="AG2565" s="188"/>
      <c r="AH2565" s="190"/>
      <c r="AI2565" s="188"/>
      <c r="AJ2565" s="190"/>
      <c r="AK2565" s="188"/>
      <c r="AL2565" s="190"/>
      <c r="AM2565" s="188"/>
      <c r="AN2565" s="190"/>
      <c r="AO2565" s="188"/>
      <c r="AP2565" s="51"/>
      <c r="AQ2565" s="97"/>
    </row>
    <row r="2566" spans="1:43" x14ac:dyDescent="0.2">
      <c r="A2566" s="86"/>
      <c r="F2566" s="86"/>
      <c r="G2566" s="86"/>
      <c r="H2566" s="86"/>
      <c r="I2566" s="86"/>
      <c r="J2566" s="86"/>
      <c r="K2566" s="86"/>
      <c r="L2566" s="86"/>
      <c r="M2566" s="86"/>
      <c r="N2566" s="86"/>
      <c r="O2566" s="86"/>
      <c r="P2566" s="86"/>
      <c r="Q2566" s="86"/>
      <c r="R2566" s="86"/>
      <c r="S2566" s="86"/>
      <c r="T2566" s="86"/>
      <c r="U2566" s="86"/>
      <c r="V2566" s="86"/>
      <c r="W2566" s="86"/>
      <c r="X2566" s="86"/>
      <c r="Y2566" s="86"/>
      <c r="Z2566" s="86"/>
      <c r="AA2566" s="86"/>
      <c r="AB2566" s="86"/>
      <c r="AC2566" s="86"/>
      <c r="AD2566" s="190"/>
      <c r="AE2566" s="188"/>
      <c r="AF2566" s="190"/>
      <c r="AG2566" s="188"/>
      <c r="AH2566" s="190"/>
      <c r="AI2566" s="188"/>
      <c r="AJ2566" s="190"/>
      <c r="AK2566" s="188"/>
      <c r="AL2566" s="190"/>
      <c r="AM2566" s="188"/>
      <c r="AN2566" s="190"/>
      <c r="AO2566" s="188"/>
      <c r="AP2566" s="51"/>
      <c r="AQ2566" s="97"/>
    </row>
    <row r="2567" spans="1:43" x14ac:dyDescent="0.2">
      <c r="A2567" s="86"/>
      <c r="F2567" s="86"/>
      <c r="G2567" s="86"/>
      <c r="H2567" s="86"/>
      <c r="I2567" s="86"/>
      <c r="J2567" s="86"/>
      <c r="K2567" s="86"/>
      <c r="L2567" s="86"/>
      <c r="M2567" s="86"/>
      <c r="N2567" s="86"/>
      <c r="O2567" s="86"/>
      <c r="P2567" s="86"/>
      <c r="Q2567" s="86"/>
      <c r="R2567" s="86"/>
      <c r="S2567" s="86"/>
      <c r="T2567" s="86"/>
      <c r="U2567" s="86"/>
      <c r="V2567" s="86"/>
      <c r="W2567" s="86"/>
      <c r="X2567" s="86"/>
      <c r="Y2567" s="86"/>
      <c r="Z2567" s="86"/>
      <c r="AA2567" s="86"/>
      <c r="AB2567" s="86"/>
      <c r="AC2567" s="86"/>
      <c r="AD2567" s="190"/>
      <c r="AE2567" s="188"/>
      <c r="AF2567" s="190"/>
      <c r="AG2567" s="188"/>
      <c r="AH2567" s="190"/>
      <c r="AI2567" s="188"/>
      <c r="AJ2567" s="190"/>
      <c r="AK2567" s="188"/>
      <c r="AL2567" s="190"/>
      <c r="AM2567" s="188"/>
      <c r="AN2567" s="190"/>
      <c r="AO2567" s="188"/>
      <c r="AP2567" s="51"/>
      <c r="AQ2567" s="97"/>
    </row>
    <row r="2568" spans="1:43" x14ac:dyDescent="0.2">
      <c r="A2568" s="86"/>
      <c r="F2568" s="86"/>
      <c r="G2568" s="86"/>
      <c r="H2568" s="86"/>
      <c r="I2568" s="86"/>
      <c r="J2568" s="86"/>
      <c r="K2568" s="86"/>
      <c r="L2568" s="86"/>
      <c r="M2568" s="86"/>
      <c r="N2568" s="86"/>
      <c r="O2568" s="86"/>
      <c r="P2568" s="86"/>
      <c r="Q2568" s="86"/>
      <c r="R2568" s="86"/>
      <c r="S2568" s="86"/>
      <c r="T2568" s="86"/>
      <c r="U2568" s="86"/>
      <c r="V2568" s="86"/>
      <c r="W2568" s="86"/>
      <c r="X2568" s="86"/>
      <c r="Y2568" s="86"/>
      <c r="Z2568" s="86"/>
      <c r="AA2568" s="86"/>
      <c r="AB2568" s="86"/>
      <c r="AC2568" s="86"/>
      <c r="AD2568" s="190"/>
      <c r="AE2568" s="188"/>
      <c r="AF2568" s="190"/>
      <c r="AG2568" s="188"/>
      <c r="AH2568" s="190"/>
      <c r="AI2568" s="188"/>
      <c r="AJ2568" s="190"/>
      <c r="AK2568" s="188"/>
      <c r="AL2568" s="190"/>
      <c r="AM2568" s="188"/>
      <c r="AN2568" s="190"/>
      <c r="AO2568" s="188"/>
      <c r="AP2568" s="51"/>
      <c r="AQ2568" s="97"/>
    </row>
    <row r="2569" spans="1:43" x14ac:dyDescent="0.2">
      <c r="A2569" s="86"/>
      <c r="F2569" s="86"/>
      <c r="G2569" s="86"/>
      <c r="H2569" s="86"/>
      <c r="I2569" s="86"/>
      <c r="J2569" s="86"/>
      <c r="K2569" s="86"/>
      <c r="L2569" s="86"/>
      <c r="M2569" s="86"/>
      <c r="N2569" s="86"/>
      <c r="O2569" s="86"/>
      <c r="P2569" s="86"/>
      <c r="Q2569" s="86"/>
      <c r="R2569" s="86"/>
      <c r="S2569" s="86"/>
      <c r="T2569" s="86"/>
      <c r="U2569" s="86"/>
      <c r="V2569" s="86"/>
      <c r="W2569" s="86"/>
      <c r="X2569" s="86"/>
      <c r="Y2569" s="86"/>
      <c r="Z2569" s="86"/>
      <c r="AA2569" s="86"/>
      <c r="AB2569" s="86"/>
      <c r="AC2569" s="86"/>
      <c r="AD2569" s="190"/>
      <c r="AE2569" s="188"/>
      <c r="AF2569" s="190"/>
      <c r="AG2569" s="188"/>
      <c r="AH2569" s="190"/>
      <c r="AI2569" s="188"/>
      <c r="AJ2569" s="190"/>
      <c r="AK2569" s="188"/>
      <c r="AL2569" s="190"/>
      <c r="AM2569" s="188"/>
      <c r="AN2569" s="190"/>
      <c r="AO2569" s="188"/>
      <c r="AP2569" s="51"/>
      <c r="AQ2569" s="97"/>
    </row>
    <row r="2570" spans="1:43" x14ac:dyDescent="0.2">
      <c r="A2570" s="86"/>
      <c r="F2570" s="86"/>
      <c r="G2570" s="86"/>
      <c r="H2570" s="86"/>
      <c r="I2570" s="86"/>
      <c r="J2570" s="86"/>
      <c r="K2570" s="86"/>
      <c r="L2570" s="86"/>
      <c r="M2570" s="86"/>
      <c r="N2570" s="86"/>
      <c r="O2570" s="86"/>
      <c r="P2570" s="86"/>
      <c r="Q2570" s="86"/>
      <c r="R2570" s="86"/>
      <c r="S2570" s="86"/>
      <c r="T2570" s="86"/>
      <c r="U2570" s="86"/>
      <c r="V2570" s="86"/>
      <c r="W2570" s="86"/>
      <c r="X2570" s="86"/>
      <c r="Y2570" s="86"/>
      <c r="Z2570" s="86"/>
      <c r="AA2570" s="86"/>
      <c r="AB2570" s="86"/>
      <c r="AC2570" s="86"/>
      <c r="AD2570" s="190"/>
      <c r="AE2570" s="188"/>
      <c r="AF2570" s="190"/>
      <c r="AG2570" s="188"/>
      <c r="AH2570" s="190"/>
      <c r="AI2570" s="188"/>
      <c r="AJ2570" s="190"/>
      <c r="AK2570" s="188"/>
      <c r="AL2570" s="190"/>
      <c r="AM2570" s="188"/>
      <c r="AN2570" s="190"/>
      <c r="AO2570" s="188"/>
      <c r="AP2570" s="51"/>
      <c r="AQ2570" s="97"/>
    </row>
    <row r="2571" spans="1:43" x14ac:dyDescent="0.2">
      <c r="A2571" s="86"/>
      <c r="F2571" s="86"/>
      <c r="G2571" s="86"/>
      <c r="H2571" s="86"/>
      <c r="I2571" s="86"/>
      <c r="J2571" s="86"/>
      <c r="K2571" s="86"/>
      <c r="L2571" s="86"/>
      <c r="M2571" s="86"/>
      <c r="N2571" s="86"/>
      <c r="O2571" s="86"/>
      <c r="P2571" s="86"/>
      <c r="Q2571" s="86"/>
      <c r="R2571" s="86"/>
      <c r="S2571" s="86"/>
      <c r="T2571" s="86"/>
      <c r="U2571" s="86"/>
      <c r="V2571" s="86"/>
      <c r="W2571" s="86"/>
      <c r="X2571" s="86"/>
      <c r="Y2571" s="86"/>
      <c r="Z2571" s="86"/>
      <c r="AA2571" s="86"/>
      <c r="AB2571" s="86"/>
      <c r="AC2571" s="86"/>
      <c r="AD2571" s="190"/>
      <c r="AE2571" s="188"/>
      <c r="AF2571" s="190"/>
      <c r="AG2571" s="188"/>
      <c r="AH2571" s="190"/>
      <c r="AI2571" s="188"/>
      <c r="AJ2571" s="190"/>
      <c r="AK2571" s="188"/>
      <c r="AL2571" s="190"/>
      <c r="AM2571" s="188"/>
      <c r="AN2571" s="190"/>
      <c r="AO2571" s="188"/>
      <c r="AP2571" s="51"/>
      <c r="AQ2571" s="97"/>
    </row>
    <row r="2572" spans="1:43" x14ac:dyDescent="0.2">
      <c r="A2572" s="86"/>
      <c r="F2572" s="86"/>
      <c r="G2572" s="86"/>
      <c r="H2572" s="86"/>
      <c r="I2572" s="86"/>
      <c r="J2572" s="86"/>
      <c r="K2572" s="86"/>
      <c r="L2572" s="86"/>
      <c r="M2572" s="86"/>
      <c r="N2572" s="86"/>
      <c r="O2572" s="86"/>
      <c r="P2572" s="86"/>
      <c r="Q2572" s="86"/>
      <c r="R2572" s="86"/>
      <c r="S2572" s="86"/>
      <c r="T2572" s="86"/>
      <c r="U2572" s="86"/>
      <c r="V2572" s="86"/>
      <c r="W2572" s="86"/>
      <c r="X2572" s="86"/>
      <c r="Y2572" s="86"/>
      <c r="Z2572" s="86"/>
      <c r="AA2572" s="86"/>
      <c r="AB2572" s="86"/>
      <c r="AC2572" s="86"/>
      <c r="AD2572" s="190"/>
      <c r="AE2572" s="188"/>
      <c r="AF2572" s="190"/>
      <c r="AG2572" s="188"/>
      <c r="AH2572" s="190"/>
      <c r="AI2572" s="188"/>
      <c r="AJ2572" s="190"/>
      <c r="AK2572" s="188"/>
      <c r="AL2572" s="190"/>
      <c r="AM2572" s="188"/>
      <c r="AN2572" s="190"/>
      <c r="AO2572" s="188"/>
      <c r="AP2572" s="51"/>
      <c r="AQ2572" s="97"/>
    </row>
    <row r="2573" spans="1:43" x14ac:dyDescent="0.2">
      <c r="A2573" s="86"/>
      <c r="F2573" s="86"/>
      <c r="G2573" s="86"/>
      <c r="H2573" s="86"/>
      <c r="I2573" s="86"/>
      <c r="J2573" s="86"/>
      <c r="K2573" s="86"/>
      <c r="L2573" s="86"/>
      <c r="M2573" s="86"/>
      <c r="N2573" s="86"/>
      <c r="O2573" s="86"/>
      <c r="P2573" s="86"/>
      <c r="Q2573" s="86"/>
      <c r="R2573" s="86"/>
      <c r="S2573" s="86"/>
      <c r="T2573" s="86"/>
      <c r="U2573" s="86"/>
      <c r="V2573" s="86"/>
      <c r="W2573" s="86"/>
      <c r="X2573" s="86"/>
      <c r="Y2573" s="86"/>
      <c r="Z2573" s="86"/>
      <c r="AA2573" s="86"/>
      <c r="AB2573" s="86"/>
      <c r="AC2573" s="86"/>
      <c r="AD2573" s="190"/>
      <c r="AE2573" s="188"/>
      <c r="AF2573" s="190"/>
      <c r="AG2573" s="188"/>
      <c r="AH2573" s="190"/>
      <c r="AI2573" s="188"/>
      <c r="AJ2573" s="190"/>
      <c r="AK2573" s="188"/>
      <c r="AL2573" s="190"/>
      <c r="AM2573" s="188"/>
      <c r="AN2573" s="190"/>
      <c r="AO2573" s="188"/>
      <c r="AP2573" s="51"/>
      <c r="AQ2573" s="97"/>
    </row>
    <row r="2574" spans="1:43" x14ac:dyDescent="0.2">
      <c r="A2574" s="86"/>
      <c r="F2574" s="86"/>
      <c r="G2574" s="86"/>
      <c r="H2574" s="86"/>
      <c r="I2574" s="86"/>
      <c r="J2574" s="86"/>
      <c r="K2574" s="86"/>
      <c r="L2574" s="86"/>
      <c r="M2574" s="86"/>
      <c r="N2574" s="86"/>
      <c r="O2574" s="86"/>
      <c r="P2574" s="86"/>
      <c r="Q2574" s="86"/>
      <c r="R2574" s="86"/>
      <c r="S2574" s="86"/>
      <c r="T2574" s="86"/>
      <c r="U2574" s="86"/>
      <c r="V2574" s="86"/>
      <c r="W2574" s="86"/>
      <c r="X2574" s="86"/>
      <c r="Y2574" s="86"/>
      <c r="Z2574" s="86"/>
      <c r="AA2574" s="86"/>
      <c r="AB2574" s="86"/>
      <c r="AC2574" s="86"/>
      <c r="AD2574" s="190"/>
      <c r="AE2574" s="188"/>
      <c r="AF2574" s="190"/>
      <c r="AG2574" s="188"/>
      <c r="AH2574" s="190"/>
      <c r="AI2574" s="188"/>
      <c r="AJ2574" s="190"/>
      <c r="AK2574" s="188"/>
      <c r="AL2574" s="190"/>
      <c r="AM2574" s="188"/>
      <c r="AN2574" s="190"/>
      <c r="AO2574" s="188"/>
      <c r="AP2574" s="51"/>
      <c r="AQ2574" s="97"/>
    </row>
    <row r="2575" spans="1:43" x14ac:dyDescent="0.2">
      <c r="A2575" s="86"/>
      <c r="F2575" s="86"/>
      <c r="G2575" s="86"/>
      <c r="H2575" s="86"/>
      <c r="I2575" s="86"/>
      <c r="J2575" s="86"/>
      <c r="K2575" s="86"/>
      <c r="L2575" s="86"/>
      <c r="M2575" s="86"/>
      <c r="N2575" s="86"/>
      <c r="O2575" s="86"/>
      <c r="P2575" s="86"/>
      <c r="Q2575" s="86"/>
      <c r="R2575" s="86"/>
      <c r="S2575" s="86"/>
      <c r="T2575" s="86"/>
      <c r="U2575" s="86"/>
      <c r="V2575" s="86"/>
      <c r="W2575" s="86"/>
      <c r="X2575" s="86"/>
      <c r="Y2575" s="86"/>
      <c r="Z2575" s="86"/>
      <c r="AA2575" s="86"/>
      <c r="AB2575" s="86"/>
      <c r="AC2575" s="86"/>
      <c r="AD2575" s="190"/>
      <c r="AE2575" s="188"/>
      <c r="AF2575" s="190"/>
      <c r="AG2575" s="188"/>
      <c r="AH2575" s="190"/>
      <c r="AI2575" s="188"/>
      <c r="AJ2575" s="190"/>
      <c r="AK2575" s="188"/>
      <c r="AL2575" s="190"/>
      <c r="AM2575" s="188"/>
      <c r="AN2575" s="190"/>
      <c r="AO2575" s="188"/>
      <c r="AP2575" s="51"/>
      <c r="AQ2575" s="97"/>
    </row>
    <row r="2576" spans="1:43" x14ac:dyDescent="0.2">
      <c r="A2576" s="86"/>
      <c r="F2576" s="86"/>
      <c r="G2576" s="86"/>
      <c r="H2576" s="86"/>
      <c r="I2576" s="86"/>
      <c r="J2576" s="86"/>
      <c r="K2576" s="86"/>
      <c r="L2576" s="86"/>
      <c r="M2576" s="86"/>
      <c r="N2576" s="86"/>
      <c r="O2576" s="86"/>
      <c r="P2576" s="86"/>
      <c r="Q2576" s="86"/>
      <c r="R2576" s="86"/>
      <c r="S2576" s="86"/>
      <c r="T2576" s="86"/>
      <c r="U2576" s="86"/>
      <c r="V2576" s="86"/>
      <c r="W2576" s="86"/>
      <c r="X2576" s="86"/>
      <c r="Y2576" s="86"/>
      <c r="Z2576" s="86"/>
      <c r="AA2576" s="86"/>
      <c r="AB2576" s="86"/>
      <c r="AC2576" s="86"/>
      <c r="AD2576" s="190"/>
      <c r="AE2576" s="188"/>
      <c r="AF2576" s="190"/>
      <c r="AG2576" s="188"/>
      <c r="AH2576" s="190"/>
      <c r="AI2576" s="188"/>
      <c r="AJ2576" s="190"/>
      <c r="AK2576" s="188"/>
      <c r="AL2576" s="190"/>
      <c r="AM2576" s="188"/>
      <c r="AN2576" s="190"/>
      <c r="AO2576" s="188"/>
      <c r="AP2576" s="51"/>
      <c r="AQ2576" s="97"/>
    </row>
    <row r="2577" spans="1:43" x14ac:dyDescent="0.2">
      <c r="A2577" s="86"/>
      <c r="F2577" s="86"/>
      <c r="G2577" s="86"/>
      <c r="H2577" s="86"/>
      <c r="I2577" s="86"/>
      <c r="J2577" s="86"/>
      <c r="K2577" s="86"/>
      <c r="L2577" s="86"/>
      <c r="M2577" s="86"/>
      <c r="N2577" s="86"/>
      <c r="O2577" s="86"/>
      <c r="P2577" s="86"/>
      <c r="Q2577" s="86"/>
      <c r="R2577" s="86"/>
      <c r="S2577" s="86"/>
      <c r="T2577" s="86"/>
      <c r="U2577" s="86"/>
      <c r="V2577" s="86"/>
      <c r="W2577" s="86"/>
      <c r="X2577" s="86"/>
      <c r="Y2577" s="86"/>
      <c r="Z2577" s="86"/>
      <c r="AA2577" s="86"/>
      <c r="AB2577" s="86"/>
      <c r="AC2577" s="86"/>
      <c r="AD2577" s="190"/>
      <c r="AE2577" s="188"/>
      <c r="AF2577" s="190"/>
      <c r="AG2577" s="188"/>
      <c r="AH2577" s="190"/>
      <c r="AI2577" s="188"/>
      <c r="AJ2577" s="190"/>
      <c r="AK2577" s="188"/>
      <c r="AL2577" s="190"/>
      <c r="AM2577" s="188"/>
      <c r="AN2577" s="190"/>
      <c r="AO2577" s="188"/>
      <c r="AP2577" s="51"/>
      <c r="AQ2577" s="97"/>
    </row>
    <row r="2578" spans="1:43" x14ac:dyDescent="0.2">
      <c r="A2578" s="86"/>
      <c r="F2578" s="86"/>
      <c r="G2578" s="86"/>
      <c r="H2578" s="86"/>
      <c r="I2578" s="86"/>
      <c r="J2578" s="86"/>
      <c r="K2578" s="86"/>
      <c r="L2578" s="86"/>
      <c r="M2578" s="86"/>
      <c r="N2578" s="86"/>
      <c r="O2578" s="86"/>
      <c r="P2578" s="86"/>
      <c r="Q2578" s="86"/>
      <c r="R2578" s="86"/>
      <c r="S2578" s="86"/>
      <c r="T2578" s="86"/>
      <c r="U2578" s="86"/>
      <c r="V2578" s="86"/>
      <c r="W2578" s="86"/>
      <c r="X2578" s="86"/>
      <c r="Y2578" s="86"/>
      <c r="Z2578" s="86"/>
      <c r="AA2578" s="86"/>
      <c r="AB2578" s="86"/>
      <c r="AC2578" s="86"/>
      <c r="AD2578" s="190"/>
      <c r="AE2578" s="188"/>
      <c r="AF2578" s="190"/>
      <c r="AG2578" s="188"/>
      <c r="AH2578" s="190"/>
      <c r="AI2578" s="188"/>
      <c r="AJ2578" s="190"/>
      <c r="AK2578" s="188"/>
      <c r="AL2578" s="190"/>
      <c r="AM2578" s="188"/>
      <c r="AN2578" s="190"/>
      <c r="AO2578" s="188"/>
      <c r="AP2578" s="51"/>
      <c r="AQ2578" s="97"/>
    </row>
    <row r="2579" spans="1:43" x14ac:dyDescent="0.2">
      <c r="A2579" s="86"/>
      <c r="F2579" s="86"/>
      <c r="G2579" s="86"/>
      <c r="H2579" s="86"/>
      <c r="I2579" s="86"/>
      <c r="J2579" s="86"/>
      <c r="K2579" s="86"/>
      <c r="L2579" s="86"/>
      <c r="M2579" s="86"/>
      <c r="N2579" s="86"/>
      <c r="O2579" s="86"/>
      <c r="P2579" s="86"/>
      <c r="Q2579" s="86"/>
      <c r="R2579" s="86"/>
      <c r="S2579" s="86"/>
      <c r="T2579" s="86"/>
      <c r="U2579" s="86"/>
      <c r="V2579" s="86"/>
      <c r="W2579" s="86"/>
      <c r="X2579" s="86"/>
      <c r="Y2579" s="86"/>
      <c r="Z2579" s="86"/>
      <c r="AA2579" s="86"/>
      <c r="AB2579" s="86"/>
      <c r="AC2579" s="86"/>
      <c r="AD2579" s="190"/>
      <c r="AE2579" s="188"/>
      <c r="AF2579" s="190"/>
      <c r="AG2579" s="188"/>
      <c r="AH2579" s="190"/>
      <c r="AI2579" s="188"/>
      <c r="AJ2579" s="190"/>
      <c r="AK2579" s="188"/>
      <c r="AL2579" s="190"/>
      <c r="AM2579" s="188"/>
      <c r="AN2579" s="190"/>
      <c r="AO2579" s="188"/>
      <c r="AP2579" s="51"/>
      <c r="AQ2579" s="97"/>
    </row>
    <row r="2580" spans="1:43" x14ac:dyDescent="0.2">
      <c r="A2580" s="86"/>
      <c r="F2580" s="86"/>
      <c r="G2580" s="86"/>
      <c r="H2580" s="86"/>
      <c r="I2580" s="86"/>
      <c r="J2580" s="86"/>
      <c r="K2580" s="86"/>
      <c r="L2580" s="86"/>
      <c r="M2580" s="86"/>
      <c r="N2580" s="86"/>
      <c r="O2580" s="86"/>
      <c r="P2580" s="86"/>
      <c r="Q2580" s="86"/>
      <c r="R2580" s="86"/>
      <c r="S2580" s="86"/>
      <c r="T2580" s="86"/>
      <c r="U2580" s="86"/>
      <c r="V2580" s="86"/>
      <c r="W2580" s="86"/>
      <c r="X2580" s="86"/>
      <c r="Y2580" s="86"/>
      <c r="Z2580" s="86"/>
      <c r="AA2580" s="86"/>
      <c r="AB2580" s="86"/>
      <c r="AC2580" s="86"/>
      <c r="AD2580" s="190"/>
      <c r="AE2580" s="188"/>
      <c r="AF2580" s="190"/>
      <c r="AG2580" s="188"/>
      <c r="AH2580" s="190"/>
      <c r="AI2580" s="188"/>
      <c r="AJ2580" s="190"/>
      <c r="AK2580" s="188"/>
      <c r="AL2580" s="190"/>
      <c r="AM2580" s="188"/>
      <c r="AN2580" s="190"/>
      <c r="AO2580" s="188"/>
      <c r="AP2580" s="51"/>
      <c r="AQ2580" s="97"/>
    </row>
    <row r="2581" spans="1:43" x14ac:dyDescent="0.2">
      <c r="A2581" s="86"/>
      <c r="F2581" s="86"/>
      <c r="G2581" s="86"/>
      <c r="H2581" s="86"/>
      <c r="I2581" s="86"/>
      <c r="J2581" s="86"/>
      <c r="K2581" s="86"/>
      <c r="L2581" s="86"/>
      <c r="M2581" s="86"/>
      <c r="N2581" s="86"/>
      <c r="O2581" s="86"/>
      <c r="P2581" s="86"/>
      <c r="Q2581" s="86"/>
      <c r="R2581" s="86"/>
      <c r="S2581" s="86"/>
      <c r="T2581" s="86"/>
      <c r="U2581" s="86"/>
      <c r="V2581" s="86"/>
      <c r="W2581" s="86"/>
      <c r="X2581" s="86"/>
      <c r="Y2581" s="86"/>
      <c r="Z2581" s="86"/>
      <c r="AA2581" s="86"/>
      <c r="AB2581" s="86"/>
      <c r="AC2581" s="86"/>
      <c r="AD2581" s="190"/>
      <c r="AE2581" s="188"/>
      <c r="AF2581" s="190"/>
      <c r="AG2581" s="188"/>
      <c r="AH2581" s="190"/>
      <c r="AI2581" s="188"/>
      <c r="AJ2581" s="190"/>
      <c r="AK2581" s="188"/>
      <c r="AL2581" s="190"/>
      <c r="AM2581" s="188"/>
      <c r="AN2581" s="190"/>
      <c r="AO2581" s="188"/>
      <c r="AP2581" s="51"/>
      <c r="AQ2581" s="97"/>
    </row>
    <row r="2582" spans="1:43" x14ac:dyDescent="0.2">
      <c r="A2582" s="86"/>
      <c r="F2582" s="86"/>
      <c r="G2582" s="86"/>
      <c r="H2582" s="86"/>
      <c r="I2582" s="86"/>
      <c r="J2582" s="86"/>
      <c r="K2582" s="86"/>
      <c r="L2582" s="86"/>
      <c r="M2582" s="86"/>
      <c r="N2582" s="86"/>
      <c r="O2582" s="86"/>
      <c r="P2582" s="86"/>
      <c r="Q2582" s="86"/>
      <c r="R2582" s="86"/>
      <c r="S2582" s="86"/>
      <c r="T2582" s="86"/>
      <c r="U2582" s="86"/>
      <c r="V2582" s="86"/>
      <c r="W2582" s="86"/>
      <c r="X2582" s="86"/>
      <c r="Y2582" s="86"/>
      <c r="Z2582" s="86"/>
      <c r="AA2582" s="86"/>
      <c r="AB2582" s="86"/>
      <c r="AC2582" s="86"/>
      <c r="AD2582" s="190"/>
      <c r="AE2582" s="188"/>
      <c r="AF2582" s="190"/>
      <c r="AG2582" s="188"/>
      <c r="AH2582" s="190"/>
      <c r="AI2582" s="188"/>
      <c r="AJ2582" s="190"/>
      <c r="AK2582" s="188"/>
      <c r="AL2582" s="190"/>
      <c r="AM2582" s="188"/>
      <c r="AN2582" s="190"/>
      <c r="AO2582" s="188"/>
      <c r="AP2582" s="51"/>
      <c r="AQ2582" s="97"/>
    </row>
    <row r="2583" spans="1:43" x14ac:dyDescent="0.2">
      <c r="A2583" s="86"/>
      <c r="F2583" s="86"/>
      <c r="G2583" s="86"/>
      <c r="H2583" s="86"/>
      <c r="I2583" s="86"/>
      <c r="J2583" s="86"/>
      <c r="K2583" s="86"/>
      <c r="L2583" s="86"/>
      <c r="M2583" s="86"/>
      <c r="N2583" s="86"/>
      <c r="O2583" s="86"/>
      <c r="P2583" s="86"/>
      <c r="Q2583" s="86"/>
      <c r="R2583" s="86"/>
      <c r="S2583" s="86"/>
      <c r="T2583" s="86"/>
      <c r="U2583" s="86"/>
      <c r="V2583" s="86"/>
      <c r="W2583" s="86"/>
      <c r="X2583" s="86"/>
      <c r="Y2583" s="86"/>
      <c r="Z2583" s="86"/>
      <c r="AA2583" s="86"/>
      <c r="AB2583" s="86"/>
      <c r="AC2583" s="86"/>
      <c r="AD2583" s="190"/>
      <c r="AE2583" s="188"/>
      <c r="AF2583" s="190"/>
      <c r="AG2583" s="188"/>
      <c r="AH2583" s="190"/>
      <c r="AI2583" s="188"/>
      <c r="AJ2583" s="190"/>
      <c r="AK2583" s="188"/>
      <c r="AL2583" s="190"/>
      <c r="AM2583" s="188"/>
      <c r="AN2583" s="190"/>
      <c r="AO2583" s="188"/>
      <c r="AP2583" s="51"/>
      <c r="AQ2583" s="97"/>
    </row>
    <row r="2584" spans="1:43" x14ac:dyDescent="0.2">
      <c r="A2584" s="86"/>
      <c r="F2584" s="86"/>
      <c r="G2584" s="86"/>
      <c r="H2584" s="86"/>
      <c r="I2584" s="86"/>
      <c r="J2584" s="86"/>
      <c r="K2584" s="86"/>
      <c r="L2584" s="86"/>
      <c r="M2584" s="86"/>
      <c r="N2584" s="86"/>
      <c r="O2584" s="86"/>
      <c r="P2584" s="86"/>
      <c r="Q2584" s="86"/>
      <c r="R2584" s="86"/>
      <c r="S2584" s="86"/>
      <c r="T2584" s="86"/>
      <c r="U2584" s="86"/>
      <c r="V2584" s="86"/>
      <c r="W2584" s="86"/>
      <c r="X2584" s="86"/>
      <c r="Y2584" s="86"/>
      <c r="Z2584" s="86"/>
      <c r="AA2584" s="86"/>
      <c r="AB2584" s="86"/>
      <c r="AC2584" s="86"/>
      <c r="AD2584" s="190"/>
      <c r="AE2584" s="188"/>
      <c r="AF2584" s="190"/>
      <c r="AG2584" s="188"/>
      <c r="AH2584" s="190"/>
      <c r="AI2584" s="188"/>
      <c r="AJ2584" s="190"/>
      <c r="AK2584" s="188"/>
      <c r="AL2584" s="190"/>
      <c r="AM2584" s="188"/>
      <c r="AN2584" s="190"/>
      <c r="AO2584" s="188"/>
      <c r="AP2584" s="51"/>
      <c r="AQ2584" s="97"/>
    </row>
    <row r="2585" spans="1:43" x14ac:dyDescent="0.2">
      <c r="A2585" s="86"/>
      <c r="F2585" s="86"/>
      <c r="G2585" s="86"/>
      <c r="H2585" s="86"/>
      <c r="I2585" s="86"/>
      <c r="J2585" s="86"/>
      <c r="K2585" s="86"/>
      <c r="L2585" s="86"/>
      <c r="M2585" s="86"/>
      <c r="N2585" s="86"/>
      <c r="O2585" s="86"/>
      <c r="P2585" s="86"/>
      <c r="Q2585" s="86"/>
      <c r="R2585" s="86"/>
      <c r="S2585" s="86"/>
      <c r="T2585" s="86"/>
      <c r="U2585" s="86"/>
      <c r="V2585" s="86"/>
      <c r="W2585" s="86"/>
      <c r="X2585" s="86"/>
      <c r="Y2585" s="86"/>
      <c r="Z2585" s="86"/>
      <c r="AA2585" s="86"/>
      <c r="AB2585" s="86"/>
      <c r="AC2585" s="86"/>
      <c r="AD2585" s="190"/>
      <c r="AE2585" s="188"/>
      <c r="AF2585" s="190"/>
      <c r="AG2585" s="188"/>
      <c r="AH2585" s="190"/>
      <c r="AI2585" s="188"/>
      <c r="AJ2585" s="190"/>
      <c r="AK2585" s="188"/>
      <c r="AL2585" s="190"/>
      <c r="AM2585" s="188"/>
      <c r="AN2585" s="190"/>
      <c r="AO2585" s="188"/>
      <c r="AP2585" s="51"/>
      <c r="AQ2585" s="97"/>
    </row>
    <row r="2586" spans="1:43" x14ac:dyDescent="0.2">
      <c r="A2586" s="86"/>
      <c r="F2586" s="86"/>
      <c r="G2586" s="86"/>
      <c r="H2586" s="86"/>
      <c r="I2586" s="86"/>
      <c r="J2586" s="86"/>
      <c r="K2586" s="86"/>
      <c r="L2586" s="86"/>
      <c r="M2586" s="86"/>
      <c r="N2586" s="86"/>
      <c r="O2586" s="86"/>
      <c r="P2586" s="86"/>
      <c r="Q2586" s="86"/>
      <c r="R2586" s="86"/>
      <c r="S2586" s="86"/>
      <c r="T2586" s="86"/>
      <c r="U2586" s="86"/>
      <c r="V2586" s="86"/>
      <c r="W2586" s="86"/>
      <c r="X2586" s="86"/>
      <c r="Y2586" s="86"/>
      <c r="Z2586" s="86"/>
      <c r="AA2586" s="86"/>
      <c r="AB2586" s="86"/>
      <c r="AC2586" s="86"/>
      <c r="AD2586" s="190"/>
      <c r="AE2586" s="188"/>
      <c r="AF2586" s="190"/>
      <c r="AG2586" s="188"/>
      <c r="AH2586" s="190"/>
      <c r="AI2586" s="188"/>
      <c r="AJ2586" s="190"/>
      <c r="AK2586" s="188"/>
      <c r="AL2586" s="190"/>
      <c r="AM2586" s="188"/>
      <c r="AN2586" s="190"/>
      <c r="AO2586" s="188"/>
      <c r="AP2586" s="51"/>
      <c r="AQ2586" s="97"/>
    </row>
    <row r="2587" spans="1:43" x14ac:dyDescent="0.2">
      <c r="A2587" s="86"/>
      <c r="F2587" s="86"/>
      <c r="G2587" s="86"/>
      <c r="H2587" s="86"/>
      <c r="I2587" s="86"/>
      <c r="J2587" s="86"/>
      <c r="K2587" s="86"/>
      <c r="L2587" s="86"/>
      <c r="M2587" s="86"/>
      <c r="N2587" s="86"/>
      <c r="O2587" s="86"/>
      <c r="P2587" s="86"/>
      <c r="Q2587" s="86"/>
      <c r="R2587" s="86"/>
      <c r="S2587" s="86"/>
      <c r="T2587" s="86"/>
      <c r="U2587" s="86"/>
      <c r="V2587" s="86"/>
      <c r="W2587" s="86"/>
      <c r="X2587" s="86"/>
      <c r="Y2587" s="86"/>
      <c r="Z2587" s="86"/>
      <c r="AA2587" s="86"/>
      <c r="AB2587" s="86"/>
      <c r="AC2587" s="86"/>
      <c r="AD2587" s="190"/>
      <c r="AE2587" s="188"/>
      <c r="AF2587" s="190"/>
      <c r="AG2587" s="188"/>
      <c r="AH2587" s="190"/>
      <c r="AI2587" s="188"/>
      <c r="AJ2587" s="190"/>
      <c r="AK2587" s="188"/>
      <c r="AL2587" s="190"/>
      <c r="AM2587" s="188"/>
      <c r="AN2587" s="190"/>
      <c r="AO2587" s="188"/>
      <c r="AP2587" s="51"/>
      <c r="AQ2587" s="97"/>
    </row>
    <row r="2588" spans="1:43" x14ac:dyDescent="0.2">
      <c r="A2588" s="86"/>
      <c r="F2588" s="86"/>
      <c r="G2588" s="86"/>
      <c r="H2588" s="86"/>
      <c r="I2588" s="86"/>
      <c r="J2588" s="86"/>
      <c r="K2588" s="86"/>
      <c r="L2588" s="86"/>
      <c r="M2588" s="86"/>
      <c r="N2588" s="86"/>
      <c r="O2588" s="86"/>
      <c r="P2588" s="86"/>
      <c r="Q2588" s="86"/>
      <c r="R2588" s="86"/>
      <c r="S2588" s="86"/>
      <c r="T2588" s="86"/>
      <c r="U2588" s="86"/>
      <c r="V2588" s="86"/>
      <c r="W2588" s="86"/>
      <c r="X2588" s="86"/>
      <c r="Y2588" s="86"/>
      <c r="Z2588" s="86"/>
      <c r="AA2588" s="86"/>
      <c r="AB2588" s="86"/>
      <c r="AC2588" s="86"/>
      <c r="AD2588" s="190"/>
      <c r="AE2588" s="188"/>
      <c r="AF2588" s="190"/>
      <c r="AG2588" s="188"/>
      <c r="AH2588" s="190"/>
      <c r="AI2588" s="188"/>
      <c r="AJ2588" s="190"/>
      <c r="AK2588" s="188"/>
      <c r="AL2588" s="190"/>
      <c r="AM2588" s="188"/>
      <c r="AN2588" s="190"/>
      <c r="AO2588" s="188"/>
      <c r="AP2588" s="51"/>
      <c r="AQ2588" s="97"/>
    </row>
    <row r="2589" spans="1:43" x14ac:dyDescent="0.2">
      <c r="A2589" s="86"/>
      <c r="F2589" s="86"/>
      <c r="G2589" s="86"/>
      <c r="H2589" s="86"/>
      <c r="I2589" s="86"/>
      <c r="J2589" s="86"/>
      <c r="K2589" s="86"/>
      <c r="L2589" s="86"/>
      <c r="M2589" s="86"/>
      <c r="N2589" s="86"/>
      <c r="O2589" s="86"/>
      <c r="P2589" s="86"/>
      <c r="Q2589" s="86"/>
      <c r="R2589" s="86"/>
      <c r="S2589" s="86"/>
      <c r="T2589" s="86"/>
      <c r="U2589" s="86"/>
      <c r="V2589" s="86"/>
      <c r="W2589" s="86"/>
      <c r="X2589" s="86"/>
      <c r="Y2589" s="86"/>
      <c r="Z2589" s="86"/>
      <c r="AA2589" s="86"/>
      <c r="AB2589" s="86"/>
      <c r="AC2589" s="86"/>
      <c r="AD2589" s="190"/>
      <c r="AE2589" s="188"/>
      <c r="AF2589" s="190"/>
      <c r="AG2589" s="188"/>
      <c r="AH2589" s="190"/>
      <c r="AI2589" s="188"/>
      <c r="AJ2589" s="190"/>
      <c r="AK2589" s="188"/>
      <c r="AL2589" s="190"/>
      <c r="AM2589" s="188"/>
      <c r="AN2589" s="190"/>
      <c r="AO2589" s="188"/>
      <c r="AP2589" s="51"/>
      <c r="AQ2589" s="97"/>
    </row>
    <row r="2590" spans="1:43" x14ac:dyDescent="0.2">
      <c r="A2590" s="86"/>
      <c r="F2590" s="86"/>
      <c r="G2590" s="86"/>
      <c r="H2590" s="86"/>
      <c r="I2590" s="86"/>
      <c r="J2590" s="86"/>
      <c r="K2590" s="86"/>
      <c r="L2590" s="86"/>
      <c r="M2590" s="86"/>
      <c r="N2590" s="86"/>
      <c r="O2590" s="86"/>
      <c r="P2590" s="86"/>
      <c r="Q2590" s="86"/>
      <c r="R2590" s="86"/>
      <c r="S2590" s="86"/>
      <c r="T2590" s="86"/>
      <c r="U2590" s="86"/>
      <c r="V2590" s="86"/>
      <c r="W2590" s="86"/>
      <c r="X2590" s="86"/>
      <c r="Y2590" s="86"/>
      <c r="Z2590" s="86"/>
      <c r="AA2590" s="86"/>
      <c r="AB2590" s="86"/>
      <c r="AC2590" s="86"/>
      <c r="AD2590" s="190"/>
      <c r="AE2590" s="188"/>
      <c r="AF2590" s="190"/>
      <c r="AG2590" s="188"/>
      <c r="AH2590" s="190"/>
      <c r="AI2590" s="188"/>
      <c r="AJ2590" s="190"/>
      <c r="AK2590" s="188"/>
      <c r="AL2590" s="190"/>
      <c r="AM2590" s="188"/>
      <c r="AN2590" s="190"/>
      <c r="AO2590" s="188"/>
      <c r="AP2590" s="51"/>
      <c r="AQ2590" s="97"/>
    </row>
    <row r="2591" spans="1:43" x14ac:dyDescent="0.2">
      <c r="A2591" s="86"/>
      <c r="F2591" s="86"/>
      <c r="G2591" s="86"/>
      <c r="H2591" s="86"/>
      <c r="I2591" s="86"/>
      <c r="J2591" s="86"/>
      <c r="K2591" s="86"/>
      <c r="L2591" s="86"/>
      <c r="M2591" s="86"/>
      <c r="N2591" s="86"/>
      <c r="O2591" s="86"/>
      <c r="P2591" s="86"/>
      <c r="Q2591" s="86"/>
      <c r="R2591" s="86"/>
      <c r="S2591" s="86"/>
      <c r="T2591" s="86"/>
      <c r="U2591" s="86"/>
      <c r="V2591" s="86"/>
      <c r="W2591" s="86"/>
      <c r="X2591" s="86"/>
      <c r="Y2591" s="86"/>
      <c r="Z2591" s="86"/>
      <c r="AA2591" s="86"/>
      <c r="AB2591" s="86"/>
      <c r="AC2591" s="86"/>
      <c r="AD2591" s="190"/>
      <c r="AE2591" s="188"/>
      <c r="AF2591" s="190"/>
      <c r="AG2591" s="188"/>
      <c r="AH2591" s="190"/>
      <c r="AI2591" s="188"/>
      <c r="AJ2591" s="190"/>
      <c r="AK2591" s="188"/>
      <c r="AL2591" s="190"/>
      <c r="AM2591" s="188"/>
      <c r="AN2591" s="190"/>
      <c r="AO2591" s="188"/>
      <c r="AP2591" s="51"/>
      <c r="AQ2591" s="97"/>
    </row>
    <row r="2592" spans="1:43" x14ac:dyDescent="0.2">
      <c r="A2592" s="86"/>
      <c r="F2592" s="86"/>
      <c r="G2592" s="86"/>
      <c r="H2592" s="86"/>
      <c r="I2592" s="86"/>
      <c r="J2592" s="86"/>
      <c r="K2592" s="86"/>
      <c r="L2592" s="86"/>
      <c r="M2592" s="86"/>
      <c r="N2592" s="86"/>
      <c r="O2592" s="86"/>
      <c r="P2592" s="86"/>
      <c r="Q2592" s="86"/>
      <c r="R2592" s="86"/>
      <c r="S2592" s="86"/>
      <c r="T2592" s="86"/>
      <c r="U2592" s="86"/>
      <c r="V2592" s="86"/>
      <c r="W2592" s="86"/>
      <c r="X2592" s="86"/>
      <c r="Y2592" s="86"/>
      <c r="Z2592" s="86"/>
      <c r="AA2592" s="86"/>
      <c r="AB2592" s="86"/>
      <c r="AC2592" s="86"/>
      <c r="AD2592" s="190"/>
      <c r="AE2592" s="188"/>
      <c r="AF2592" s="190"/>
      <c r="AG2592" s="188"/>
      <c r="AH2592" s="190"/>
      <c r="AI2592" s="188"/>
      <c r="AJ2592" s="190"/>
      <c r="AK2592" s="188"/>
      <c r="AL2592" s="190"/>
      <c r="AM2592" s="188"/>
      <c r="AN2592" s="190"/>
      <c r="AO2592" s="188"/>
      <c r="AP2592" s="51"/>
      <c r="AQ2592" s="97"/>
    </row>
    <row r="2593" spans="1:43" x14ac:dyDescent="0.2">
      <c r="A2593" s="86"/>
      <c r="F2593" s="86"/>
      <c r="G2593" s="86"/>
      <c r="H2593" s="86"/>
      <c r="I2593" s="86"/>
      <c r="J2593" s="86"/>
      <c r="K2593" s="86"/>
      <c r="L2593" s="86"/>
      <c r="M2593" s="86"/>
      <c r="N2593" s="86"/>
      <c r="O2593" s="86"/>
      <c r="P2593" s="86"/>
      <c r="Q2593" s="86"/>
      <c r="R2593" s="86"/>
      <c r="S2593" s="86"/>
      <c r="T2593" s="86"/>
      <c r="U2593" s="86"/>
      <c r="V2593" s="86"/>
      <c r="W2593" s="86"/>
      <c r="X2593" s="86"/>
      <c r="Y2593" s="86"/>
      <c r="Z2593" s="86"/>
      <c r="AA2593" s="86"/>
      <c r="AB2593" s="86"/>
      <c r="AC2593" s="86"/>
      <c r="AD2593" s="190"/>
      <c r="AE2593" s="188"/>
      <c r="AF2593" s="190"/>
      <c r="AG2593" s="188"/>
      <c r="AH2593" s="190"/>
      <c r="AI2593" s="188"/>
      <c r="AJ2593" s="190"/>
      <c r="AK2593" s="188"/>
      <c r="AL2593" s="190"/>
      <c r="AM2593" s="188"/>
      <c r="AN2593" s="190"/>
      <c r="AO2593" s="188"/>
      <c r="AP2593" s="51"/>
      <c r="AQ2593" s="97"/>
    </row>
    <row r="2594" spans="1:43" x14ac:dyDescent="0.2">
      <c r="A2594" s="86"/>
      <c r="F2594" s="86"/>
      <c r="G2594" s="86"/>
      <c r="H2594" s="86"/>
      <c r="I2594" s="86"/>
      <c r="J2594" s="86"/>
      <c r="K2594" s="86"/>
      <c r="L2594" s="86"/>
      <c r="M2594" s="86"/>
      <c r="N2594" s="86"/>
      <c r="O2594" s="86"/>
      <c r="P2594" s="86"/>
      <c r="Q2594" s="86"/>
      <c r="R2594" s="86"/>
      <c r="S2594" s="86"/>
      <c r="T2594" s="86"/>
      <c r="U2594" s="86"/>
      <c r="V2594" s="86"/>
      <c r="W2594" s="86"/>
      <c r="X2594" s="86"/>
      <c r="Y2594" s="86"/>
      <c r="Z2594" s="86"/>
      <c r="AA2594" s="86"/>
      <c r="AB2594" s="86"/>
      <c r="AC2594" s="86"/>
      <c r="AD2594" s="190"/>
      <c r="AE2594" s="188"/>
      <c r="AF2594" s="190"/>
      <c r="AG2594" s="188"/>
      <c r="AH2594" s="190"/>
      <c r="AI2594" s="188"/>
      <c r="AJ2594" s="190"/>
      <c r="AK2594" s="188"/>
      <c r="AL2594" s="190"/>
      <c r="AM2594" s="188"/>
      <c r="AN2594" s="190"/>
      <c r="AO2594" s="188"/>
      <c r="AP2594" s="51"/>
      <c r="AQ2594" s="97"/>
    </row>
    <row r="2595" spans="1:43" x14ac:dyDescent="0.2">
      <c r="A2595" s="86"/>
      <c r="F2595" s="86"/>
      <c r="G2595" s="86"/>
      <c r="H2595" s="86"/>
      <c r="I2595" s="86"/>
      <c r="J2595" s="86"/>
      <c r="K2595" s="86"/>
      <c r="L2595" s="86"/>
      <c r="M2595" s="86"/>
      <c r="N2595" s="86"/>
      <c r="O2595" s="86"/>
      <c r="P2595" s="86"/>
      <c r="Q2595" s="86"/>
      <c r="R2595" s="86"/>
      <c r="S2595" s="86"/>
      <c r="T2595" s="86"/>
      <c r="U2595" s="86"/>
      <c r="V2595" s="86"/>
      <c r="W2595" s="86"/>
      <c r="X2595" s="86"/>
      <c r="Y2595" s="86"/>
      <c r="Z2595" s="86"/>
      <c r="AA2595" s="86"/>
      <c r="AB2595" s="86"/>
      <c r="AC2595" s="86"/>
      <c r="AD2595" s="190"/>
      <c r="AE2595" s="188"/>
      <c r="AF2595" s="190"/>
      <c r="AG2595" s="188"/>
      <c r="AH2595" s="190"/>
      <c r="AI2595" s="188"/>
      <c r="AJ2595" s="190"/>
      <c r="AK2595" s="188"/>
      <c r="AL2595" s="190"/>
      <c r="AM2595" s="188"/>
      <c r="AN2595" s="190"/>
      <c r="AO2595" s="188"/>
      <c r="AP2595" s="51"/>
      <c r="AQ2595" s="97"/>
    </row>
    <row r="2596" spans="1:43" x14ac:dyDescent="0.2">
      <c r="A2596" s="86"/>
      <c r="F2596" s="86"/>
      <c r="G2596" s="86"/>
      <c r="H2596" s="86"/>
      <c r="I2596" s="86"/>
      <c r="J2596" s="86"/>
      <c r="K2596" s="86"/>
      <c r="L2596" s="86"/>
      <c r="M2596" s="86"/>
      <c r="N2596" s="86"/>
      <c r="O2596" s="86"/>
      <c r="P2596" s="86"/>
      <c r="Q2596" s="86"/>
      <c r="R2596" s="86"/>
      <c r="S2596" s="86"/>
      <c r="T2596" s="86"/>
      <c r="U2596" s="86"/>
      <c r="V2596" s="86"/>
      <c r="W2596" s="86"/>
      <c r="X2596" s="86"/>
      <c r="Y2596" s="86"/>
      <c r="Z2596" s="86"/>
      <c r="AA2596" s="86"/>
      <c r="AB2596" s="86"/>
      <c r="AC2596" s="86"/>
      <c r="AD2596" s="190"/>
      <c r="AE2596" s="188"/>
      <c r="AF2596" s="190"/>
      <c r="AG2596" s="188"/>
      <c r="AH2596" s="190"/>
      <c r="AI2596" s="188"/>
      <c r="AJ2596" s="190"/>
      <c r="AK2596" s="188"/>
      <c r="AL2596" s="190"/>
      <c r="AM2596" s="188"/>
      <c r="AN2596" s="190"/>
      <c r="AO2596" s="188"/>
      <c r="AP2596" s="51"/>
      <c r="AQ2596" s="97"/>
    </row>
    <row r="2597" spans="1:43" x14ac:dyDescent="0.2">
      <c r="A2597" s="86"/>
      <c r="F2597" s="86"/>
      <c r="G2597" s="86"/>
      <c r="H2597" s="86"/>
      <c r="I2597" s="86"/>
      <c r="J2597" s="86"/>
      <c r="K2597" s="86"/>
      <c r="L2597" s="86"/>
      <c r="M2597" s="86"/>
      <c r="N2597" s="86"/>
      <c r="O2597" s="86"/>
      <c r="P2597" s="86"/>
      <c r="Q2597" s="86"/>
      <c r="R2597" s="86"/>
      <c r="S2597" s="86"/>
      <c r="T2597" s="86"/>
      <c r="U2597" s="86"/>
      <c r="V2597" s="86"/>
      <c r="W2597" s="86"/>
      <c r="X2597" s="86"/>
      <c r="Y2597" s="86"/>
      <c r="Z2597" s="86"/>
      <c r="AA2597" s="86"/>
      <c r="AB2597" s="86"/>
      <c r="AC2597" s="86"/>
      <c r="AD2597" s="190"/>
      <c r="AE2597" s="188"/>
      <c r="AF2597" s="190"/>
      <c r="AG2597" s="188"/>
      <c r="AH2597" s="190"/>
      <c r="AI2597" s="188"/>
      <c r="AJ2597" s="190"/>
      <c r="AK2597" s="188"/>
      <c r="AL2597" s="190"/>
      <c r="AM2597" s="188"/>
      <c r="AN2597" s="190"/>
      <c r="AO2597" s="188"/>
      <c r="AP2597" s="51"/>
      <c r="AQ2597" s="97"/>
    </row>
    <row r="2598" spans="1:43" x14ac:dyDescent="0.2">
      <c r="A2598" s="86"/>
      <c r="F2598" s="86"/>
      <c r="G2598" s="86"/>
      <c r="H2598" s="86"/>
      <c r="I2598" s="86"/>
      <c r="J2598" s="86"/>
      <c r="K2598" s="86"/>
      <c r="L2598" s="86"/>
      <c r="M2598" s="86"/>
      <c r="N2598" s="86"/>
      <c r="O2598" s="86"/>
      <c r="P2598" s="86"/>
      <c r="Q2598" s="86"/>
      <c r="R2598" s="86"/>
      <c r="S2598" s="86"/>
      <c r="T2598" s="86"/>
      <c r="U2598" s="86"/>
      <c r="V2598" s="86"/>
      <c r="W2598" s="86"/>
      <c r="X2598" s="86"/>
      <c r="Y2598" s="86"/>
      <c r="Z2598" s="86"/>
      <c r="AA2598" s="86"/>
      <c r="AB2598" s="86"/>
      <c r="AC2598" s="86"/>
      <c r="AD2598" s="190"/>
      <c r="AE2598" s="188"/>
      <c r="AF2598" s="190"/>
      <c r="AG2598" s="188"/>
      <c r="AH2598" s="190"/>
      <c r="AI2598" s="188"/>
      <c r="AJ2598" s="190"/>
      <c r="AK2598" s="188"/>
      <c r="AL2598" s="190"/>
      <c r="AM2598" s="188"/>
      <c r="AN2598" s="190"/>
      <c r="AO2598" s="188"/>
      <c r="AP2598" s="51"/>
      <c r="AQ2598" s="97"/>
    </row>
    <row r="2599" spans="1:43" x14ac:dyDescent="0.2">
      <c r="A2599" s="86"/>
      <c r="F2599" s="86"/>
      <c r="G2599" s="86"/>
      <c r="H2599" s="86"/>
      <c r="I2599" s="86"/>
      <c r="J2599" s="86"/>
      <c r="K2599" s="86"/>
      <c r="L2599" s="86"/>
      <c r="M2599" s="86"/>
      <c r="N2599" s="86"/>
      <c r="O2599" s="86"/>
      <c r="P2599" s="86"/>
      <c r="Q2599" s="86"/>
      <c r="R2599" s="86"/>
      <c r="S2599" s="86"/>
      <c r="T2599" s="86"/>
      <c r="U2599" s="86"/>
      <c r="V2599" s="86"/>
      <c r="W2599" s="86"/>
      <c r="X2599" s="86"/>
      <c r="Y2599" s="86"/>
      <c r="Z2599" s="86"/>
      <c r="AA2599" s="86"/>
      <c r="AB2599" s="86"/>
      <c r="AC2599" s="86"/>
      <c r="AD2599" s="190"/>
      <c r="AE2599" s="188"/>
      <c r="AF2599" s="190"/>
      <c r="AG2599" s="188"/>
      <c r="AH2599" s="190"/>
      <c r="AI2599" s="188"/>
      <c r="AJ2599" s="190"/>
      <c r="AK2599" s="188"/>
      <c r="AL2599" s="190"/>
      <c r="AM2599" s="188"/>
      <c r="AN2599" s="190"/>
      <c r="AO2599" s="188"/>
      <c r="AP2599" s="51"/>
      <c r="AQ2599" s="97"/>
    </row>
    <row r="2600" spans="1:43" x14ac:dyDescent="0.2">
      <c r="A2600" s="86"/>
      <c r="F2600" s="86"/>
      <c r="G2600" s="86"/>
      <c r="H2600" s="86"/>
      <c r="I2600" s="86"/>
      <c r="J2600" s="86"/>
      <c r="K2600" s="86"/>
      <c r="L2600" s="86"/>
      <c r="M2600" s="86"/>
      <c r="N2600" s="86"/>
      <c r="O2600" s="86"/>
      <c r="P2600" s="86"/>
      <c r="Q2600" s="86"/>
      <c r="R2600" s="86"/>
      <c r="S2600" s="86"/>
      <c r="T2600" s="86"/>
      <c r="U2600" s="86"/>
      <c r="V2600" s="86"/>
      <c r="W2600" s="86"/>
      <c r="X2600" s="86"/>
      <c r="Y2600" s="86"/>
      <c r="Z2600" s="86"/>
      <c r="AA2600" s="86"/>
      <c r="AB2600" s="86"/>
      <c r="AC2600" s="86"/>
      <c r="AD2600" s="190"/>
      <c r="AE2600" s="188"/>
      <c r="AF2600" s="190"/>
      <c r="AG2600" s="188"/>
      <c r="AH2600" s="190"/>
      <c r="AI2600" s="188"/>
      <c r="AJ2600" s="190"/>
      <c r="AK2600" s="188"/>
      <c r="AL2600" s="190"/>
      <c r="AM2600" s="188"/>
      <c r="AN2600" s="190"/>
      <c r="AO2600" s="188"/>
      <c r="AP2600" s="51"/>
      <c r="AQ2600" s="97"/>
    </row>
    <row r="2601" spans="1:43" x14ac:dyDescent="0.2">
      <c r="A2601" s="86"/>
      <c r="F2601" s="86"/>
      <c r="G2601" s="86"/>
      <c r="H2601" s="86"/>
      <c r="I2601" s="86"/>
      <c r="J2601" s="86"/>
      <c r="K2601" s="86"/>
      <c r="L2601" s="86"/>
      <c r="M2601" s="86"/>
      <c r="N2601" s="86"/>
      <c r="O2601" s="86"/>
      <c r="P2601" s="86"/>
      <c r="Q2601" s="86"/>
      <c r="R2601" s="86"/>
      <c r="S2601" s="86"/>
      <c r="T2601" s="86"/>
      <c r="U2601" s="86"/>
      <c r="V2601" s="86"/>
      <c r="W2601" s="86"/>
      <c r="X2601" s="86"/>
      <c r="Y2601" s="86"/>
      <c r="Z2601" s="86"/>
      <c r="AA2601" s="86"/>
      <c r="AB2601" s="86"/>
      <c r="AC2601" s="86"/>
      <c r="AD2601" s="190"/>
      <c r="AE2601" s="188"/>
      <c r="AF2601" s="190"/>
      <c r="AG2601" s="188"/>
      <c r="AH2601" s="190"/>
      <c r="AI2601" s="188"/>
      <c r="AJ2601" s="190"/>
      <c r="AK2601" s="188"/>
      <c r="AL2601" s="190"/>
      <c r="AM2601" s="188"/>
      <c r="AN2601" s="190"/>
      <c r="AO2601" s="188"/>
      <c r="AP2601" s="51"/>
      <c r="AQ2601" s="97"/>
    </row>
    <row r="2602" spans="1:43" x14ac:dyDescent="0.2">
      <c r="A2602" s="86"/>
      <c r="F2602" s="86"/>
      <c r="G2602" s="86"/>
      <c r="H2602" s="86"/>
      <c r="I2602" s="86"/>
      <c r="J2602" s="86"/>
      <c r="K2602" s="86"/>
      <c r="L2602" s="86"/>
      <c r="M2602" s="86"/>
      <c r="N2602" s="86"/>
      <c r="O2602" s="86"/>
      <c r="P2602" s="86"/>
      <c r="Q2602" s="86"/>
      <c r="R2602" s="86"/>
      <c r="S2602" s="86"/>
      <c r="T2602" s="86"/>
      <c r="U2602" s="86"/>
      <c r="V2602" s="86"/>
      <c r="W2602" s="86"/>
      <c r="X2602" s="86"/>
      <c r="Y2602" s="86"/>
      <c r="Z2602" s="86"/>
      <c r="AA2602" s="86"/>
      <c r="AB2602" s="86"/>
      <c r="AC2602" s="86"/>
      <c r="AD2602" s="190"/>
      <c r="AE2602" s="188"/>
      <c r="AF2602" s="190"/>
      <c r="AG2602" s="188"/>
      <c r="AH2602" s="190"/>
      <c r="AI2602" s="188"/>
      <c r="AJ2602" s="190"/>
      <c r="AK2602" s="188"/>
      <c r="AL2602" s="190"/>
      <c r="AM2602" s="188"/>
      <c r="AN2602" s="190"/>
      <c r="AO2602" s="188"/>
      <c r="AP2602" s="51"/>
      <c r="AQ2602" s="97"/>
    </row>
    <row r="2603" spans="1:43" x14ac:dyDescent="0.2">
      <c r="A2603" s="86"/>
      <c r="F2603" s="86"/>
      <c r="G2603" s="86"/>
      <c r="H2603" s="86"/>
      <c r="I2603" s="86"/>
      <c r="J2603" s="86"/>
      <c r="K2603" s="86"/>
      <c r="L2603" s="86"/>
      <c r="M2603" s="86"/>
      <c r="N2603" s="86"/>
      <c r="O2603" s="86"/>
      <c r="P2603" s="86"/>
      <c r="Q2603" s="86"/>
      <c r="R2603" s="86"/>
      <c r="S2603" s="86"/>
      <c r="T2603" s="86"/>
      <c r="U2603" s="86"/>
      <c r="V2603" s="86"/>
      <c r="W2603" s="86"/>
      <c r="X2603" s="86"/>
      <c r="Y2603" s="86"/>
      <c r="Z2603" s="86"/>
      <c r="AA2603" s="86"/>
      <c r="AB2603" s="86"/>
      <c r="AC2603" s="86"/>
      <c r="AD2603" s="190"/>
      <c r="AE2603" s="188"/>
      <c r="AF2603" s="190"/>
      <c r="AG2603" s="188"/>
      <c r="AH2603" s="190"/>
      <c r="AI2603" s="188"/>
      <c r="AJ2603" s="190"/>
      <c r="AK2603" s="188"/>
      <c r="AL2603" s="190"/>
      <c r="AM2603" s="188"/>
      <c r="AN2603" s="190"/>
      <c r="AO2603" s="188"/>
      <c r="AP2603" s="51"/>
      <c r="AQ2603" s="97"/>
    </row>
    <row r="2604" spans="1:43" x14ac:dyDescent="0.2">
      <c r="A2604" s="86"/>
      <c r="F2604" s="86"/>
      <c r="G2604" s="86"/>
      <c r="H2604" s="86"/>
      <c r="I2604" s="86"/>
      <c r="J2604" s="86"/>
      <c r="K2604" s="86"/>
      <c r="L2604" s="86"/>
      <c r="M2604" s="86"/>
      <c r="N2604" s="86"/>
      <c r="O2604" s="86"/>
      <c r="P2604" s="86"/>
      <c r="Q2604" s="86"/>
      <c r="R2604" s="86"/>
      <c r="S2604" s="86"/>
      <c r="T2604" s="86"/>
      <c r="U2604" s="86"/>
      <c r="V2604" s="86"/>
      <c r="W2604" s="86"/>
      <c r="X2604" s="86"/>
      <c r="Y2604" s="86"/>
      <c r="Z2604" s="86"/>
      <c r="AA2604" s="86"/>
      <c r="AB2604" s="86"/>
      <c r="AC2604" s="86"/>
      <c r="AD2604" s="190"/>
      <c r="AE2604" s="188"/>
      <c r="AF2604" s="190"/>
      <c r="AG2604" s="188"/>
      <c r="AH2604" s="190"/>
      <c r="AI2604" s="188"/>
      <c r="AJ2604" s="190"/>
      <c r="AK2604" s="188"/>
      <c r="AL2604" s="190"/>
      <c r="AM2604" s="188"/>
      <c r="AN2604" s="190"/>
      <c r="AO2604" s="188"/>
      <c r="AP2604" s="51"/>
      <c r="AQ2604" s="97"/>
    </row>
    <row r="2605" spans="1:43" x14ac:dyDescent="0.2">
      <c r="A2605" s="86"/>
      <c r="F2605" s="86"/>
      <c r="G2605" s="86"/>
      <c r="H2605" s="86"/>
      <c r="I2605" s="86"/>
      <c r="J2605" s="86"/>
      <c r="K2605" s="86"/>
      <c r="L2605" s="86"/>
      <c r="M2605" s="86"/>
      <c r="N2605" s="86"/>
      <c r="O2605" s="86"/>
      <c r="P2605" s="86"/>
      <c r="Q2605" s="86"/>
      <c r="R2605" s="86"/>
      <c r="S2605" s="86"/>
      <c r="T2605" s="86"/>
      <c r="U2605" s="86"/>
      <c r="V2605" s="86"/>
      <c r="W2605" s="86"/>
      <c r="X2605" s="86"/>
      <c r="Y2605" s="86"/>
      <c r="Z2605" s="86"/>
      <c r="AA2605" s="86"/>
      <c r="AB2605" s="86"/>
      <c r="AC2605" s="86"/>
      <c r="AD2605" s="190"/>
      <c r="AE2605" s="188"/>
      <c r="AF2605" s="190"/>
      <c r="AG2605" s="188"/>
      <c r="AH2605" s="190"/>
      <c r="AI2605" s="188"/>
      <c r="AJ2605" s="190"/>
      <c r="AK2605" s="188"/>
      <c r="AL2605" s="190"/>
      <c r="AM2605" s="188"/>
      <c r="AN2605" s="190"/>
      <c r="AO2605" s="188"/>
      <c r="AP2605" s="51"/>
      <c r="AQ2605" s="97"/>
    </row>
    <row r="2606" spans="1:43" x14ac:dyDescent="0.2">
      <c r="A2606" s="86"/>
      <c r="F2606" s="86"/>
      <c r="G2606" s="86"/>
      <c r="H2606" s="86"/>
      <c r="I2606" s="86"/>
      <c r="J2606" s="86"/>
      <c r="K2606" s="86"/>
      <c r="L2606" s="86"/>
      <c r="M2606" s="86"/>
      <c r="N2606" s="86"/>
      <c r="O2606" s="86"/>
      <c r="P2606" s="86"/>
      <c r="Q2606" s="86"/>
      <c r="R2606" s="86"/>
      <c r="S2606" s="86"/>
      <c r="T2606" s="86"/>
      <c r="U2606" s="86"/>
      <c r="V2606" s="86"/>
      <c r="W2606" s="86"/>
      <c r="X2606" s="86"/>
      <c r="Y2606" s="86"/>
      <c r="Z2606" s="86"/>
      <c r="AA2606" s="86"/>
      <c r="AB2606" s="86"/>
      <c r="AC2606" s="86"/>
      <c r="AD2606" s="190"/>
      <c r="AE2606" s="188"/>
      <c r="AF2606" s="190"/>
      <c r="AG2606" s="188"/>
      <c r="AH2606" s="190"/>
      <c r="AI2606" s="188"/>
      <c r="AJ2606" s="190"/>
      <c r="AK2606" s="188"/>
      <c r="AL2606" s="190"/>
      <c r="AM2606" s="188"/>
      <c r="AN2606" s="190"/>
      <c r="AO2606" s="188"/>
      <c r="AP2606" s="51"/>
      <c r="AQ2606" s="97"/>
    </row>
    <row r="2607" spans="1:43" x14ac:dyDescent="0.2">
      <c r="A2607" s="86"/>
      <c r="F2607" s="86"/>
      <c r="G2607" s="86"/>
      <c r="H2607" s="86"/>
      <c r="I2607" s="86"/>
      <c r="J2607" s="86"/>
      <c r="K2607" s="86"/>
      <c r="L2607" s="86"/>
      <c r="M2607" s="86"/>
      <c r="N2607" s="86"/>
      <c r="O2607" s="86"/>
      <c r="P2607" s="86"/>
      <c r="Q2607" s="86"/>
      <c r="R2607" s="86"/>
      <c r="S2607" s="86"/>
      <c r="T2607" s="86"/>
      <c r="U2607" s="86"/>
      <c r="V2607" s="86"/>
      <c r="W2607" s="86"/>
      <c r="X2607" s="86"/>
      <c r="Y2607" s="86"/>
      <c r="Z2607" s="86"/>
      <c r="AA2607" s="86"/>
      <c r="AB2607" s="86"/>
      <c r="AC2607" s="86"/>
      <c r="AD2607" s="190"/>
      <c r="AE2607" s="188"/>
      <c r="AF2607" s="190"/>
      <c r="AG2607" s="188"/>
      <c r="AH2607" s="190"/>
      <c r="AI2607" s="188"/>
      <c r="AJ2607" s="190"/>
      <c r="AK2607" s="188"/>
      <c r="AL2607" s="190"/>
      <c r="AM2607" s="188"/>
      <c r="AN2607" s="190"/>
      <c r="AO2607" s="188"/>
      <c r="AP2607" s="51"/>
      <c r="AQ2607" s="97"/>
    </row>
    <row r="2608" spans="1:43" x14ac:dyDescent="0.2">
      <c r="A2608" s="86"/>
      <c r="F2608" s="86"/>
      <c r="G2608" s="86"/>
      <c r="H2608" s="86"/>
      <c r="I2608" s="86"/>
      <c r="J2608" s="86"/>
      <c r="K2608" s="86"/>
      <c r="L2608" s="86"/>
      <c r="M2608" s="86"/>
      <c r="N2608" s="86"/>
      <c r="O2608" s="86"/>
      <c r="P2608" s="86"/>
      <c r="Q2608" s="86"/>
      <c r="R2608" s="86"/>
      <c r="S2608" s="86"/>
      <c r="T2608" s="86"/>
      <c r="U2608" s="86"/>
      <c r="V2608" s="86"/>
      <c r="W2608" s="86"/>
      <c r="X2608" s="86"/>
      <c r="Y2608" s="86"/>
      <c r="Z2608" s="86"/>
      <c r="AA2608" s="86"/>
      <c r="AB2608" s="86"/>
      <c r="AC2608" s="86"/>
      <c r="AD2608" s="190"/>
      <c r="AE2608" s="188"/>
      <c r="AF2608" s="190"/>
      <c r="AG2608" s="188"/>
      <c r="AH2608" s="190"/>
      <c r="AI2608" s="188"/>
      <c r="AJ2608" s="190"/>
      <c r="AK2608" s="188"/>
      <c r="AL2608" s="190"/>
      <c r="AM2608" s="188"/>
      <c r="AN2608" s="190"/>
      <c r="AO2608" s="188"/>
      <c r="AP2608" s="51"/>
      <c r="AQ2608" s="97"/>
    </row>
    <row r="2609" spans="1:43" x14ac:dyDescent="0.2">
      <c r="A2609" s="86"/>
      <c r="F2609" s="86"/>
      <c r="G2609" s="86"/>
      <c r="H2609" s="86"/>
      <c r="I2609" s="86"/>
      <c r="J2609" s="86"/>
      <c r="K2609" s="86"/>
      <c r="L2609" s="86"/>
      <c r="M2609" s="86"/>
      <c r="N2609" s="86"/>
      <c r="O2609" s="86"/>
      <c r="P2609" s="86"/>
      <c r="Q2609" s="86"/>
      <c r="R2609" s="86"/>
      <c r="S2609" s="86"/>
      <c r="T2609" s="86"/>
      <c r="U2609" s="86"/>
      <c r="V2609" s="86"/>
      <c r="W2609" s="86"/>
      <c r="X2609" s="86"/>
      <c r="Y2609" s="86"/>
      <c r="Z2609" s="86"/>
      <c r="AA2609" s="86"/>
      <c r="AB2609" s="86"/>
      <c r="AC2609" s="86"/>
      <c r="AD2609" s="190"/>
      <c r="AE2609" s="188"/>
      <c r="AF2609" s="190"/>
      <c r="AG2609" s="188"/>
      <c r="AH2609" s="190"/>
      <c r="AI2609" s="188"/>
      <c r="AJ2609" s="190"/>
      <c r="AK2609" s="188"/>
      <c r="AL2609" s="190"/>
      <c r="AM2609" s="188"/>
      <c r="AN2609" s="190"/>
      <c r="AO2609" s="188"/>
      <c r="AP2609" s="51"/>
      <c r="AQ2609" s="97"/>
    </row>
    <row r="2610" spans="1:43" x14ac:dyDescent="0.2">
      <c r="A2610" s="86"/>
      <c r="F2610" s="86"/>
      <c r="G2610" s="86"/>
      <c r="H2610" s="86"/>
      <c r="I2610" s="86"/>
      <c r="J2610" s="86"/>
      <c r="K2610" s="86"/>
      <c r="L2610" s="86"/>
      <c r="M2610" s="86"/>
      <c r="N2610" s="86"/>
      <c r="O2610" s="86"/>
      <c r="P2610" s="86"/>
      <c r="Q2610" s="86"/>
      <c r="R2610" s="86"/>
      <c r="S2610" s="86"/>
      <c r="T2610" s="86"/>
      <c r="U2610" s="86"/>
      <c r="V2610" s="86"/>
      <c r="W2610" s="86"/>
      <c r="X2610" s="86"/>
      <c r="Y2610" s="86"/>
      <c r="Z2610" s="86"/>
      <c r="AA2610" s="86"/>
      <c r="AB2610" s="86"/>
      <c r="AC2610" s="86"/>
      <c r="AD2610" s="190"/>
      <c r="AE2610" s="188"/>
      <c r="AF2610" s="190"/>
      <c r="AG2610" s="188"/>
      <c r="AH2610" s="190"/>
      <c r="AI2610" s="188"/>
      <c r="AJ2610" s="190"/>
      <c r="AK2610" s="188"/>
      <c r="AL2610" s="190"/>
      <c r="AM2610" s="188"/>
      <c r="AN2610" s="190"/>
      <c r="AO2610" s="188"/>
      <c r="AP2610" s="51"/>
      <c r="AQ2610" s="97"/>
    </row>
    <row r="2611" spans="1:43" x14ac:dyDescent="0.2">
      <c r="A2611" s="86"/>
      <c r="F2611" s="86"/>
      <c r="G2611" s="86"/>
      <c r="H2611" s="86"/>
      <c r="I2611" s="86"/>
      <c r="J2611" s="86"/>
      <c r="K2611" s="86"/>
      <c r="L2611" s="86"/>
      <c r="M2611" s="86"/>
      <c r="N2611" s="86"/>
      <c r="O2611" s="86"/>
      <c r="P2611" s="86"/>
      <c r="Q2611" s="86"/>
      <c r="R2611" s="86"/>
      <c r="S2611" s="86"/>
      <c r="T2611" s="86"/>
      <c r="U2611" s="86"/>
      <c r="V2611" s="86"/>
      <c r="W2611" s="86"/>
      <c r="X2611" s="86"/>
      <c r="Y2611" s="86"/>
      <c r="Z2611" s="86"/>
      <c r="AA2611" s="86"/>
      <c r="AB2611" s="86"/>
      <c r="AC2611" s="86"/>
      <c r="AD2611" s="190"/>
      <c r="AE2611" s="188"/>
      <c r="AF2611" s="190"/>
      <c r="AG2611" s="188"/>
      <c r="AH2611" s="190"/>
      <c r="AI2611" s="188"/>
      <c r="AJ2611" s="190"/>
      <c r="AK2611" s="188"/>
      <c r="AL2611" s="190"/>
      <c r="AM2611" s="188"/>
      <c r="AN2611" s="190"/>
      <c r="AO2611" s="188"/>
      <c r="AP2611" s="51"/>
      <c r="AQ2611" s="97"/>
    </row>
    <row r="2612" spans="1:43" x14ac:dyDescent="0.2">
      <c r="A2612" s="86"/>
      <c r="F2612" s="86"/>
      <c r="G2612" s="86"/>
      <c r="H2612" s="86"/>
      <c r="I2612" s="86"/>
      <c r="J2612" s="86"/>
      <c r="K2612" s="86"/>
      <c r="L2612" s="86"/>
      <c r="M2612" s="86"/>
      <c r="N2612" s="86"/>
      <c r="O2612" s="86"/>
      <c r="P2612" s="86"/>
      <c r="Q2612" s="86"/>
      <c r="R2612" s="86"/>
      <c r="S2612" s="86"/>
      <c r="T2612" s="86"/>
      <c r="U2612" s="86"/>
      <c r="V2612" s="86"/>
      <c r="W2612" s="86"/>
      <c r="X2612" s="86"/>
      <c r="Y2612" s="86"/>
      <c r="Z2612" s="86"/>
      <c r="AA2612" s="86"/>
      <c r="AB2612" s="86"/>
      <c r="AC2612" s="86"/>
      <c r="AD2612" s="190"/>
      <c r="AE2612" s="188"/>
      <c r="AF2612" s="190"/>
      <c r="AG2612" s="188"/>
      <c r="AH2612" s="190"/>
      <c r="AI2612" s="188"/>
      <c r="AJ2612" s="190"/>
      <c r="AK2612" s="188"/>
      <c r="AL2612" s="190"/>
      <c r="AM2612" s="188"/>
      <c r="AN2612" s="190"/>
      <c r="AO2612" s="188"/>
      <c r="AP2612" s="51"/>
      <c r="AQ2612" s="97"/>
    </row>
    <row r="2613" spans="1:43" x14ac:dyDescent="0.2">
      <c r="A2613" s="86"/>
      <c r="F2613" s="86"/>
      <c r="G2613" s="86"/>
      <c r="H2613" s="86"/>
      <c r="I2613" s="86"/>
      <c r="J2613" s="86"/>
      <c r="K2613" s="86"/>
      <c r="L2613" s="86"/>
      <c r="M2613" s="86"/>
      <c r="N2613" s="86"/>
      <c r="O2613" s="86"/>
      <c r="P2613" s="86"/>
      <c r="Q2613" s="86"/>
      <c r="R2613" s="86"/>
      <c r="S2613" s="86"/>
      <c r="T2613" s="86"/>
      <c r="U2613" s="86"/>
      <c r="V2613" s="86"/>
      <c r="W2613" s="86"/>
      <c r="X2613" s="86"/>
      <c r="Y2613" s="86"/>
      <c r="Z2613" s="86"/>
      <c r="AA2613" s="86"/>
      <c r="AB2613" s="86"/>
      <c r="AC2613" s="86"/>
      <c r="AD2613" s="190"/>
      <c r="AE2613" s="188"/>
      <c r="AF2613" s="190"/>
      <c r="AG2613" s="188"/>
      <c r="AH2613" s="190"/>
      <c r="AI2613" s="188"/>
      <c r="AJ2613" s="190"/>
      <c r="AK2613" s="188"/>
      <c r="AL2613" s="190"/>
      <c r="AM2613" s="188"/>
      <c r="AN2613" s="190"/>
      <c r="AO2613" s="188"/>
      <c r="AP2613" s="51"/>
      <c r="AQ2613" s="97"/>
    </row>
    <row r="2614" spans="1:43" x14ac:dyDescent="0.2">
      <c r="A2614" s="86"/>
      <c r="F2614" s="86"/>
      <c r="G2614" s="86"/>
      <c r="H2614" s="86"/>
      <c r="I2614" s="86"/>
      <c r="J2614" s="86"/>
      <c r="K2614" s="86"/>
      <c r="L2614" s="86"/>
      <c r="M2614" s="86"/>
      <c r="N2614" s="86"/>
      <c r="O2614" s="86"/>
      <c r="P2614" s="86"/>
      <c r="Q2614" s="86"/>
      <c r="R2614" s="86"/>
      <c r="S2614" s="86"/>
      <c r="T2614" s="86"/>
      <c r="U2614" s="86"/>
      <c r="V2614" s="86"/>
      <c r="W2614" s="86"/>
      <c r="X2614" s="86"/>
      <c r="Y2614" s="86"/>
      <c r="Z2614" s="86"/>
      <c r="AA2614" s="86"/>
      <c r="AB2614" s="86"/>
      <c r="AC2614" s="86"/>
      <c r="AD2614" s="190"/>
      <c r="AE2614" s="188"/>
      <c r="AF2614" s="190"/>
      <c r="AG2614" s="188"/>
      <c r="AH2614" s="190"/>
      <c r="AI2614" s="188"/>
      <c r="AJ2614" s="190"/>
      <c r="AK2614" s="188"/>
      <c r="AL2614" s="190"/>
      <c r="AM2614" s="188"/>
      <c r="AN2614" s="190"/>
      <c r="AO2614" s="188"/>
      <c r="AP2614" s="51"/>
      <c r="AQ2614" s="97"/>
    </row>
    <row r="2615" spans="1:43" x14ac:dyDescent="0.2">
      <c r="A2615" s="86"/>
      <c r="F2615" s="86"/>
      <c r="G2615" s="86"/>
      <c r="H2615" s="86"/>
      <c r="I2615" s="86"/>
      <c r="J2615" s="86"/>
      <c r="K2615" s="86"/>
      <c r="L2615" s="86"/>
      <c r="M2615" s="86"/>
      <c r="N2615" s="86"/>
      <c r="O2615" s="86"/>
      <c r="P2615" s="86"/>
      <c r="Q2615" s="86"/>
      <c r="R2615" s="86"/>
      <c r="S2615" s="86"/>
      <c r="T2615" s="86"/>
      <c r="U2615" s="86"/>
      <c r="V2615" s="86"/>
      <c r="W2615" s="86"/>
      <c r="X2615" s="86"/>
      <c r="Y2615" s="86"/>
      <c r="Z2615" s="86"/>
      <c r="AA2615" s="86"/>
      <c r="AB2615" s="86"/>
      <c r="AC2615" s="86"/>
      <c r="AD2615" s="190"/>
      <c r="AE2615" s="188"/>
      <c r="AF2615" s="190"/>
      <c r="AG2615" s="188"/>
      <c r="AH2615" s="190"/>
      <c r="AI2615" s="188"/>
      <c r="AJ2615" s="190"/>
      <c r="AK2615" s="188"/>
      <c r="AL2615" s="190"/>
      <c r="AM2615" s="188"/>
      <c r="AN2615" s="190"/>
      <c r="AO2615" s="188"/>
      <c r="AP2615" s="51"/>
      <c r="AQ2615" s="97"/>
    </row>
    <row r="2616" spans="1:43" x14ac:dyDescent="0.2">
      <c r="A2616" s="86"/>
      <c r="F2616" s="86"/>
      <c r="G2616" s="86"/>
      <c r="H2616" s="86"/>
      <c r="I2616" s="86"/>
      <c r="J2616" s="86"/>
      <c r="K2616" s="86"/>
      <c r="L2616" s="86"/>
      <c r="M2616" s="86"/>
      <c r="N2616" s="86"/>
      <c r="O2616" s="86"/>
      <c r="P2616" s="86"/>
      <c r="Q2616" s="86"/>
      <c r="R2616" s="86"/>
      <c r="S2616" s="86"/>
      <c r="T2616" s="86"/>
      <c r="U2616" s="86"/>
      <c r="V2616" s="86"/>
      <c r="W2616" s="86"/>
      <c r="X2616" s="86"/>
      <c r="Y2616" s="86"/>
      <c r="Z2616" s="86"/>
      <c r="AA2616" s="86"/>
      <c r="AB2616" s="86"/>
      <c r="AC2616" s="86"/>
      <c r="AD2616" s="190"/>
      <c r="AE2616" s="188"/>
      <c r="AF2616" s="190"/>
      <c r="AG2616" s="188"/>
      <c r="AH2616" s="190"/>
      <c r="AI2616" s="188"/>
      <c r="AJ2616" s="190"/>
      <c r="AK2616" s="188"/>
      <c r="AL2616" s="190"/>
      <c r="AM2616" s="188"/>
      <c r="AN2616" s="190"/>
      <c r="AO2616" s="188"/>
      <c r="AP2616" s="51"/>
      <c r="AQ2616" s="97"/>
    </row>
    <row r="2617" spans="1:43" x14ac:dyDescent="0.2">
      <c r="A2617" s="86"/>
      <c r="F2617" s="86"/>
      <c r="G2617" s="86"/>
      <c r="H2617" s="86"/>
      <c r="I2617" s="86"/>
      <c r="J2617" s="86"/>
      <c r="K2617" s="86"/>
      <c r="L2617" s="86"/>
      <c r="M2617" s="86"/>
      <c r="N2617" s="86"/>
      <c r="O2617" s="86"/>
      <c r="P2617" s="86"/>
      <c r="Q2617" s="86"/>
      <c r="R2617" s="86"/>
      <c r="S2617" s="86"/>
      <c r="T2617" s="86"/>
      <c r="U2617" s="86"/>
      <c r="V2617" s="86"/>
      <c r="W2617" s="86"/>
      <c r="X2617" s="86"/>
      <c r="Y2617" s="86"/>
      <c r="Z2617" s="86"/>
      <c r="AA2617" s="86"/>
      <c r="AB2617" s="86"/>
      <c r="AC2617" s="86"/>
      <c r="AD2617" s="190"/>
      <c r="AE2617" s="188"/>
      <c r="AF2617" s="190"/>
      <c r="AG2617" s="188"/>
      <c r="AH2617" s="190"/>
      <c r="AI2617" s="188"/>
      <c r="AJ2617" s="190"/>
      <c r="AK2617" s="188"/>
      <c r="AL2617" s="190"/>
      <c r="AM2617" s="188"/>
      <c r="AN2617" s="190"/>
      <c r="AO2617" s="188"/>
      <c r="AP2617" s="51"/>
      <c r="AQ2617" s="97"/>
    </row>
    <row r="2618" spans="1:43" x14ac:dyDescent="0.2">
      <c r="A2618" s="86"/>
      <c r="F2618" s="86"/>
      <c r="G2618" s="86"/>
      <c r="H2618" s="86"/>
      <c r="I2618" s="86"/>
      <c r="J2618" s="86"/>
      <c r="K2618" s="86"/>
      <c r="L2618" s="86"/>
      <c r="M2618" s="86"/>
      <c r="N2618" s="86"/>
      <c r="O2618" s="86"/>
      <c r="P2618" s="86"/>
      <c r="Q2618" s="86"/>
      <c r="R2618" s="86"/>
      <c r="S2618" s="86"/>
      <c r="T2618" s="86"/>
      <c r="U2618" s="86"/>
      <c r="V2618" s="86"/>
      <c r="W2618" s="86"/>
      <c r="X2618" s="86"/>
      <c r="Y2618" s="86"/>
      <c r="Z2618" s="86"/>
      <c r="AA2618" s="86"/>
      <c r="AB2618" s="86"/>
      <c r="AC2618" s="86"/>
      <c r="AD2618" s="190"/>
      <c r="AE2618" s="188"/>
      <c r="AF2618" s="190"/>
      <c r="AG2618" s="188"/>
      <c r="AH2618" s="190"/>
      <c r="AI2618" s="188"/>
      <c r="AJ2618" s="190"/>
      <c r="AK2618" s="188"/>
      <c r="AL2618" s="190"/>
      <c r="AM2618" s="188"/>
      <c r="AN2618" s="190"/>
      <c r="AO2618" s="188"/>
      <c r="AP2618" s="51"/>
      <c r="AQ2618" s="97"/>
    </row>
    <row r="2619" spans="1:43" x14ac:dyDescent="0.2">
      <c r="A2619" s="86"/>
      <c r="F2619" s="86"/>
      <c r="G2619" s="86"/>
      <c r="H2619" s="86"/>
      <c r="I2619" s="86"/>
      <c r="J2619" s="86"/>
      <c r="K2619" s="86"/>
      <c r="L2619" s="86"/>
      <c r="M2619" s="86"/>
      <c r="N2619" s="86"/>
      <c r="O2619" s="86"/>
      <c r="P2619" s="86"/>
      <c r="Q2619" s="86"/>
      <c r="R2619" s="86"/>
      <c r="S2619" s="86"/>
      <c r="T2619" s="86"/>
      <c r="U2619" s="86"/>
      <c r="V2619" s="86"/>
      <c r="W2619" s="86"/>
      <c r="X2619" s="86"/>
      <c r="Y2619" s="86"/>
      <c r="Z2619" s="86"/>
      <c r="AA2619" s="86"/>
      <c r="AB2619" s="86"/>
      <c r="AC2619" s="86"/>
      <c r="AD2619" s="190"/>
      <c r="AE2619" s="188"/>
      <c r="AF2619" s="190"/>
      <c r="AG2619" s="188"/>
      <c r="AH2619" s="190"/>
      <c r="AI2619" s="188"/>
      <c r="AJ2619" s="190"/>
      <c r="AK2619" s="188"/>
      <c r="AL2619" s="190"/>
      <c r="AM2619" s="188"/>
      <c r="AN2619" s="190"/>
      <c r="AO2619" s="188"/>
      <c r="AP2619" s="51"/>
      <c r="AQ2619" s="97"/>
    </row>
    <row r="2620" spans="1:43" x14ac:dyDescent="0.2">
      <c r="A2620" s="86"/>
      <c r="F2620" s="86"/>
      <c r="G2620" s="86"/>
      <c r="H2620" s="86"/>
      <c r="I2620" s="86"/>
      <c r="J2620" s="86"/>
      <c r="K2620" s="86"/>
      <c r="L2620" s="86"/>
      <c r="M2620" s="86"/>
      <c r="N2620" s="86"/>
      <c r="O2620" s="86"/>
      <c r="P2620" s="86"/>
      <c r="Q2620" s="86"/>
      <c r="R2620" s="86"/>
      <c r="S2620" s="86"/>
      <c r="T2620" s="86"/>
      <c r="U2620" s="86"/>
      <c r="V2620" s="86"/>
      <c r="W2620" s="86"/>
      <c r="X2620" s="86"/>
      <c r="Y2620" s="86"/>
      <c r="Z2620" s="86"/>
      <c r="AA2620" s="86"/>
      <c r="AB2620" s="86"/>
      <c r="AC2620" s="86"/>
      <c r="AD2620" s="190"/>
      <c r="AE2620" s="188"/>
      <c r="AF2620" s="190"/>
      <c r="AG2620" s="188"/>
      <c r="AH2620" s="190"/>
      <c r="AI2620" s="188"/>
      <c r="AJ2620" s="190"/>
      <c r="AK2620" s="188"/>
      <c r="AL2620" s="190"/>
      <c r="AM2620" s="188"/>
      <c r="AN2620" s="190"/>
      <c r="AO2620" s="188"/>
      <c r="AP2620" s="51"/>
      <c r="AQ2620" s="97"/>
    </row>
    <row r="2621" spans="1:43" x14ac:dyDescent="0.2">
      <c r="A2621" s="86"/>
      <c r="F2621" s="86"/>
      <c r="G2621" s="86"/>
      <c r="H2621" s="86"/>
      <c r="I2621" s="86"/>
      <c r="J2621" s="86"/>
      <c r="K2621" s="86"/>
      <c r="L2621" s="86"/>
      <c r="M2621" s="86"/>
      <c r="N2621" s="86"/>
      <c r="O2621" s="86"/>
      <c r="P2621" s="86"/>
      <c r="Q2621" s="86"/>
      <c r="R2621" s="86"/>
      <c r="S2621" s="86"/>
      <c r="T2621" s="86"/>
      <c r="U2621" s="86"/>
      <c r="V2621" s="86"/>
      <c r="W2621" s="86"/>
      <c r="X2621" s="86"/>
      <c r="Y2621" s="86"/>
      <c r="Z2621" s="86"/>
      <c r="AA2621" s="86"/>
      <c r="AB2621" s="86"/>
      <c r="AC2621" s="86"/>
      <c r="AD2621" s="190"/>
      <c r="AE2621" s="188"/>
      <c r="AF2621" s="190"/>
      <c r="AG2621" s="188"/>
      <c r="AH2621" s="190"/>
      <c r="AI2621" s="188"/>
      <c r="AJ2621" s="190"/>
      <c r="AK2621" s="188"/>
      <c r="AL2621" s="190"/>
      <c r="AM2621" s="188"/>
      <c r="AN2621" s="190"/>
      <c r="AO2621" s="188"/>
      <c r="AP2621" s="51"/>
      <c r="AQ2621" s="97"/>
    </row>
    <row r="2622" spans="1:43" x14ac:dyDescent="0.2">
      <c r="A2622" s="86"/>
      <c r="F2622" s="86"/>
      <c r="G2622" s="86"/>
      <c r="H2622" s="86"/>
      <c r="I2622" s="86"/>
      <c r="J2622" s="86"/>
      <c r="K2622" s="86"/>
      <c r="L2622" s="86"/>
      <c r="M2622" s="86"/>
      <c r="N2622" s="86"/>
      <c r="O2622" s="86"/>
      <c r="P2622" s="86"/>
      <c r="Q2622" s="86"/>
      <c r="R2622" s="86"/>
      <c r="S2622" s="86"/>
      <c r="T2622" s="86"/>
      <c r="U2622" s="86"/>
      <c r="V2622" s="86"/>
      <c r="W2622" s="86"/>
      <c r="X2622" s="86"/>
      <c r="Y2622" s="86"/>
      <c r="Z2622" s="86"/>
      <c r="AA2622" s="86"/>
      <c r="AB2622" s="86"/>
      <c r="AC2622" s="86"/>
      <c r="AD2622" s="190"/>
      <c r="AE2622" s="188"/>
      <c r="AF2622" s="190"/>
      <c r="AG2622" s="188"/>
      <c r="AH2622" s="190"/>
      <c r="AI2622" s="188"/>
      <c r="AJ2622" s="190"/>
      <c r="AK2622" s="188"/>
      <c r="AL2622" s="190"/>
      <c r="AM2622" s="188"/>
      <c r="AN2622" s="190"/>
      <c r="AO2622" s="188"/>
      <c r="AP2622" s="51"/>
      <c r="AQ2622" s="97"/>
    </row>
    <row r="2623" spans="1:43" x14ac:dyDescent="0.2">
      <c r="A2623" s="86"/>
      <c r="F2623" s="86"/>
      <c r="G2623" s="86"/>
      <c r="H2623" s="86"/>
      <c r="I2623" s="86"/>
      <c r="J2623" s="86"/>
      <c r="K2623" s="86"/>
      <c r="L2623" s="86"/>
      <c r="M2623" s="86"/>
      <c r="N2623" s="86"/>
      <c r="O2623" s="86"/>
      <c r="P2623" s="86"/>
      <c r="Q2623" s="86"/>
      <c r="R2623" s="86"/>
      <c r="S2623" s="86"/>
      <c r="T2623" s="86"/>
      <c r="U2623" s="86"/>
      <c r="V2623" s="86"/>
      <c r="W2623" s="86"/>
      <c r="X2623" s="86"/>
      <c r="Y2623" s="86"/>
      <c r="Z2623" s="86"/>
      <c r="AA2623" s="86"/>
      <c r="AB2623" s="86"/>
      <c r="AC2623" s="86"/>
      <c r="AD2623" s="190"/>
      <c r="AE2623" s="188"/>
      <c r="AF2623" s="190"/>
      <c r="AG2623" s="188"/>
      <c r="AH2623" s="190"/>
      <c r="AI2623" s="188"/>
      <c r="AJ2623" s="190"/>
      <c r="AK2623" s="188"/>
      <c r="AL2623" s="190"/>
      <c r="AM2623" s="188"/>
      <c r="AN2623" s="190"/>
      <c r="AO2623" s="188"/>
      <c r="AP2623" s="51"/>
      <c r="AQ2623" s="97"/>
    </row>
    <row r="2624" spans="1:43" x14ac:dyDescent="0.2">
      <c r="A2624" s="86"/>
      <c r="F2624" s="86"/>
      <c r="G2624" s="86"/>
      <c r="H2624" s="86"/>
      <c r="I2624" s="86"/>
      <c r="J2624" s="86"/>
      <c r="K2624" s="86"/>
      <c r="L2624" s="86"/>
      <c r="M2624" s="86"/>
      <c r="N2624" s="86"/>
      <c r="O2624" s="86"/>
      <c r="P2624" s="86"/>
      <c r="Q2624" s="86"/>
      <c r="R2624" s="86"/>
      <c r="S2624" s="86"/>
      <c r="T2624" s="86"/>
      <c r="U2624" s="86"/>
      <c r="V2624" s="86"/>
      <c r="W2624" s="86"/>
      <c r="X2624" s="86"/>
      <c r="Y2624" s="86"/>
      <c r="Z2624" s="86"/>
      <c r="AA2624" s="86"/>
      <c r="AB2624" s="86"/>
      <c r="AC2624" s="86"/>
      <c r="AD2624" s="190"/>
      <c r="AE2624" s="188"/>
      <c r="AF2624" s="190"/>
      <c r="AG2624" s="188"/>
      <c r="AH2624" s="190"/>
      <c r="AI2624" s="188"/>
      <c r="AJ2624" s="190"/>
      <c r="AK2624" s="188"/>
      <c r="AL2624" s="190"/>
      <c r="AM2624" s="188"/>
      <c r="AN2624" s="190"/>
      <c r="AO2624" s="188"/>
      <c r="AP2624" s="51"/>
      <c r="AQ2624" s="97"/>
    </row>
    <row r="2625" spans="1:43" x14ac:dyDescent="0.2">
      <c r="A2625" s="86"/>
      <c r="F2625" s="86"/>
      <c r="G2625" s="86"/>
      <c r="H2625" s="86"/>
      <c r="I2625" s="86"/>
      <c r="J2625" s="86"/>
      <c r="K2625" s="86"/>
      <c r="L2625" s="86"/>
      <c r="M2625" s="86"/>
      <c r="N2625" s="86"/>
      <c r="O2625" s="86"/>
      <c r="P2625" s="86"/>
      <c r="Q2625" s="86"/>
      <c r="R2625" s="86"/>
      <c r="S2625" s="86"/>
      <c r="T2625" s="86"/>
      <c r="U2625" s="86"/>
      <c r="V2625" s="86"/>
      <c r="W2625" s="86"/>
      <c r="X2625" s="86"/>
      <c r="Y2625" s="86"/>
      <c r="Z2625" s="86"/>
      <c r="AA2625" s="86"/>
      <c r="AB2625" s="86"/>
      <c r="AC2625" s="86"/>
      <c r="AD2625" s="190"/>
      <c r="AE2625" s="188"/>
      <c r="AF2625" s="190"/>
      <c r="AG2625" s="188"/>
      <c r="AH2625" s="190"/>
      <c r="AI2625" s="188"/>
      <c r="AJ2625" s="190"/>
      <c r="AK2625" s="188"/>
      <c r="AL2625" s="190"/>
      <c r="AM2625" s="188"/>
      <c r="AN2625" s="190"/>
      <c r="AO2625" s="188"/>
      <c r="AP2625" s="51"/>
      <c r="AQ2625" s="97"/>
    </row>
    <row r="2626" spans="1:43" x14ac:dyDescent="0.2">
      <c r="A2626" s="86"/>
      <c r="F2626" s="86"/>
      <c r="G2626" s="86"/>
      <c r="H2626" s="86"/>
      <c r="I2626" s="86"/>
      <c r="J2626" s="86"/>
      <c r="K2626" s="86"/>
      <c r="L2626" s="86"/>
      <c r="M2626" s="86"/>
      <c r="N2626" s="86"/>
      <c r="O2626" s="86"/>
      <c r="P2626" s="86"/>
      <c r="Q2626" s="86"/>
      <c r="R2626" s="86"/>
      <c r="S2626" s="86"/>
      <c r="T2626" s="86"/>
      <c r="U2626" s="86"/>
      <c r="V2626" s="86"/>
      <c r="W2626" s="86"/>
      <c r="X2626" s="86"/>
      <c r="Y2626" s="86"/>
      <c r="Z2626" s="86"/>
      <c r="AA2626" s="86"/>
      <c r="AB2626" s="86"/>
      <c r="AC2626" s="86"/>
      <c r="AD2626" s="190"/>
      <c r="AE2626" s="188"/>
      <c r="AF2626" s="190"/>
      <c r="AG2626" s="188"/>
      <c r="AH2626" s="190"/>
      <c r="AI2626" s="188"/>
      <c r="AJ2626" s="190"/>
      <c r="AK2626" s="188"/>
      <c r="AL2626" s="190"/>
      <c r="AM2626" s="188"/>
      <c r="AN2626" s="190"/>
      <c r="AO2626" s="188"/>
      <c r="AP2626" s="51"/>
      <c r="AQ2626" s="97"/>
    </row>
    <row r="2627" spans="1:43" x14ac:dyDescent="0.2">
      <c r="A2627" s="86"/>
      <c r="F2627" s="86"/>
      <c r="G2627" s="86"/>
      <c r="H2627" s="86"/>
      <c r="I2627" s="86"/>
      <c r="J2627" s="86"/>
      <c r="K2627" s="86"/>
      <c r="L2627" s="86"/>
      <c r="M2627" s="86"/>
      <c r="N2627" s="86"/>
      <c r="O2627" s="86"/>
      <c r="P2627" s="86"/>
      <c r="Q2627" s="86"/>
      <c r="R2627" s="86"/>
      <c r="S2627" s="86"/>
      <c r="T2627" s="86"/>
      <c r="U2627" s="86"/>
      <c r="V2627" s="86"/>
      <c r="W2627" s="86"/>
      <c r="X2627" s="86"/>
      <c r="Y2627" s="86"/>
      <c r="Z2627" s="86"/>
      <c r="AA2627" s="86"/>
      <c r="AB2627" s="86"/>
      <c r="AC2627" s="86"/>
      <c r="AD2627" s="190"/>
      <c r="AE2627" s="188"/>
      <c r="AF2627" s="190"/>
      <c r="AG2627" s="188"/>
      <c r="AH2627" s="190"/>
      <c r="AI2627" s="188"/>
      <c r="AJ2627" s="190"/>
      <c r="AK2627" s="188"/>
      <c r="AL2627" s="190"/>
      <c r="AM2627" s="188"/>
      <c r="AN2627" s="190"/>
      <c r="AO2627" s="188"/>
      <c r="AP2627" s="51"/>
      <c r="AQ2627" s="97"/>
    </row>
    <row r="2628" spans="1:43" x14ac:dyDescent="0.2">
      <c r="A2628" s="86"/>
      <c r="F2628" s="86"/>
      <c r="G2628" s="86"/>
      <c r="H2628" s="86"/>
      <c r="I2628" s="86"/>
      <c r="J2628" s="86"/>
      <c r="K2628" s="86"/>
      <c r="L2628" s="86"/>
      <c r="M2628" s="86"/>
      <c r="N2628" s="86"/>
      <c r="O2628" s="86"/>
      <c r="P2628" s="86"/>
      <c r="Q2628" s="86"/>
      <c r="R2628" s="86"/>
      <c r="S2628" s="86"/>
      <c r="T2628" s="86"/>
      <c r="U2628" s="86"/>
      <c r="V2628" s="86"/>
      <c r="W2628" s="86"/>
      <c r="X2628" s="86"/>
      <c r="Y2628" s="86"/>
      <c r="Z2628" s="86"/>
      <c r="AA2628" s="86"/>
      <c r="AB2628" s="86"/>
      <c r="AC2628" s="86"/>
      <c r="AD2628" s="190"/>
      <c r="AE2628" s="188"/>
      <c r="AF2628" s="190"/>
      <c r="AG2628" s="188"/>
      <c r="AH2628" s="190"/>
      <c r="AI2628" s="188"/>
      <c r="AJ2628" s="190"/>
      <c r="AK2628" s="188"/>
      <c r="AL2628" s="190"/>
      <c r="AM2628" s="188"/>
      <c r="AN2628" s="190"/>
      <c r="AO2628" s="188"/>
      <c r="AP2628" s="51"/>
      <c r="AQ2628" s="97"/>
    </row>
    <row r="2629" spans="1:43" x14ac:dyDescent="0.2">
      <c r="A2629" s="86"/>
      <c r="F2629" s="86"/>
      <c r="G2629" s="86"/>
      <c r="H2629" s="86"/>
      <c r="I2629" s="86"/>
      <c r="J2629" s="86"/>
      <c r="K2629" s="86"/>
      <c r="L2629" s="86"/>
      <c r="M2629" s="86"/>
      <c r="N2629" s="86"/>
      <c r="O2629" s="86"/>
      <c r="P2629" s="86"/>
      <c r="Q2629" s="86"/>
      <c r="R2629" s="86"/>
      <c r="S2629" s="86"/>
      <c r="T2629" s="86"/>
      <c r="U2629" s="86"/>
      <c r="V2629" s="86"/>
      <c r="W2629" s="86"/>
      <c r="X2629" s="86"/>
      <c r="Y2629" s="86"/>
      <c r="Z2629" s="86"/>
      <c r="AA2629" s="86"/>
      <c r="AB2629" s="86"/>
      <c r="AC2629" s="86"/>
      <c r="AD2629" s="190"/>
      <c r="AE2629" s="188"/>
      <c r="AF2629" s="190"/>
      <c r="AG2629" s="188"/>
      <c r="AH2629" s="190"/>
      <c r="AI2629" s="188"/>
      <c r="AJ2629" s="190"/>
      <c r="AK2629" s="188"/>
      <c r="AL2629" s="190"/>
      <c r="AM2629" s="188"/>
      <c r="AN2629" s="190"/>
      <c r="AO2629" s="188"/>
      <c r="AP2629" s="51"/>
      <c r="AQ2629" s="97"/>
    </row>
    <row r="2630" spans="1:43" x14ac:dyDescent="0.2">
      <c r="A2630" s="86"/>
      <c r="F2630" s="86"/>
      <c r="G2630" s="86"/>
      <c r="H2630" s="86"/>
      <c r="I2630" s="86"/>
      <c r="J2630" s="86"/>
      <c r="K2630" s="86"/>
      <c r="L2630" s="86"/>
      <c r="M2630" s="86"/>
      <c r="N2630" s="86"/>
      <c r="O2630" s="86"/>
      <c r="P2630" s="86"/>
      <c r="Q2630" s="86"/>
      <c r="R2630" s="86"/>
      <c r="S2630" s="86"/>
      <c r="T2630" s="86"/>
      <c r="U2630" s="86"/>
      <c r="V2630" s="86"/>
      <c r="W2630" s="86"/>
      <c r="X2630" s="86"/>
      <c r="Y2630" s="86"/>
      <c r="Z2630" s="86"/>
      <c r="AA2630" s="86"/>
      <c r="AB2630" s="86"/>
      <c r="AC2630" s="86"/>
      <c r="AD2630" s="190"/>
      <c r="AE2630" s="188"/>
      <c r="AF2630" s="190"/>
      <c r="AG2630" s="188"/>
      <c r="AH2630" s="190"/>
      <c r="AI2630" s="188"/>
      <c r="AJ2630" s="190"/>
      <c r="AK2630" s="188"/>
      <c r="AL2630" s="190"/>
      <c r="AM2630" s="188"/>
      <c r="AN2630" s="190"/>
      <c r="AO2630" s="188"/>
      <c r="AP2630" s="51"/>
      <c r="AQ2630" s="97"/>
    </row>
    <row r="2631" spans="1:43" x14ac:dyDescent="0.2">
      <c r="A2631" s="86"/>
      <c r="F2631" s="86"/>
      <c r="G2631" s="86"/>
      <c r="H2631" s="86"/>
      <c r="I2631" s="86"/>
      <c r="J2631" s="86"/>
      <c r="K2631" s="86"/>
      <c r="L2631" s="86"/>
      <c r="M2631" s="86"/>
      <c r="N2631" s="86"/>
      <c r="O2631" s="86"/>
      <c r="P2631" s="86"/>
      <c r="Q2631" s="86"/>
      <c r="R2631" s="86"/>
      <c r="S2631" s="86"/>
      <c r="T2631" s="86"/>
      <c r="U2631" s="86"/>
      <c r="V2631" s="86"/>
      <c r="W2631" s="86"/>
      <c r="X2631" s="86"/>
      <c r="Y2631" s="86"/>
      <c r="Z2631" s="86"/>
      <c r="AA2631" s="86"/>
      <c r="AB2631" s="86"/>
      <c r="AC2631" s="86"/>
      <c r="AD2631" s="190"/>
      <c r="AE2631" s="188"/>
      <c r="AF2631" s="190"/>
      <c r="AG2631" s="188"/>
      <c r="AH2631" s="190"/>
      <c r="AI2631" s="188"/>
      <c r="AJ2631" s="190"/>
      <c r="AK2631" s="188"/>
      <c r="AL2631" s="190"/>
      <c r="AM2631" s="188"/>
      <c r="AN2631" s="190"/>
      <c r="AO2631" s="188"/>
      <c r="AP2631" s="51"/>
      <c r="AQ2631" s="97"/>
    </row>
    <row r="2632" spans="1:43" x14ac:dyDescent="0.2">
      <c r="A2632" s="86"/>
      <c r="F2632" s="86"/>
      <c r="G2632" s="86"/>
      <c r="H2632" s="86"/>
      <c r="I2632" s="86"/>
      <c r="J2632" s="86"/>
      <c r="K2632" s="86"/>
      <c r="L2632" s="86"/>
      <c r="M2632" s="86"/>
      <c r="N2632" s="86"/>
      <c r="O2632" s="86"/>
      <c r="P2632" s="86"/>
      <c r="Q2632" s="86"/>
      <c r="R2632" s="86"/>
      <c r="S2632" s="86"/>
      <c r="T2632" s="86"/>
      <c r="U2632" s="86"/>
      <c r="V2632" s="86"/>
      <c r="W2632" s="86"/>
      <c r="X2632" s="86"/>
      <c r="Y2632" s="86"/>
      <c r="Z2632" s="86"/>
      <c r="AA2632" s="86"/>
      <c r="AB2632" s="86"/>
      <c r="AC2632" s="86"/>
      <c r="AD2632" s="190"/>
      <c r="AE2632" s="188"/>
      <c r="AF2632" s="190"/>
      <c r="AG2632" s="188"/>
      <c r="AH2632" s="190"/>
      <c r="AI2632" s="188"/>
      <c r="AJ2632" s="190"/>
      <c r="AK2632" s="188"/>
      <c r="AL2632" s="190"/>
      <c r="AM2632" s="188"/>
      <c r="AN2632" s="190"/>
      <c r="AO2632" s="188"/>
      <c r="AP2632" s="51"/>
      <c r="AQ2632" s="97"/>
    </row>
    <row r="2633" spans="1:43" x14ac:dyDescent="0.2">
      <c r="A2633" s="86"/>
      <c r="F2633" s="86"/>
      <c r="G2633" s="86"/>
      <c r="H2633" s="86"/>
      <c r="I2633" s="86"/>
      <c r="J2633" s="86"/>
      <c r="K2633" s="86"/>
      <c r="L2633" s="86"/>
      <c r="M2633" s="86"/>
      <c r="N2633" s="86"/>
      <c r="O2633" s="86"/>
      <c r="P2633" s="86"/>
      <c r="Q2633" s="86"/>
      <c r="R2633" s="86"/>
      <c r="S2633" s="86"/>
      <c r="T2633" s="86"/>
      <c r="U2633" s="86"/>
      <c r="V2633" s="86"/>
      <c r="W2633" s="86"/>
      <c r="X2633" s="86"/>
      <c r="Y2633" s="86"/>
      <c r="Z2633" s="86"/>
      <c r="AA2633" s="86"/>
      <c r="AB2633" s="86"/>
      <c r="AC2633" s="86"/>
      <c r="AD2633" s="190"/>
      <c r="AE2633" s="188"/>
      <c r="AF2633" s="190"/>
      <c r="AG2633" s="188"/>
      <c r="AH2633" s="190"/>
      <c r="AI2633" s="188"/>
      <c r="AJ2633" s="190"/>
      <c r="AK2633" s="188"/>
      <c r="AL2633" s="190"/>
      <c r="AM2633" s="188"/>
      <c r="AN2633" s="190"/>
      <c r="AO2633" s="188"/>
      <c r="AP2633" s="51"/>
      <c r="AQ2633" s="97"/>
    </row>
    <row r="2634" spans="1:43" x14ac:dyDescent="0.2">
      <c r="A2634" s="86"/>
      <c r="F2634" s="86"/>
      <c r="G2634" s="86"/>
      <c r="H2634" s="86"/>
      <c r="I2634" s="86"/>
      <c r="J2634" s="86"/>
      <c r="K2634" s="86"/>
      <c r="L2634" s="86"/>
      <c r="M2634" s="86"/>
      <c r="N2634" s="86"/>
      <c r="O2634" s="86"/>
      <c r="P2634" s="86"/>
      <c r="Q2634" s="86"/>
      <c r="R2634" s="86"/>
      <c r="S2634" s="86"/>
      <c r="T2634" s="86"/>
      <c r="U2634" s="86"/>
      <c r="V2634" s="86"/>
      <c r="W2634" s="86"/>
      <c r="X2634" s="86"/>
      <c r="Y2634" s="86"/>
      <c r="Z2634" s="86"/>
      <c r="AA2634" s="86"/>
      <c r="AB2634" s="86"/>
      <c r="AC2634" s="86"/>
      <c r="AD2634" s="190"/>
      <c r="AE2634" s="188"/>
      <c r="AF2634" s="190"/>
      <c r="AG2634" s="188"/>
      <c r="AH2634" s="190"/>
      <c r="AI2634" s="188"/>
      <c r="AJ2634" s="190"/>
      <c r="AK2634" s="188"/>
      <c r="AL2634" s="190"/>
      <c r="AM2634" s="188"/>
      <c r="AN2634" s="190"/>
      <c r="AO2634" s="188"/>
      <c r="AP2634" s="51"/>
      <c r="AQ2634" s="97"/>
    </row>
    <row r="2635" spans="1:43" x14ac:dyDescent="0.2">
      <c r="A2635" s="86"/>
      <c r="F2635" s="86"/>
      <c r="G2635" s="86"/>
      <c r="H2635" s="86"/>
      <c r="I2635" s="86"/>
      <c r="J2635" s="86"/>
      <c r="K2635" s="86"/>
      <c r="L2635" s="86"/>
      <c r="M2635" s="86"/>
      <c r="N2635" s="86"/>
      <c r="O2635" s="86"/>
      <c r="P2635" s="86"/>
      <c r="Q2635" s="86"/>
      <c r="R2635" s="86"/>
      <c r="S2635" s="86"/>
      <c r="T2635" s="86"/>
      <c r="U2635" s="86"/>
      <c r="V2635" s="86"/>
      <c r="W2635" s="86"/>
      <c r="X2635" s="86"/>
      <c r="Y2635" s="86"/>
      <c r="Z2635" s="86"/>
      <c r="AA2635" s="86"/>
      <c r="AB2635" s="86"/>
      <c r="AC2635" s="86"/>
      <c r="AD2635" s="190"/>
      <c r="AE2635" s="188"/>
      <c r="AF2635" s="190"/>
      <c r="AG2635" s="188"/>
      <c r="AH2635" s="190"/>
      <c r="AI2635" s="188"/>
      <c r="AJ2635" s="190"/>
      <c r="AK2635" s="188"/>
      <c r="AL2635" s="190"/>
      <c r="AM2635" s="188"/>
      <c r="AN2635" s="190"/>
      <c r="AO2635" s="188"/>
      <c r="AP2635" s="51"/>
      <c r="AQ2635" s="97"/>
    </row>
    <row r="2636" spans="1:43" x14ac:dyDescent="0.2">
      <c r="A2636" s="86"/>
      <c r="F2636" s="86"/>
      <c r="G2636" s="86"/>
      <c r="H2636" s="86"/>
      <c r="I2636" s="86"/>
      <c r="J2636" s="86"/>
      <c r="K2636" s="86"/>
      <c r="L2636" s="86"/>
      <c r="M2636" s="86"/>
      <c r="N2636" s="86"/>
      <c r="O2636" s="86"/>
      <c r="P2636" s="86"/>
      <c r="Q2636" s="86"/>
      <c r="R2636" s="86"/>
      <c r="S2636" s="86"/>
      <c r="T2636" s="86"/>
      <c r="U2636" s="86"/>
      <c r="V2636" s="86"/>
      <c r="W2636" s="86"/>
      <c r="X2636" s="86"/>
      <c r="Y2636" s="86"/>
      <c r="Z2636" s="86"/>
      <c r="AA2636" s="86"/>
      <c r="AB2636" s="86"/>
      <c r="AC2636" s="86"/>
      <c r="AD2636" s="190"/>
      <c r="AE2636" s="188"/>
      <c r="AF2636" s="190"/>
      <c r="AG2636" s="188"/>
      <c r="AH2636" s="190"/>
      <c r="AI2636" s="188"/>
      <c r="AJ2636" s="190"/>
      <c r="AK2636" s="188"/>
      <c r="AL2636" s="190"/>
      <c r="AM2636" s="188"/>
      <c r="AN2636" s="190"/>
      <c r="AO2636" s="188"/>
      <c r="AP2636" s="51"/>
      <c r="AQ2636" s="97"/>
    </row>
    <row r="2637" spans="1:43" x14ac:dyDescent="0.2">
      <c r="A2637" s="86"/>
      <c r="F2637" s="86"/>
      <c r="G2637" s="86"/>
      <c r="H2637" s="86"/>
      <c r="I2637" s="86"/>
      <c r="J2637" s="86"/>
      <c r="K2637" s="86"/>
      <c r="L2637" s="86"/>
      <c r="M2637" s="86"/>
      <c r="N2637" s="86"/>
      <c r="O2637" s="86"/>
      <c r="P2637" s="86"/>
      <c r="Q2637" s="86"/>
      <c r="R2637" s="86"/>
      <c r="S2637" s="86"/>
      <c r="T2637" s="86"/>
      <c r="U2637" s="86"/>
      <c r="V2637" s="86"/>
      <c r="W2637" s="86"/>
      <c r="X2637" s="86"/>
      <c r="Y2637" s="86"/>
      <c r="Z2637" s="86"/>
      <c r="AA2637" s="86"/>
      <c r="AB2637" s="86"/>
      <c r="AC2637" s="86"/>
      <c r="AD2637" s="190"/>
      <c r="AE2637" s="188"/>
      <c r="AF2637" s="190"/>
      <c r="AG2637" s="188"/>
      <c r="AH2637" s="190"/>
      <c r="AI2637" s="188"/>
      <c r="AJ2637" s="190"/>
      <c r="AK2637" s="188"/>
      <c r="AL2637" s="190"/>
      <c r="AM2637" s="188"/>
      <c r="AN2637" s="190"/>
      <c r="AO2637" s="188"/>
      <c r="AP2637" s="51"/>
      <c r="AQ2637" s="97"/>
    </row>
    <row r="2638" spans="1:43" x14ac:dyDescent="0.2">
      <c r="A2638" s="86"/>
      <c r="F2638" s="86"/>
      <c r="G2638" s="86"/>
      <c r="H2638" s="86"/>
      <c r="I2638" s="86"/>
      <c r="J2638" s="86"/>
      <c r="K2638" s="86"/>
      <c r="L2638" s="86"/>
      <c r="M2638" s="86"/>
      <c r="N2638" s="86"/>
      <c r="O2638" s="86"/>
      <c r="P2638" s="86"/>
      <c r="Q2638" s="86"/>
      <c r="R2638" s="86"/>
      <c r="S2638" s="86"/>
      <c r="T2638" s="86"/>
      <c r="U2638" s="86"/>
      <c r="V2638" s="86"/>
      <c r="W2638" s="86"/>
      <c r="X2638" s="86"/>
      <c r="Y2638" s="86"/>
      <c r="Z2638" s="86"/>
      <c r="AA2638" s="86"/>
      <c r="AB2638" s="86"/>
      <c r="AC2638" s="86"/>
      <c r="AD2638" s="190"/>
      <c r="AE2638" s="188"/>
      <c r="AF2638" s="190"/>
      <c r="AG2638" s="188"/>
      <c r="AH2638" s="190"/>
      <c r="AI2638" s="188"/>
      <c r="AJ2638" s="190"/>
      <c r="AK2638" s="188"/>
      <c r="AL2638" s="190"/>
      <c r="AM2638" s="188"/>
      <c r="AN2638" s="190"/>
      <c r="AO2638" s="188"/>
      <c r="AP2638" s="51"/>
      <c r="AQ2638" s="97"/>
    </row>
    <row r="2639" spans="1:43" x14ac:dyDescent="0.2">
      <c r="A2639" s="86"/>
      <c r="F2639" s="86"/>
      <c r="G2639" s="86"/>
      <c r="H2639" s="86"/>
      <c r="I2639" s="86"/>
      <c r="J2639" s="86"/>
      <c r="K2639" s="86"/>
      <c r="L2639" s="86"/>
      <c r="M2639" s="86"/>
      <c r="N2639" s="86"/>
      <c r="O2639" s="86"/>
      <c r="P2639" s="86"/>
      <c r="Q2639" s="86"/>
      <c r="R2639" s="86"/>
      <c r="S2639" s="86"/>
      <c r="T2639" s="86"/>
      <c r="U2639" s="86"/>
      <c r="V2639" s="86"/>
      <c r="W2639" s="86"/>
      <c r="X2639" s="86"/>
      <c r="Y2639" s="86"/>
      <c r="Z2639" s="86"/>
      <c r="AA2639" s="86"/>
      <c r="AB2639" s="86"/>
      <c r="AC2639" s="86"/>
      <c r="AD2639" s="190"/>
      <c r="AE2639" s="188"/>
      <c r="AF2639" s="190"/>
      <c r="AG2639" s="188"/>
      <c r="AH2639" s="190"/>
      <c r="AI2639" s="188"/>
      <c r="AJ2639" s="190"/>
      <c r="AK2639" s="188"/>
      <c r="AL2639" s="190"/>
      <c r="AM2639" s="188"/>
      <c r="AN2639" s="190"/>
      <c r="AO2639" s="188"/>
      <c r="AP2639" s="51"/>
      <c r="AQ2639" s="97"/>
    </row>
    <row r="2640" spans="1:43" x14ac:dyDescent="0.2">
      <c r="A2640" s="86"/>
      <c r="F2640" s="86"/>
      <c r="G2640" s="86"/>
      <c r="H2640" s="86"/>
      <c r="I2640" s="86"/>
      <c r="J2640" s="86"/>
      <c r="K2640" s="86"/>
      <c r="L2640" s="86"/>
      <c r="M2640" s="86"/>
      <c r="N2640" s="86"/>
      <c r="O2640" s="86"/>
      <c r="P2640" s="86"/>
      <c r="Q2640" s="86"/>
      <c r="R2640" s="86"/>
      <c r="S2640" s="86"/>
      <c r="T2640" s="86"/>
      <c r="U2640" s="86"/>
      <c r="V2640" s="86"/>
      <c r="W2640" s="86"/>
      <c r="X2640" s="86"/>
      <c r="Y2640" s="86"/>
      <c r="Z2640" s="86"/>
      <c r="AA2640" s="86"/>
      <c r="AB2640" s="86"/>
      <c r="AC2640" s="86"/>
      <c r="AD2640" s="190"/>
      <c r="AE2640" s="188"/>
      <c r="AF2640" s="190"/>
      <c r="AG2640" s="188"/>
      <c r="AH2640" s="190"/>
      <c r="AI2640" s="188"/>
      <c r="AJ2640" s="190"/>
      <c r="AK2640" s="188"/>
      <c r="AL2640" s="190"/>
      <c r="AM2640" s="188"/>
      <c r="AN2640" s="190"/>
      <c r="AO2640" s="188"/>
      <c r="AP2640" s="51"/>
      <c r="AQ2640" s="97"/>
    </row>
    <row r="2641" spans="1:43" x14ac:dyDescent="0.2">
      <c r="A2641" s="86"/>
      <c r="F2641" s="86"/>
      <c r="G2641" s="86"/>
      <c r="H2641" s="86"/>
      <c r="I2641" s="86"/>
      <c r="J2641" s="86"/>
      <c r="K2641" s="86"/>
      <c r="L2641" s="86"/>
      <c r="M2641" s="86"/>
      <c r="N2641" s="86"/>
      <c r="O2641" s="86"/>
      <c r="P2641" s="86"/>
      <c r="Q2641" s="86"/>
      <c r="R2641" s="86"/>
      <c r="S2641" s="86"/>
      <c r="T2641" s="86"/>
      <c r="U2641" s="86"/>
      <c r="V2641" s="86"/>
      <c r="W2641" s="86"/>
      <c r="X2641" s="86"/>
      <c r="Y2641" s="86"/>
      <c r="Z2641" s="86"/>
      <c r="AA2641" s="86"/>
      <c r="AB2641" s="86"/>
      <c r="AC2641" s="86"/>
      <c r="AD2641" s="190"/>
      <c r="AE2641" s="188"/>
      <c r="AF2641" s="190"/>
      <c r="AG2641" s="188"/>
      <c r="AH2641" s="190"/>
      <c r="AI2641" s="188"/>
      <c r="AJ2641" s="190"/>
      <c r="AK2641" s="188"/>
      <c r="AL2641" s="190"/>
      <c r="AM2641" s="188"/>
      <c r="AN2641" s="190"/>
      <c r="AO2641" s="188"/>
      <c r="AP2641" s="51"/>
      <c r="AQ2641" s="97"/>
    </row>
    <row r="2642" spans="1:43" x14ac:dyDescent="0.2">
      <c r="A2642" s="86"/>
      <c r="F2642" s="86"/>
      <c r="G2642" s="86"/>
      <c r="H2642" s="86"/>
      <c r="I2642" s="86"/>
      <c r="J2642" s="86"/>
      <c r="K2642" s="86"/>
      <c r="L2642" s="86"/>
      <c r="M2642" s="86"/>
      <c r="N2642" s="86"/>
      <c r="O2642" s="86"/>
      <c r="P2642" s="86"/>
      <c r="Q2642" s="86"/>
      <c r="R2642" s="86"/>
      <c r="S2642" s="86"/>
      <c r="T2642" s="86"/>
      <c r="U2642" s="86"/>
      <c r="V2642" s="86"/>
      <c r="W2642" s="86"/>
      <c r="X2642" s="86"/>
      <c r="Y2642" s="86"/>
      <c r="Z2642" s="86"/>
      <c r="AA2642" s="86"/>
      <c r="AB2642" s="86"/>
      <c r="AC2642" s="86"/>
      <c r="AD2642" s="190"/>
      <c r="AE2642" s="188"/>
      <c r="AF2642" s="190"/>
      <c r="AG2642" s="188"/>
      <c r="AH2642" s="190"/>
      <c r="AI2642" s="188"/>
      <c r="AJ2642" s="190"/>
      <c r="AK2642" s="188"/>
      <c r="AL2642" s="190"/>
      <c r="AM2642" s="188"/>
      <c r="AN2642" s="190"/>
      <c r="AO2642" s="188"/>
      <c r="AP2642" s="51"/>
      <c r="AQ2642" s="97"/>
    </row>
    <row r="2643" spans="1:43" x14ac:dyDescent="0.2">
      <c r="A2643" s="86"/>
      <c r="F2643" s="86"/>
      <c r="G2643" s="86"/>
      <c r="H2643" s="86"/>
      <c r="I2643" s="86"/>
      <c r="J2643" s="86"/>
      <c r="K2643" s="86"/>
      <c r="L2643" s="86"/>
      <c r="M2643" s="86"/>
      <c r="N2643" s="86"/>
      <c r="O2643" s="86"/>
      <c r="P2643" s="86"/>
      <c r="Q2643" s="86"/>
      <c r="R2643" s="86"/>
      <c r="S2643" s="86"/>
      <c r="T2643" s="86"/>
      <c r="U2643" s="86"/>
      <c r="V2643" s="86"/>
      <c r="W2643" s="86"/>
      <c r="X2643" s="86"/>
      <c r="Y2643" s="86"/>
      <c r="Z2643" s="86"/>
      <c r="AA2643" s="86"/>
      <c r="AB2643" s="86"/>
      <c r="AC2643" s="86"/>
      <c r="AD2643" s="190"/>
      <c r="AE2643" s="188"/>
      <c r="AF2643" s="190"/>
      <c r="AG2643" s="188"/>
      <c r="AH2643" s="190"/>
      <c r="AI2643" s="188"/>
      <c r="AJ2643" s="190"/>
      <c r="AK2643" s="188"/>
      <c r="AL2643" s="190"/>
      <c r="AM2643" s="188"/>
      <c r="AN2643" s="190"/>
      <c r="AO2643" s="188"/>
      <c r="AP2643" s="51"/>
      <c r="AQ2643" s="97"/>
    </row>
    <row r="2644" spans="1:43" x14ac:dyDescent="0.2">
      <c r="A2644" s="86"/>
      <c r="F2644" s="86"/>
      <c r="G2644" s="86"/>
      <c r="H2644" s="86"/>
      <c r="I2644" s="86"/>
      <c r="J2644" s="86"/>
      <c r="K2644" s="86"/>
      <c r="L2644" s="86"/>
      <c r="M2644" s="86"/>
      <c r="N2644" s="86"/>
      <c r="O2644" s="86"/>
      <c r="P2644" s="86"/>
      <c r="Q2644" s="86"/>
      <c r="R2644" s="86"/>
      <c r="S2644" s="86"/>
      <c r="T2644" s="86"/>
      <c r="U2644" s="86"/>
      <c r="V2644" s="86"/>
      <c r="W2644" s="86"/>
      <c r="X2644" s="86"/>
      <c r="Y2644" s="86"/>
      <c r="Z2644" s="86"/>
      <c r="AA2644" s="86"/>
      <c r="AB2644" s="86"/>
      <c r="AC2644" s="86"/>
      <c r="AD2644" s="190"/>
      <c r="AE2644" s="188"/>
      <c r="AF2644" s="190"/>
      <c r="AG2644" s="188"/>
      <c r="AH2644" s="190"/>
      <c r="AI2644" s="188"/>
      <c r="AJ2644" s="190"/>
      <c r="AK2644" s="188"/>
      <c r="AL2644" s="190"/>
      <c r="AM2644" s="188"/>
      <c r="AN2644" s="190"/>
      <c r="AO2644" s="188"/>
      <c r="AP2644" s="51"/>
      <c r="AQ2644" s="97"/>
    </row>
    <row r="2645" spans="1:43" x14ac:dyDescent="0.2">
      <c r="A2645" s="86"/>
      <c r="F2645" s="86"/>
      <c r="G2645" s="86"/>
      <c r="H2645" s="86"/>
      <c r="I2645" s="86"/>
      <c r="J2645" s="86"/>
      <c r="K2645" s="86"/>
      <c r="L2645" s="86"/>
      <c r="M2645" s="86"/>
      <c r="N2645" s="86"/>
      <c r="O2645" s="86"/>
      <c r="P2645" s="86"/>
      <c r="Q2645" s="86"/>
      <c r="R2645" s="86"/>
      <c r="S2645" s="86"/>
      <c r="T2645" s="86"/>
      <c r="U2645" s="86"/>
      <c r="V2645" s="86"/>
      <c r="W2645" s="86"/>
      <c r="X2645" s="86"/>
      <c r="Y2645" s="86"/>
      <c r="Z2645" s="86"/>
      <c r="AA2645" s="86"/>
      <c r="AB2645" s="86"/>
      <c r="AC2645" s="86"/>
      <c r="AD2645" s="190"/>
      <c r="AE2645" s="188"/>
      <c r="AF2645" s="190"/>
      <c r="AG2645" s="188"/>
      <c r="AH2645" s="190"/>
      <c r="AI2645" s="188"/>
      <c r="AJ2645" s="190"/>
      <c r="AK2645" s="188"/>
      <c r="AL2645" s="190"/>
      <c r="AM2645" s="188"/>
      <c r="AN2645" s="190"/>
      <c r="AO2645" s="188"/>
      <c r="AP2645" s="51"/>
      <c r="AQ2645" s="97"/>
    </row>
    <row r="2646" spans="1:43" x14ac:dyDescent="0.2">
      <c r="A2646" s="86"/>
      <c r="F2646" s="86"/>
      <c r="G2646" s="86"/>
      <c r="H2646" s="86"/>
      <c r="I2646" s="86"/>
      <c r="J2646" s="86"/>
      <c r="K2646" s="86"/>
      <c r="L2646" s="86"/>
      <c r="M2646" s="86"/>
      <c r="N2646" s="86"/>
      <c r="O2646" s="86"/>
      <c r="P2646" s="86"/>
      <c r="Q2646" s="86"/>
      <c r="R2646" s="86"/>
      <c r="S2646" s="86"/>
      <c r="T2646" s="86"/>
      <c r="U2646" s="86"/>
      <c r="V2646" s="86"/>
      <c r="W2646" s="86"/>
      <c r="X2646" s="86"/>
      <c r="Y2646" s="86"/>
      <c r="Z2646" s="86"/>
      <c r="AA2646" s="86"/>
      <c r="AB2646" s="86"/>
      <c r="AC2646" s="86"/>
      <c r="AD2646" s="190"/>
      <c r="AE2646" s="188"/>
      <c r="AF2646" s="190"/>
      <c r="AG2646" s="188"/>
      <c r="AH2646" s="190"/>
      <c r="AI2646" s="188"/>
      <c r="AJ2646" s="190"/>
      <c r="AK2646" s="188"/>
      <c r="AL2646" s="190"/>
      <c r="AM2646" s="188"/>
      <c r="AN2646" s="190"/>
      <c r="AO2646" s="188"/>
      <c r="AP2646" s="51"/>
      <c r="AQ2646" s="97"/>
    </row>
    <row r="2647" spans="1:43" x14ac:dyDescent="0.2">
      <c r="A2647" s="86"/>
      <c r="F2647" s="86"/>
      <c r="G2647" s="86"/>
      <c r="H2647" s="86"/>
      <c r="I2647" s="86"/>
      <c r="J2647" s="86"/>
      <c r="K2647" s="86"/>
      <c r="L2647" s="86"/>
      <c r="M2647" s="86"/>
      <c r="N2647" s="86"/>
      <c r="O2647" s="86"/>
      <c r="P2647" s="86"/>
      <c r="Q2647" s="86"/>
      <c r="R2647" s="86"/>
      <c r="S2647" s="86"/>
      <c r="T2647" s="86"/>
      <c r="U2647" s="86"/>
      <c r="V2647" s="86"/>
      <c r="W2647" s="86"/>
      <c r="X2647" s="86"/>
      <c r="Y2647" s="86"/>
      <c r="Z2647" s="86"/>
      <c r="AA2647" s="86"/>
      <c r="AB2647" s="86"/>
      <c r="AC2647" s="86"/>
      <c r="AD2647" s="190"/>
      <c r="AE2647" s="188"/>
      <c r="AF2647" s="190"/>
      <c r="AG2647" s="188"/>
      <c r="AH2647" s="190"/>
      <c r="AI2647" s="188"/>
      <c r="AJ2647" s="190"/>
      <c r="AK2647" s="188"/>
      <c r="AL2647" s="190"/>
      <c r="AM2647" s="188"/>
      <c r="AN2647" s="190"/>
      <c r="AO2647" s="188"/>
      <c r="AP2647" s="51"/>
      <c r="AQ2647" s="97"/>
    </row>
    <row r="2648" spans="1:43" x14ac:dyDescent="0.2">
      <c r="A2648" s="86"/>
      <c r="F2648" s="86"/>
      <c r="G2648" s="86"/>
      <c r="H2648" s="86"/>
      <c r="I2648" s="86"/>
      <c r="J2648" s="86"/>
      <c r="K2648" s="86"/>
      <c r="L2648" s="86"/>
      <c r="M2648" s="86"/>
      <c r="N2648" s="86"/>
      <c r="O2648" s="86"/>
      <c r="P2648" s="86"/>
      <c r="Q2648" s="86"/>
      <c r="R2648" s="86"/>
      <c r="S2648" s="86"/>
      <c r="T2648" s="86"/>
      <c r="U2648" s="86"/>
      <c r="V2648" s="86"/>
      <c r="W2648" s="86"/>
      <c r="X2648" s="86"/>
      <c r="Y2648" s="86"/>
      <c r="Z2648" s="86"/>
      <c r="AA2648" s="86"/>
      <c r="AB2648" s="86"/>
      <c r="AC2648" s="86"/>
      <c r="AD2648" s="190"/>
      <c r="AE2648" s="188"/>
      <c r="AF2648" s="190"/>
      <c r="AG2648" s="188"/>
      <c r="AH2648" s="190"/>
      <c r="AI2648" s="188"/>
      <c r="AJ2648" s="190"/>
      <c r="AK2648" s="188"/>
      <c r="AL2648" s="190"/>
      <c r="AM2648" s="188"/>
      <c r="AN2648" s="190"/>
      <c r="AO2648" s="188"/>
      <c r="AP2648" s="51"/>
      <c r="AQ2648" s="97"/>
    </row>
    <row r="2649" spans="1:43" x14ac:dyDescent="0.2">
      <c r="A2649" s="86"/>
      <c r="F2649" s="86"/>
      <c r="G2649" s="86"/>
      <c r="H2649" s="86"/>
      <c r="I2649" s="86"/>
      <c r="J2649" s="86"/>
      <c r="K2649" s="86"/>
      <c r="L2649" s="86"/>
      <c r="M2649" s="86"/>
      <c r="N2649" s="86"/>
      <c r="O2649" s="86"/>
      <c r="P2649" s="86"/>
      <c r="Q2649" s="86"/>
      <c r="R2649" s="86"/>
      <c r="S2649" s="86"/>
      <c r="T2649" s="86"/>
      <c r="U2649" s="86"/>
      <c r="V2649" s="86"/>
      <c r="W2649" s="86"/>
      <c r="X2649" s="86"/>
      <c r="Y2649" s="86"/>
      <c r="Z2649" s="86"/>
      <c r="AA2649" s="86"/>
      <c r="AB2649" s="86"/>
      <c r="AC2649" s="86"/>
      <c r="AD2649" s="190"/>
      <c r="AE2649" s="188"/>
      <c r="AF2649" s="190"/>
      <c r="AG2649" s="188"/>
      <c r="AH2649" s="190"/>
      <c r="AI2649" s="188"/>
      <c r="AJ2649" s="190"/>
      <c r="AK2649" s="188"/>
      <c r="AL2649" s="190"/>
      <c r="AM2649" s="188"/>
      <c r="AN2649" s="190"/>
      <c r="AO2649" s="188"/>
      <c r="AP2649" s="51"/>
      <c r="AQ2649" s="97"/>
    </row>
    <row r="2650" spans="1:43" x14ac:dyDescent="0.2">
      <c r="A2650" s="86"/>
      <c r="F2650" s="86"/>
      <c r="G2650" s="86"/>
      <c r="H2650" s="86"/>
      <c r="I2650" s="86"/>
      <c r="J2650" s="86"/>
      <c r="K2650" s="86"/>
      <c r="L2650" s="86"/>
      <c r="M2650" s="86"/>
      <c r="N2650" s="86"/>
      <c r="O2650" s="86"/>
      <c r="P2650" s="86"/>
      <c r="Q2650" s="86"/>
      <c r="R2650" s="86"/>
      <c r="S2650" s="86"/>
      <c r="T2650" s="86"/>
      <c r="U2650" s="86"/>
      <c r="V2650" s="86"/>
      <c r="W2650" s="86"/>
      <c r="X2650" s="86"/>
      <c r="Y2650" s="86"/>
      <c r="Z2650" s="86"/>
      <c r="AA2650" s="86"/>
      <c r="AB2650" s="86"/>
      <c r="AC2650" s="86"/>
      <c r="AD2650" s="190"/>
      <c r="AE2650" s="188"/>
      <c r="AF2650" s="190"/>
      <c r="AG2650" s="188"/>
      <c r="AH2650" s="190"/>
      <c r="AI2650" s="188"/>
      <c r="AJ2650" s="190"/>
      <c r="AK2650" s="188"/>
      <c r="AL2650" s="190"/>
      <c r="AM2650" s="188"/>
      <c r="AN2650" s="190"/>
      <c r="AO2650" s="188"/>
      <c r="AP2650" s="51"/>
      <c r="AQ2650" s="97"/>
    </row>
    <row r="2651" spans="1:43" x14ac:dyDescent="0.2">
      <c r="A2651" s="86"/>
      <c r="F2651" s="86"/>
      <c r="G2651" s="86"/>
      <c r="H2651" s="86"/>
      <c r="I2651" s="86"/>
      <c r="J2651" s="86"/>
      <c r="K2651" s="86"/>
      <c r="L2651" s="86"/>
      <c r="M2651" s="86"/>
      <c r="N2651" s="86"/>
      <c r="O2651" s="86"/>
      <c r="P2651" s="86"/>
      <c r="Q2651" s="86"/>
      <c r="R2651" s="86"/>
      <c r="S2651" s="86"/>
      <c r="T2651" s="86"/>
      <c r="U2651" s="86"/>
      <c r="V2651" s="86"/>
      <c r="W2651" s="86"/>
      <c r="X2651" s="86"/>
      <c r="Y2651" s="86"/>
      <c r="Z2651" s="86"/>
      <c r="AA2651" s="86"/>
      <c r="AB2651" s="86"/>
      <c r="AC2651" s="86"/>
      <c r="AD2651" s="190"/>
      <c r="AE2651" s="188"/>
      <c r="AF2651" s="190"/>
      <c r="AG2651" s="188"/>
      <c r="AH2651" s="190"/>
      <c r="AI2651" s="188"/>
      <c r="AJ2651" s="190"/>
      <c r="AK2651" s="188"/>
      <c r="AL2651" s="190"/>
      <c r="AM2651" s="188"/>
      <c r="AN2651" s="190"/>
      <c r="AO2651" s="188"/>
      <c r="AP2651" s="51"/>
      <c r="AQ2651" s="97"/>
    </row>
    <row r="2652" spans="1:43" x14ac:dyDescent="0.2">
      <c r="A2652" s="86"/>
      <c r="F2652" s="86"/>
      <c r="G2652" s="86"/>
      <c r="H2652" s="86"/>
      <c r="I2652" s="86"/>
      <c r="J2652" s="86"/>
      <c r="K2652" s="86"/>
      <c r="L2652" s="86"/>
      <c r="M2652" s="86"/>
      <c r="N2652" s="86"/>
      <c r="O2652" s="86"/>
      <c r="P2652" s="86"/>
      <c r="Q2652" s="86"/>
      <c r="R2652" s="86"/>
      <c r="S2652" s="86"/>
      <c r="T2652" s="86"/>
      <c r="U2652" s="86"/>
      <c r="V2652" s="86"/>
      <c r="W2652" s="86"/>
      <c r="X2652" s="86"/>
      <c r="Y2652" s="86"/>
      <c r="Z2652" s="86"/>
      <c r="AA2652" s="86"/>
      <c r="AB2652" s="86"/>
      <c r="AC2652" s="86"/>
      <c r="AD2652" s="190"/>
      <c r="AE2652" s="188"/>
      <c r="AF2652" s="190"/>
      <c r="AG2652" s="188"/>
      <c r="AH2652" s="190"/>
      <c r="AI2652" s="188"/>
      <c r="AJ2652" s="190"/>
      <c r="AK2652" s="188"/>
      <c r="AL2652" s="190"/>
      <c r="AM2652" s="188"/>
      <c r="AN2652" s="190"/>
      <c r="AO2652" s="188"/>
      <c r="AP2652" s="51"/>
      <c r="AQ2652" s="97"/>
    </row>
    <row r="2653" spans="1:43" x14ac:dyDescent="0.2">
      <c r="A2653" s="86"/>
      <c r="F2653" s="86"/>
      <c r="G2653" s="86"/>
      <c r="H2653" s="86"/>
      <c r="I2653" s="86"/>
      <c r="J2653" s="86"/>
      <c r="K2653" s="86"/>
      <c r="L2653" s="86"/>
      <c r="M2653" s="86"/>
      <c r="N2653" s="86"/>
      <c r="O2653" s="86"/>
      <c r="P2653" s="86"/>
      <c r="Q2653" s="86"/>
      <c r="R2653" s="86"/>
      <c r="S2653" s="86"/>
      <c r="T2653" s="86"/>
      <c r="U2653" s="86"/>
      <c r="V2653" s="86"/>
      <c r="W2653" s="86"/>
      <c r="X2653" s="86"/>
      <c r="Y2653" s="86"/>
      <c r="Z2653" s="86"/>
      <c r="AA2653" s="86"/>
      <c r="AB2653" s="86"/>
      <c r="AC2653" s="86"/>
      <c r="AD2653" s="190"/>
      <c r="AE2653" s="188"/>
      <c r="AF2653" s="190"/>
      <c r="AG2653" s="188"/>
      <c r="AH2653" s="190"/>
      <c r="AI2653" s="188"/>
      <c r="AJ2653" s="190"/>
      <c r="AK2653" s="188"/>
      <c r="AL2653" s="190"/>
      <c r="AM2653" s="188"/>
      <c r="AN2653" s="190"/>
      <c r="AO2653" s="188"/>
      <c r="AP2653" s="51"/>
      <c r="AQ2653" s="97"/>
    </row>
    <row r="2654" spans="1:43" x14ac:dyDescent="0.2">
      <c r="A2654" s="86"/>
      <c r="F2654" s="86"/>
      <c r="G2654" s="86"/>
      <c r="H2654" s="86"/>
      <c r="I2654" s="86"/>
      <c r="J2654" s="86"/>
      <c r="K2654" s="86"/>
      <c r="L2654" s="86"/>
      <c r="M2654" s="86"/>
      <c r="N2654" s="86"/>
      <c r="O2654" s="86"/>
      <c r="P2654" s="86"/>
      <c r="Q2654" s="86"/>
      <c r="R2654" s="86"/>
      <c r="S2654" s="86"/>
      <c r="T2654" s="86"/>
      <c r="U2654" s="86"/>
      <c r="V2654" s="86"/>
      <c r="W2654" s="86"/>
      <c r="X2654" s="86"/>
      <c r="Y2654" s="86"/>
      <c r="Z2654" s="86"/>
      <c r="AA2654" s="86"/>
      <c r="AB2654" s="86"/>
      <c r="AC2654" s="86"/>
      <c r="AD2654" s="190"/>
      <c r="AE2654" s="188"/>
      <c r="AF2654" s="190"/>
      <c r="AG2654" s="188"/>
      <c r="AH2654" s="190"/>
      <c r="AI2654" s="188"/>
      <c r="AJ2654" s="190"/>
      <c r="AK2654" s="188"/>
      <c r="AL2654" s="190"/>
      <c r="AM2654" s="188"/>
      <c r="AN2654" s="190"/>
      <c r="AO2654" s="188"/>
      <c r="AP2654" s="51"/>
      <c r="AQ2654" s="97"/>
    </row>
    <row r="2655" spans="1:43" x14ac:dyDescent="0.2">
      <c r="A2655" s="86"/>
      <c r="F2655" s="86"/>
      <c r="G2655" s="86"/>
      <c r="H2655" s="86"/>
      <c r="I2655" s="86"/>
      <c r="J2655" s="86"/>
      <c r="K2655" s="86"/>
      <c r="L2655" s="86"/>
      <c r="M2655" s="86"/>
      <c r="N2655" s="86"/>
      <c r="O2655" s="86"/>
      <c r="P2655" s="86"/>
      <c r="Q2655" s="86"/>
      <c r="R2655" s="86"/>
      <c r="S2655" s="86"/>
      <c r="T2655" s="86"/>
      <c r="U2655" s="86"/>
      <c r="V2655" s="86"/>
      <c r="W2655" s="86"/>
      <c r="X2655" s="86"/>
      <c r="Y2655" s="86"/>
      <c r="Z2655" s="86"/>
      <c r="AA2655" s="86"/>
      <c r="AB2655" s="86"/>
      <c r="AC2655" s="86"/>
      <c r="AD2655" s="190"/>
      <c r="AE2655" s="188"/>
      <c r="AF2655" s="190"/>
      <c r="AG2655" s="188"/>
      <c r="AH2655" s="190"/>
      <c r="AI2655" s="188"/>
      <c r="AJ2655" s="190"/>
      <c r="AK2655" s="188"/>
      <c r="AL2655" s="190"/>
      <c r="AM2655" s="188"/>
      <c r="AN2655" s="190"/>
      <c r="AO2655" s="188"/>
      <c r="AP2655" s="51"/>
      <c r="AQ2655" s="97"/>
    </row>
    <row r="2656" spans="1:43" x14ac:dyDescent="0.2">
      <c r="A2656" s="86"/>
      <c r="F2656" s="86"/>
      <c r="G2656" s="86"/>
      <c r="H2656" s="86"/>
      <c r="I2656" s="86"/>
      <c r="J2656" s="86"/>
      <c r="K2656" s="86"/>
      <c r="L2656" s="86"/>
      <c r="M2656" s="86"/>
      <c r="N2656" s="86"/>
      <c r="O2656" s="86"/>
      <c r="P2656" s="86"/>
      <c r="Q2656" s="86"/>
      <c r="R2656" s="86"/>
      <c r="S2656" s="86"/>
      <c r="T2656" s="86"/>
      <c r="U2656" s="86"/>
      <c r="V2656" s="86"/>
      <c r="W2656" s="86"/>
      <c r="X2656" s="86"/>
      <c r="Y2656" s="86"/>
      <c r="Z2656" s="86"/>
      <c r="AA2656" s="86"/>
      <c r="AB2656" s="86"/>
      <c r="AC2656" s="86"/>
      <c r="AD2656" s="190"/>
      <c r="AE2656" s="188"/>
      <c r="AF2656" s="190"/>
      <c r="AG2656" s="188"/>
      <c r="AH2656" s="190"/>
      <c r="AI2656" s="188"/>
      <c r="AJ2656" s="190"/>
      <c r="AK2656" s="188"/>
      <c r="AL2656" s="190"/>
      <c r="AM2656" s="188"/>
      <c r="AN2656" s="190"/>
      <c r="AO2656" s="188"/>
      <c r="AP2656" s="51"/>
      <c r="AQ2656" s="97"/>
    </row>
    <row r="2657" spans="1:43" x14ac:dyDescent="0.2">
      <c r="A2657" s="86"/>
      <c r="F2657" s="86"/>
      <c r="G2657" s="86"/>
      <c r="H2657" s="86"/>
      <c r="I2657" s="86"/>
      <c r="J2657" s="86"/>
      <c r="K2657" s="86"/>
      <c r="L2657" s="86"/>
      <c r="M2657" s="86"/>
      <c r="N2657" s="86"/>
      <c r="O2657" s="86"/>
      <c r="P2657" s="86"/>
      <c r="Q2657" s="86"/>
      <c r="R2657" s="86"/>
      <c r="S2657" s="86"/>
      <c r="T2657" s="86"/>
      <c r="U2657" s="86"/>
      <c r="V2657" s="86"/>
      <c r="W2657" s="86"/>
      <c r="X2657" s="86"/>
      <c r="Y2657" s="86"/>
      <c r="Z2657" s="86"/>
      <c r="AA2657" s="86"/>
      <c r="AB2657" s="86"/>
      <c r="AC2657" s="86"/>
      <c r="AD2657" s="190"/>
      <c r="AE2657" s="188"/>
      <c r="AF2657" s="190"/>
      <c r="AG2657" s="188"/>
      <c r="AH2657" s="190"/>
      <c r="AI2657" s="188"/>
      <c r="AJ2657" s="190"/>
      <c r="AK2657" s="188"/>
      <c r="AL2657" s="190"/>
      <c r="AM2657" s="188"/>
      <c r="AN2657" s="190"/>
      <c r="AO2657" s="188"/>
      <c r="AP2657" s="51"/>
      <c r="AQ2657" s="97"/>
    </row>
    <row r="2658" spans="1:43" x14ac:dyDescent="0.2">
      <c r="A2658" s="86"/>
      <c r="F2658" s="86"/>
      <c r="G2658" s="86"/>
      <c r="H2658" s="86"/>
      <c r="I2658" s="86"/>
      <c r="J2658" s="86"/>
      <c r="K2658" s="86"/>
      <c r="L2658" s="86"/>
      <c r="M2658" s="86"/>
      <c r="N2658" s="86"/>
      <c r="O2658" s="86"/>
      <c r="P2658" s="86"/>
      <c r="Q2658" s="86"/>
      <c r="R2658" s="86"/>
      <c r="S2658" s="86"/>
      <c r="T2658" s="86"/>
      <c r="U2658" s="86"/>
      <c r="V2658" s="86"/>
      <c r="W2658" s="86"/>
      <c r="X2658" s="86"/>
      <c r="Y2658" s="86"/>
      <c r="Z2658" s="86"/>
      <c r="AA2658" s="86"/>
      <c r="AB2658" s="86"/>
      <c r="AC2658" s="86"/>
      <c r="AD2658" s="190"/>
      <c r="AE2658" s="188"/>
      <c r="AF2658" s="190"/>
      <c r="AG2658" s="188"/>
      <c r="AH2658" s="190"/>
      <c r="AI2658" s="188"/>
      <c r="AJ2658" s="190"/>
      <c r="AK2658" s="188"/>
      <c r="AL2658" s="190"/>
      <c r="AM2658" s="188"/>
      <c r="AN2658" s="190"/>
      <c r="AO2658" s="188"/>
      <c r="AP2658" s="51"/>
      <c r="AQ2658" s="97"/>
    </row>
    <row r="2659" spans="1:43" x14ac:dyDescent="0.2">
      <c r="A2659" s="86"/>
      <c r="F2659" s="86"/>
      <c r="G2659" s="86"/>
      <c r="H2659" s="86"/>
      <c r="I2659" s="86"/>
      <c r="J2659" s="86"/>
      <c r="K2659" s="86"/>
      <c r="L2659" s="86"/>
      <c r="M2659" s="86"/>
      <c r="N2659" s="86"/>
      <c r="O2659" s="86"/>
      <c r="P2659" s="86"/>
      <c r="Q2659" s="86"/>
      <c r="R2659" s="86"/>
      <c r="S2659" s="86"/>
      <c r="T2659" s="86"/>
      <c r="U2659" s="86"/>
      <c r="V2659" s="86"/>
      <c r="W2659" s="86"/>
      <c r="X2659" s="86"/>
      <c r="Y2659" s="86"/>
      <c r="Z2659" s="86"/>
      <c r="AA2659" s="86"/>
      <c r="AB2659" s="86"/>
      <c r="AC2659" s="86"/>
      <c r="AD2659" s="190"/>
      <c r="AE2659" s="188"/>
      <c r="AF2659" s="190"/>
      <c r="AG2659" s="188"/>
      <c r="AH2659" s="190"/>
      <c r="AI2659" s="188"/>
      <c r="AJ2659" s="190"/>
      <c r="AK2659" s="188"/>
      <c r="AL2659" s="190"/>
      <c r="AM2659" s="188"/>
      <c r="AN2659" s="190"/>
      <c r="AO2659" s="188"/>
      <c r="AP2659" s="51"/>
      <c r="AQ2659" s="97"/>
    </row>
    <row r="2660" spans="1:43" x14ac:dyDescent="0.2">
      <c r="A2660" s="86"/>
      <c r="F2660" s="86"/>
      <c r="G2660" s="86"/>
      <c r="H2660" s="86"/>
      <c r="I2660" s="86"/>
      <c r="J2660" s="86"/>
      <c r="K2660" s="86"/>
      <c r="L2660" s="86"/>
      <c r="M2660" s="86"/>
      <c r="N2660" s="86"/>
      <c r="O2660" s="86"/>
      <c r="P2660" s="86"/>
      <c r="Q2660" s="86"/>
      <c r="R2660" s="86"/>
      <c r="S2660" s="86"/>
      <c r="T2660" s="86"/>
      <c r="U2660" s="86"/>
      <c r="V2660" s="86"/>
      <c r="W2660" s="86"/>
      <c r="X2660" s="86"/>
      <c r="Y2660" s="86"/>
      <c r="Z2660" s="86"/>
      <c r="AA2660" s="86"/>
      <c r="AB2660" s="86"/>
      <c r="AC2660" s="86"/>
      <c r="AD2660" s="190"/>
      <c r="AE2660" s="188"/>
      <c r="AF2660" s="190"/>
      <c r="AG2660" s="188"/>
      <c r="AH2660" s="190"/>
      <c r="AI2660" s="188"/>
      <c r="AJ2660" s="190"/>
      <c r="AK2660" s="188"/>
      <c r="AL2660" s="190"/>
      <c r="AM2660" s="188"/>
      <c r="AN2660" s="190"/>
      <c r="AO2660" s="188"/>
      <c r="AP2660" s="51"/>
      <c r="AQ2660" s="97"/>
    </row>
    <row r="2661" spans="1:43" x14ac:dyDescent="0.2">
      <c r="A2661" s="86"/>
      <c r="F2661" s="86"/>
      <c r="G2661" s="86"/>
      <c r="H2661" s="86"/>
      <c r="I2661" s="86"/>
      <c r="J2661" s="86"/>
      <c r="K2661" s="86"/>
      <c r="L2661" s="86"/>
      <c r="M2661" s="86"/>
      <c r="N2661" s="86"/>
      <c r="O2661" s="86"/>
      <c r="P2661" s="86"/>
      <c r="Q2661" s="86"/>
      <c r="R2661" s="86"/>
      <c r="S2661" s="86"/>
      <c r="T2661" s="86"/>
      <c r="U2661" s="86"/>
      <c r="V2661" s="86"/>
      <c r="W2661" s="86"/>
      <c r="X2661" s="86"/>
      <c r="Y2661" s="86"/>
      <c r="Z2661" s="86"/>
      <c r="AA2661" s="86"/>
      <c r="AB2661" s="86"/>
      <c r="AC2661" s="86"/>
      <c r="AD2661" s="190"/>
      <c r="AE2661" s="188"/>
      <c r="AF2661" s="190"/>
      <c r="AG2661" s="188"/>
      <c r="AH2661" s="190"/>
      <c r="AI2661" s="188"/>
      <c r="AJ2661" s="190"/>
      <c r="AK2661" s="188"/>
      <c r="AL2661" s="190"/>
      <c r="AM2661" s="188"/>
      <c r="AN2661" s="190"/>
      <c r="AO2661" s="188"/>
      <c r="AP2661" s="51"/>
      <c r="AQ2661" s="97"/>
    </row>
    <row r="2662" spans="1:43" x14ac:dyDescent="0.2">
      <c r="A2662" s="86"/>
      <c r="F2662" s="86"/>
      <c r="G2662" s="86"/>
      <c r="H2662" s="86"/>
      <c r="I2662" s="86"/>
      <c r="J2662" s="86"/>
      <c r="K2662" s="86"/>
      <c r="L2662" s="86"/>
      <c r="M2662" s="86"/>
      <c r="N2662" s="86"/>
      <c r="O2662" s="86"/>
      <c r="P2662" s="86"/>
      <c r="Q2662" s="86"/>
      <c r="R2662" s="86"/>
      <c r="S2662" s="86"/>
      <c r="T2662" s="86"/>
      <c r="U2662" s="86"/>
      <c r="V2662" s="86"/>
      <c r="W2662" s="86"/>
      <c r="X2662" s="86"/>
      <c r="Y2662" s="86"/>
      <c r="Z2662" s="86"/>
      <c r="AA2662" s="86"/>
      <c r="AB2662" s="86"/>
      <c r="AC2662" s="86"/>
      <c r="AD2662" s="190"/>
      <c r="AE2662" s="188"/>
      <c r="AF2662" s="190"/>
      <c r="AG2662" s="188"/>
      <c r="AH2662" s="190"/>
      <c r="AI2662" s="188"/>
      <c r="AJ2662" s="190"/>
      <c r="AK2662" s="188"/>
      <c r="AL2662" s="190"/>
      <c r="AM2662" s="188"/>
      <c r="AN2662" s="190"/>
      <c r="AO2662" s="188"/>
      <c r="AP2662" s="51"/>
      <c r="AQ2662" s="97"/>
    </row>
    <row r="2663" spans="1:43" x14ac:dyDescent="0.2">
      <c r="A2663" s="86"/>
      <c r="F2663" s="86"/>
      <c r="G2663" s="86"/>
      <c r="H2663" s="86"/>
      <c r="I2663" s="86"/>
      <c r="J2663" s="86"/>
      <c r="K2663" s="86"/>
      <c r="L2663" s="86"/>
      <c r="M2663" s="86"/>
      <c r="N2663" s="86"/>
      <c r="O2663" s="86"/>
      <c r="P2663" s="86"/>
      <c r="Q2663" s="86"/>
      <c r="R2663" s="86"/>
      <c r="S2663" s="86"/>
      <c r="T2663" s="86"/>
      <c r="U2663" s="86"/>
      <c r="V2663" s="86"/>
      <c r="W2663" s="86"/>
      <c r="X2663" s="86"/>
      <c r="Y2663" s="86"/>
      <c r="Z2663" s="86"/>
      <c r="AA2663" s="86"/>
      <c r="AB2663" s="86"/>
      <c r="AC2663" s="86"/>
      <c r="AD2663" s="190"/>
      <c r="AE2663" s="188"/>
      <c r="AF2663" s="190"/>
      <c r="AG2663" s="188"/>
      <c r="AH2663" s="190"/>
      <c r="AI2663" s="188"/>
      <c r="AJ2663" s="190"/>
      <c r="AK2663" s="188"/>
      <c r="AL2663" s="190"/>
      <c r="AM2663" s="188"/>
      <c r="AN2663" s="190"/>
      <c r="AO2663" s="188"/>
      <c r="AP2663" s="51"/>
      <c r="AQ2663" s="97"/>
    </row>
    <row r="2664" spans="1:43" x14ac:dyDescent="0.2">
      <c r="A2664" s="86"/>
      <c r="F2664" s="86"/>
      <c r="G2664" s="86"/>
      <c r="H2664" s="86"/>
      <c r="I2664" s="86"/>
      <c r="J2664" s="86"/>
      <c r="K2664" s="86"/>
      <c r="L2664" s="86"/>
      <c r="M2664" s="86"/>
      <c r="N2664" s="86"/>
      <c r="O2664" s="86"/>
      <c r="P2664" s="86"/>
      <c r="Q2664" s="86"/>
      <c r="R2664" s="86"/>
      <c r="S2664" s="86"/>
      <c r="T2664" s="86"/>
      <c r="U2664" s="86"/>
      <c r="V2664" s="86"/>
      <c r="W2664" s="86"/>
      <c r="X2664" s="86"/>
      <c r="Y2664" s="86"/>
      <c r="Z2664" s="86"/>
      <c r="AA2664" s="86"/>
      <c r="AB2664" s="86"/>
      <c r="AC2664" s="86"/>
      <c r="AD2664" s="190"/>
      <c r="AE2664" s="188"/>
      <c r="AF2664" s="190"/>
      <c r="AG2664" s="188"/>
      <c r="AH2664" s="190"/>
      <c r="AI2664" s="188"/>
      <c r="AJ2664" s="190"/>
      <c r="AK2664" s="188"/>
      <c r="AL2664" s="190"/>
      <c r="AM2664" s="188"/>
      <c r="AN2664" s="190"/>
      <c r="AO2664" s="188"/>
      <c r="AP2664" s="51"/>
      <c r="AQ2664" s="97"/>
    </row>
    <row r="2665" spans="1:43" x14ac:dyDescent="0.2">
      <c r="A2665" s="86"/>
      <c r="F2665" s="86"/>
      <c r="G2665" s="86"/>
      <c r="H2665" s="86"/>
      <c r="I2665" s="86"/>
      <c r="J2665" s="86"/>
      <c r="K2665" s="86"/>
      <c r="L2665" s="86"/>
      <c r="M2665" s="86"/>
      <c r="N2665" s="86"/>
      <c r="O2665" s="86"/>
      <c r="P2665" s="86"/>
      <c r="Q2665" s="86"/>
      <c r="R2665" s="86"/>
      <c r="S2665" s="86"/>
      <c r="T2665" s="86"/>
      <c r="U2665" s="86"/>
      <c r="V2665" s="86"/>
      <c r="W2665" s="86"/>
      <c r="X2665" s="86"/>
      <c r="Y2665" s="86"/>
      <c r="Z2665" s="86"/>
      <c r="AA2665" s="86"/>
      <c r="AB2665" s="86"/>
      <c r="AC2665" s="86"/>
      <c r="AD2665" s="190"/>
      <c r="AE2665" s="188"/>
      <c r="AF2665" s="190"/>
      <c r="AG2665" s="188"/>
      <c r="AH2665" s="190"/>
      <c r="AI2665" s="188"/>
      <c r="AJ2665" s="190"/>
      <c r="AK2665" s="188"/>
      <c r="AL2665" s="190"/>
      <c r="AM2665" s="188"/>
      <c r="AN2665" s="190"/>
      <c r="AO2665" s="188"/>
      <c r="AP2665" s="51"/>
      <c r="AQ2665" s="97"/>
    </row>
    <row r="2666" spans="1:43" x14ac:dyDescent="0.2">
      <c r="A2666" s="86"/>
      <c r="F2666" s="86"/>
      <c r="G2666" s="86"/>
      <c r="H2666" s="86"/>
      <c r="I2666" s="86"/>
      <c r="J2666" s="86"/>
      <c r="K2666" s="86"/>
      <c r="L2666" s="86"/>
      <c r="M2666" s="86"/>
      <c r="N2666" s="86"/>
      <c r="O2666" s="86"/>
      <c r="P2666" s="86"/>
      <c r="Q2666" s="86"/>
      <c r="R2666" s="86"/>
      <c r="S2666" s="86"/>
      <c r="T2666" s="86"/>
      <c r="U2666" s="86"/>
      <c r="V2666" s="86"/>
      <c r="W2666" s="86"/>
      <c r="X2666" s="86"/>
      <c r="Y2666" s="86"/>
      <c r="Z2666" s="86"/>
      <c r="AA2666" s="86"/>
      <c r="AB2666" s="86"/>
      <c r="AC2666" s="86"/>
      <c r="AD2666" s="190"/>
      <c r="AE2666" s="188"/>
      <c r="AF2666" s="190"/>
      <c r="AG2666" s="188"/>
      <c r="AH2666" s="190"/>
      <c r="AI2666" s="188"/>
      <c r="AJ2666" s="190"/>
      <c r="AK2666" s="188"/>
      <c r="AL2666" s="190"/>
      <c r="AM2666" s="188"/>
      <c r="AN2666" s="190"/>
      <c r="AO2666" s="188"/>
      <c r="AP2666" s="51"/>
      <c r="AQ2666" s="97"/>
    </row>
    <row r="2667" spans="1:43" x14ac:dyDescent="0.2">
      <c r="A2667" s="86"/>
      <c r="F2667" s="86"/>
      <c r="G2667" s="86"/>
      <c r="H2667" s="86"/>
      <c r="I2667" s="86"/>
      <c r="J2667" s="86"/>
      <c r="K2667" s="86"/>
      <c r="L2667" s="86"/>
      <c r="M2667" s="86"/>
      <c r="N2667" s="86"/>
      <c r="O2667" s="86"/>
      <c r="P2667" s="86"/>
      <c r="Q2667" s="86"/>
      <c r="R2667" s="86"/>
      <c r="S2667" s="86"/>
      <c r="T2667" s="86"/>
      <c r="U2667" s="86"/>
      <c r="V2667" s="86"/>
      <c r="W2667" s="86"/>
      <c r="X2667" s="86"/>
      <c r="Y2667" s="86"/>
      <c r="Z2667" s="86"/>
      <c r="AA2667" s="86"/>
      <c r="AB2667" s="86"/>
      <c r="AC2667" s="86"/>
      <c r="AD2667" s="190"/>
      <c r="AE2667" s="188"/>
      <c r="AF2667" s="190"/>
      <c r="AG2667" s="188"/>
      <c r="AH2667" s="190"/>
      <c r="AI2667" s="188"/>
      <c r="AJ2667" s="190"/>
      <c r="AK2667" s="188"/>
      <c r="AL2667" s="190"/>
      <c r="AM2667" s="188"/>
      <c r="AN2667" s="190"/>
      <c r="AO2667" s="188"/>
      <c r="AP2667" s="51"/>
      <c r="AQ2667" s="97"/>
    </row>
    <row r="2668" spans="1:43" x14ac:dyDescent="0.2">
      <c r="A2668" s="86"/>
      <c r="F2668" s="86"/>
      <c r="G2668" s="86"/>
      <c r="H2668" s="86"/>
      <c r="I2668" s="86"/>
      <c r="J2668" s="86"/>
      <c r="K2668" s="86"/>
      <c r="L2668" s="86"/>
      <c r="M2668" s="86"/>
      <c r="N2668" s="86"/>
      <c r="O2668" s="86"/>
      <c r="P2668" s="86"/>
      <c r="Q2668" s="86"/>
      <c r="R2668" s="86"/>
      <c r="S2668" s="86"/>
      <c r="T2668" s="86"/>
      <c r="U2668" s="86"/>
      <c r="V2668" s="86"/>
      <c r="W2668" s="86"/>
      <c r="X2668" s="86"/>
      <c r="Y2668" s="86"/>
      <c r="Z2668" s="86"/>
      <c r="AA2668" s="86"/>
      <c r="AB2668" s="86"/>
      <c r="AC2668" s="86"/>
      <c r="AD2668" s="190"/>
      <c r="AE2668" s="188"/>
      <c r="AF2668" s="190"/>
      <c r="AG2668" s="188"/>
      <c r="AH2668" s="190"/>
      <c r="AI2668" s="188"/>
      <c r="AJ2668" s="190"/>
      <c r="AK2668" s="188"/>
      <c r="AL2668" s="190"/>
      <c r="AM2668" s="188"/>
      <c r="AN2668" s="190"/>
      <c r="AO2668" s="188"/>
      <c r="AP2668" s="51"/>
      <c r="AQ2668" s="97"/>
    </row>
    <row r="2669" spans="1:43" x14ac:dyDescent="0.2">
      <c r="A2669" s="86"/>
      <c r="F2669" s="86"/>
      <c r="G2669" s="86"/>
      <c r="H2669" s="86"/>
      <c r="I2669" s="86"/>
      <c r="J2669" s="86"/>
      <c r="K2669" s="86"/>
      <c r="L2669" s="86"/>
      <c r="M2669" s="86"/>
      <c r="N2669" s="86"/>
      <c r="O2669" s="86"/>
      <c r="P2669" s="86"/>
      <c r="Q2669" s="86"/>
      <c r="R2669" s="86"/>
      <c r="S2669" s="86"/>
      <c r="T2669" s="86"/>
      <c r="U2669" s="86"/>
      <c r="V2669" s="86"/>
      <c r="W2669" s="86"/>
      <c r="X2669" s="86"/>
      <c r="Y2669" s="86"/>
      <c r="Z2669" s="86"/>
      <c r="AA2669" s="86"/>
      <c r="AB2669" s="86"/>
      <c r="AC2669" s="86"/>
      <c r="AD2669" s="190"/>
      <c r="AE2669" s="188"/>
      <c r="AF2669" s="190"/>
      <c r="AG2669" s="188"/>
      <c r="AH2669" s="190"/>
      <c r="AI2669" s="188"/>
      <c r="AJ2669" s="190"/>
      <c r="AK2669" s="188"/>
      <c r="AL2669" s="190"/>
      <c r="AM2669" s="188"/>
      <c r="AN2669" s="190"/>
      <c r="AO2669" s="188"/>
      <c r="AP2669" s="51"/>
      <c r="AQ2669" s="97"/>
    </row>
    <row r="2670" spans="1:43" x14ac:dyDescent="0.2">
      <c r="A2670" s="86"/>
      <c r="F2670" s="86"/>
      <c r="G2670" s="86"/>
      <c r="H2670" s="86"/>
      <c r="I2670" s="86"/>
      <c r="J2670" s="86"/>
      <c r="K2670" s="86"/>
      <c r="L2670" s="86"/>
      <c r="M2670" s="86"/>
      <c r="N2670" s="86"/>
      <c r="O2670" s="86"/>
      <c r="P2670" s="86"/>
      <c r="Q2670" s="86"/>
      <c r="R2670" s="86"/>
      <c r="S2670" s="86"/>
      <c r="T2670" s="86"/>
      <c r="U2670" s="86"/>
      <c r="V2670" s="86"/>
      <c r="W2670" s="86"/>
      <c r="X2670" s="86"/>
      <c r="Y2670" s="86"/>
      <c r="Z2670" s="86"/>
      <c r="AA2670" s="86"/>
      <c r="AB2670" s="86"/>
      <c r="AC2670" s="86"/>
      <c r="AD2670" s="190"/>
      <c r="AE2670" s="188"/>
      <c r="AF2670" s="190"/>
      <c r="AG2670" s="188"/>
      <c r="AH2670" s="190"/>
      <c r="AI2670" s="188"/>
      <c r="AJ2670" s="190"/>
      <c r="AK2670" s="188"/>
      <c r="AL2670" s="190"/>
      <c r="AM2670" s="188"/>
      <c r="AN2670" s="190"/>
      <c r="AO2670" s="188"/>
      <c r="AP2670" s="51"/>
      <c r="AQ2670" s="97"/>
    </row>
    <row r="2671" spans="1:43" x14ac:dyDescent="0.2">
      <c r="A2671" s="86"/>
      <c r="F2671" s="86"/>
      <c r="G2671" s="86"/>
      <c r="H2671" s="86"/>
      <c r="I2671" s="86"/>
      <c r="J2671" s="86"/>
      <c r="K2671" s="86"/>
      <c r="L2671" s="86"/>
      <c r="M2671" s="86"/>
      <c r="N2671" s="86"/>
      <c r="O2671" s="86"/>
      <c r="P2671" s="86"/>
      <c r="Q2671" s="86"/>
      <c r="R2671" s="86"/>
      <c r="S2671" s="86"/>
      <c r="T2671" s="86"/>
      <c r="U2671" s="86"/>
      <c r="V2671" s="86"/>
      <c r="W2671" s="86"/>
      <c r="X2671" s="86"/>
      <c r="Y2671" s="86"/>
      <c r="Z2671" s="86"/>
      <c r="AA2671" s="86"/>
      <c r="AB2671" s="86"/>
      <c r="AC2671" s="86"/>
      <c r="AD2671" s="190"/>
      <c r="AE2671" s="188"/>
      <c r="AF2671" s="190"/>
      <c r="AG2671" s="188"/>
      <c r="AH2671" s="190"/>
      <c r="AI2671" s="188"/>
      <c r="AJ2671" s="190"/>
      <c r="AK2671" s="188"/>
      <c r="AL2671" s="190"/>
      <c r="AM2671" s="188"/>
      <c r="AN2671" s="190"/>
      <c r="AO2671" s="188"/>
      <c r="AP2671" s="51"/>
      <c r="AQ2671" s="97"/>
    </row>
    <row r="2672" spans="1:43" x14ac:dyDescent="0.2">
      <c r="A2672" s="86"/>
      <c r="F2672" s="86"/>
      <c r="G2672" s="86"/>
      <c r="H2672" s="86"/>
      <c r="I2672" s="86"/>
      <c r="J2672" s="86"/>
      <c r="K2672" s="86"/>
      <c r="L2672" s="86"/>
      <c r="M2672" s="86"/>
      <c r="N2672" s="86"/>
      <c r="O2672" s="86"/>
      <c r="P2672" s="86"/>
      <c r="Q2672" s="86"/>
      <c r="R2672" s="86"/>
      <c r="S2672" s="86"/>
      <c r="T2672" s="86"/>
      <c r="U2672" s="86"/>
      <c r="V2672" s="86"/>
      <c r="W2672" s="86"/>
      <c r="X2672" s="86"/>
      <c r="Y2672" s="86"/>
      <c r="Z2672" s="86"/>
      <c r="AA2672" s="86"/>
      <c r="AB2672" s="86"/>
      <c r="AC2672" s="86"/>
      <c r="AD2672" s="190"/>
      <c r="AE2672" s="188"/>
      <c r="AF2672" s="190"/>
      <c r="AG2672" s="188"/>
      <c r="AH2672" s="190"/>
      <c r="AI2672" s="188"/>
      <c r="AJ2672" s="190"/>
      <c r="AK2672" s="188"/>
      <c r="AL2672" s="190"/>
      <c r="AM2672" s="188"/>
      <c r="AN2672" s="190"/>
      <c r="AO2672" s="188"/>
      <c r="AP2672" s="51"/>
      <c r="AQ2672" s="97"/>
    </row>
    <row r="2673" spans="1:43" x14ac:dyDescent="0.2">
      <c r="A2673" s="86"/>
      <c r="F2673" s="86"/>
      <c r="G2673" s="86"/>
      <c r="H2673" s="86"/>
      <c r="I2673" s="86"/>
      <c r="J2673" s="86"/>
      <c r="K2673" s="86"/>
      <c r="L2673" s="86"/>
      <c r="M2673" s="86"/>
      <c r="N2673" s="86"/>
      <c r="O2673" s="86"/>
      <c r="P2673" s="86"/>
      <c r="Q2673" s="86"/>
      <c r="R2673" s="86"/>
      <c r="S2673" s="86"/>
      <c r="T2673" s="86"/>
      <c r="U2673" s="86"/>
      <c r="V2673" s="86"/>
      <c r="W2673" s="86"/>
      <c r="X2673" s="86"/>
      <c r="Y2673" s="86"/>
      <c r="Z2673" s="86"/>
      <c r="AA2673" s="86"/>
      <c r="AB2673" s="86"/>
      <c r="AC2673" s="86"/>
      <c r="AD2673" s="190"/>
      <c r="AE2673" s="188"/>
      <c r="AF2673" s="190"/>
      <c r="AG2673" s="188"/>
      <c r="AH2673" s="190"/>
      <c r="AI2673" s="188"/>
      <c r="AJ2673" s="190"/>
      <c r="AK2673" s="188"/>
      <c r="AL2673" s="190"/>
      <c r="AM2673" s="188"/>
      <c r="AN2673" s="190"/>
      <c r="AO2673" s="188"/>
      <c r="AP2673" s="51"/>
      <c r="AQ2673" s="97"/>
    </row>
    <row r="2674" spans="1:43" x14ac:dyDescent="0.2">
      <c r="A2674" s="86"/>
      <c r="F2674" s="86"/>
      <c r="G2674" s="86"/>
      <c r="H2674" s="86"/>
      <c r="I2674" s="86"/>
      <c r="J2674" s="86"/>
      <c r="K2674" s="86"/>
      <c r="L2674" s="86"/>
      <c r="M2674" s="86"/>
      <c r="N2674" s="86"/>
      <c r="O2674" s="86"/>
      <c r="P2674" s="86"/>
      <c r="Q2674" s="86"/>
      <c r="R2674" s="86"/>
      <c r="S2674" s="86"/>
      <c r="T2674" s="86"/>
      <c r="U2674" s="86"/>
      <c r="V2674" s="86"/>
      <c r="W2674" s="86"/>
      <c r="X2674" s="86"/>
      <c r="Y2674" s="86"/>
      <c r="Z2674" s="86"/>
      <c r="AA2674" s="86"/>
      <c r="AB2674" s="86"/>
      <c r="AC2674" s="86"/>
      <c r="AD2674" s="190"/>
      <c r="AE2674" s="188"/>
      <c r="AF2674" s="190"/>
      <c r="AG2674" s="188"/>
      <c r="AH2674" s="190"/>
      <c r="AI2674" s="188"/>
      <c r="AJ2674" s="190"/>
      <c r="AK2674" s="188"/>
      <c r="AL2674" s="190"/>
      <c r="AM2674" s="188"/>
      <c r="AN2674" s="190"/>
      <c r="AO2674" s="188"/>
      <c r="AP2674" s="51"/>
      <c r="AQ2674" s="97"/>
    </row>
    <row r="2675" spans="1:43" x14ac:dyDescent="0.2">
      <c r="A2675" s="86"/>
      <c r="F2675" s="86"/>
      <c r="G2675" s="86"/>
      <c r="H2675" s="86"/>
      <c r="I2675" s="86"/>
      <c r="J2675" s="86"/>
      <c r="K2675" s="86"/>
      <c r="L2675" s="86"/>
      <c r="M2675" s="86"/>
      <c r="N2675" s="86"/>
      <c r="O2675" s="86"/>
      <c r="P2675" s="86"/>
      <c r="Q2675" s="86"/>
      <c r="R2675" s="86"/>
      <c r="S2675" s="86"/>
      <c r="T2675" s="86"/>
      <c r="U2675" s="86"/>
      <c r="V2675" s="86"/>
      <c r="W2675" s="86"/>
      <c r="X2675" s="86"/>
      <c r="Y2675" s="86"/>
      <c r="Z2675" s="86"/>
      <c r="AA2675" s="86"/>
      <c r="AB2675" s="86"/>
      <c r="AC2675" s="86"/>
      <c r="AD2675" s="190"/>
      <c r="AE2675" s="188"/>
      <c r="AF2675" s="190"/>
      <c r="AG2675" s="188"/>
      <c r="AH2675" s="190"/>
      <c r="AI2675" s="188"/>
      <c r="AJ2675" s="190"/>
      <c r="AK2675" s="188"/>
      <c r="AL2675" s="190"/>
      <c r="AM2675" s="188"/>
      <c r="AN2675" s="190"/>
      <c r="AO2675" s="188"/>
      <c r="AP2675" s="51"/>
      <c r="AQ2675" s="97"/>
    </row>
    <row r="2676" spans="1:43" x14ac:dyDescent="0.2">
      <c r="A2676" s="86"/>
      <c r="F2676" s="86"/>
      <c r="G2676" s="86"/>
      <c r="H2676" s="86"/>
      <c r="I2676" s="86"/>
      <c r="J2676" s="86"/>
      <c r="K2676" s="86"/>
      <c r="L2676" s="86"/>
      <c r="M2676" s="86"/>
      <c r="N2676" s="86"/>
      <c r="O2676" s="86"/>
      <c r="P2676" s="86"/>
      <c r="Q2676" s="86"/>
      <c r="R2676" s="86"/>
      <c r="S2676" s="86"/>
      <c r="T2676" s="86"/>
      <c r="U2676" s="86"/>
      <c r="V2676" s="86"/>
      <c r="W2676" s="86"/>
      <c r="X2676" s="86"/>
      <c r="Y2676" s="86"/>
      <c r="Z2676" s="86"/>
      <c r="AA2676" s="86"/>
      <c r="AB2676" s="86"/>
      <c r="AC2676" s="86"/>
      <c r="AD2676" s="190"/>
      <c r="AE2676" s="188"/>
      <c r="AF2676" s="190"/>
      <c r="AG2676" s="188"/>
      <c r="AH2676" s="190"/>
      <c r="AI2676" s="188"/>
      <c r="AJ2676" s="190"/>
      <c r="AK2676" s="188"/>
      <c r="AL2676" s="190"/>
      <c r="AM2676" s="188"/>
      <c r="AN2676" s="190"/>
      <c r="AO2676" s="188"/>
      <c r="AP2676" s="51"/>
      <c r="AQ2676" s="97"/>
    </row>
    <row r="2677" spans="1:43" x14ac:dyDescent="0.2">
      <c r="A2677" s="86"/>
      <c r="F2677" s="86"/>
      <c r="G2677" s="86"/>
      <c r="H2677" s="86"/>
      <c r="I2677" s="86"/>
      <c r="J2677" s="86"/>
      <c r="K2677" s="86"/>
      <c r="L2677" s="86"/>
      <c r="M2677" s="86"/>
      <c r="N2677" s="86"/>
      <c r="O2677" s="86"/>
      <c r="P2677" s="86"/>
      <c r="Q2677" s="86"/>
      <c r="R2677" s="86"/>
      <c r="S2677" s="86"/>
      <c r="T2677" s="86"/>
      <c r="U2677" s="86"/>
      <c r="V2677" s="86"/>
      <c r="W2677" s="86"/>
      <c r="X2677" s="86"/>
      <c r="Y2677" s="86"/>
      <c r="Z2677" s="86"/>
      <c r="AA2677" s="86"/>
      <c r="AB2677" s="86"/>
      <c r="AC2677" s="86"/>
      <c r="AD2677" s="190"/>
      <c r="AE2677" s="188"/>
      <c r="AF2677" s="190"/>
      <c r="AG2677" s="188"/>
      <c r="AH2677" s="190"/>
      <c r="AI2677" s="188"/>
      <c r="AJ2677" s="190"/>
      <c r="AK2677" s="188"/>
      <c r="AL2677" s="190"/>
      <c r="AM2677" s="188"/>
      <c r="AN2677" s="190"/>
      <c r="AO2677" s="188"/>
      <c r="AP2677" s="51"/>
      <c r="AQ2677" s="97"/>
    </row>
    <row r="2678" spans="1:43" x14ac:dyDescent="0.2">
      <c r="A2678" s="86"/>
      <c r="F2678" s="86"/>
      <c r="G2678" s="86"/>
      <c r="H2678" s="86"/>
      <c r="I2678" s="86"/>
      <c r="J2678" s="86"/>
      <c r="K2678" s="86"/>
      <c r="L2678" s="86"/>
      <c r="M2678" s="86"/>
      <c r="N2678" s="86"/>
      <c r="O2678" s="86"/>
      <c r="P2678" s="86"/>
      <c r="Q2678" s="86"/>
      <c r="R2678" s="86"/>
      <c r="S2678" s="86"/>
      <c r="T2678" s="86"/>
      <c r="U2678" s="86"/>
      <c r="V2678" s="86"/>
      <c r="W2678" s="86"/>
      <c r="X2678" s="86"/>
      <c r="Y2678" s="86"/>
      <c r="Z2678" s="86"/>
      <c r="AA2678" s="86"/>
      <c r="AB2678" s="86"/>
      <c r="AC2678" s="86"/>
      <c r="AD2678" s="190"/>
      <c r="AE2678" s="188"/>
      <c r="AF2678" s="190"/>
      <c r="AG2678" s="188"/>
      <c r="AH2678" s="190"/>
      <c r="AI2678" s="188"/>
      <c r="AJ2678" s="190"/>
      <c r="AK2678" s="188"/>
      <c r="AL2678" s="190"/>
      <c r="AM2678" s="188"/>
      <c r="AN2678" s="190"/>
      <c r="AO2678" s="188"/>
      <c r="AP2678" s="51"/>
      <c r="AQ2678" s="97"/>
    </row>
    <row r="2679" spans="1:43" x14ac:dyDescent="0.2">
      <c r="A2679" s="86"/>
      <c r="F2679" s="86"/>
      <c r="G2679" s="86"/>
      <c r="H2679" s="86"/>
      <c r="I2679" s="86"/>
      <c r="J2679" s="86"/>
      <c r="K2679" s="86"/>
      <c r="L2679" s="86"/>
      <c r="M2679" s="86"/>
      <c r="N2679" s="86"/>
      <c r="O2679" s="86"/>
      <c r="P2679" s="86"/>
      <c r="Q2679" s="86"/>
      <c r="R2679" s="86"/>
      <c r="S2679" s="86"/>
      <c r="T2679" s="86"/>
      <c r="U2679" s="86"/>
      <c r="V2679" s="86"/>
      <c r="W2679" s="86"/>
      <c r="X2679" s="86"/>
      <c r="Y2679" s="86"/>
      <c r="Z2679" s="86"/>
      <c r="AA2679" s="86"/>
      <c r="AB2679" s="86"/>
      <c r="AC2679" s="86"/>
      <c r="AD2679" s="190"/>
      <c r="AE2679" s="188"/>
      <c r="AF2679" s="190"/>
      <c r="AG2679" s="188"/>
      <c r="AH2679" s="190"/>
      <c r="AI2679" s="188"/>
      <c r="AJ2679" s="190"/>
      <c r="AK2679" s="188"/>
      <c r="AL2679" s="190"/>
      <c r="AM2679" s="188"/>
      <c r="AN2679" s="190"/>
      <c r="AO2679" s="188"/>
      <c r="AP2679" s="51"/>
      <c r="AQ2679" s="97"/>
    </row>
    <row r="2680" spans="1:43" x14ac:dyDescent="0.2">
      <c r="A2680" s="86"/>
      <c r="F2680" s="86"/>
      <c r="G2680" s="86"/>
      <c r="H2680" s="86"/>
      <c r="I2680" s="86"/>
      <c r="J2680" s="86"/>
      <c r="K2680" s="86"/>
      <c r="L2680" s="86"/>
      <c r="M2680" s="86"/>
      <c r="N2680" s="86"/>
      <c r="O2680" s="86"/>
      <c r="P2680" s="86"/>
      <c r="Q2680" s="86"/>
      <c r="R2680" s="86"/>
      <c r="S2680" s="86"/>
      <c r="T2680" s="86"/>
      <c r="U2680" s="86"/>
      <c r="V2680" s="86"/>
      <c r="W2680" s="86"/>
      <c r="X2680" s="86"/>
      <c r="Y2680" s="86"/>
      <c r="Z2680" s="86"/>
      <c r="AA2680" s="86"/>
      <c r="AB2680" s="86"/>
      <c r="AC2680" s="86"/>
      <c r="AD2680" s="190"/>
      <c r="AE2680" s="188"/>
      <c r="AF2680" s="190"/>
      <c r="AG2680" s="188"/>
      <c r="AH2680" s="190"/>
      <c r="AI2680" s="188"/>
      <c r="AJ2680" s="190"/>
      <c r="AK2680" s="188"/>
      <c r="AL2680" s="190"/>
      <c r="AM2680" s="188"/>
      <c r="AN2680" s="190"/>
      <c r="AO2680" s="188"/>
      <c r="AP2680" s="51"/>
      <c r="AQ2680" s="97"/>
    </row>
    <row r="2681" spans="1:43" x14ac:dyDescent="0.2">
      <c r="A2681" s="86"/>
      <c r="F2681" s="86"/>
      <c r="G2681" s="86"/>
      <c r="H2681" s="86"/>
      <c r="I2681" s="86"/>
      <c r="J2681" s="86"/>
      <c r="K2681" s="86"/>
      <c r="L2681" s="86"/>
      <c r="M2681" s="86"/>
      <c r="N2681" s="86"/>
      <c r="O2681" s="86"/>
      <c r="P2681" s="86"/>
      <c r="Q2681" s="86"/>
      <c r="R2681" s="86"/>
      <c r="S2681" s="86"/>
      <c r="T2681" s="86"/>
      <c r="U2681" s="86"/>
      <c r="V2681" s="86"/>
      <c r="W2681" s="86"/>
      <c r="X2681" s="86"/>
      <c r="Y2681" s="86"/>
      <c r="Z2681" s="86"/>
      <c r="AA2681" s="86"/>
      <c r="AB2681" s="86"/>
      <c r="AC2681" s="86"/>
      <c r="AD2681" s="190"/>
      <c r="AE2681" s="188"/>
      <c r="AF2681" s="190"/>
      <c r="AG2681" s="188"/>
      <c r="AH2681" s="190"/>
      <c r="AI2681" s="188"/>
      <c r="AJ2681" s="190"/>
      <c r="AK2681" s="188"/>
      <c r="AL2681" s="190"/>
      <c r="AM2681" s="188"/>
      <c r="AN2681" s="190"/>
      <c r="AO2681" s="188"/>
      <c r="AP2681" s="51"/>
      <c r="AQ2681" s="97"/>
    </row>
    <row r="2682" spans="1:43" x14ac:dyDescent="0.2">
      <c r="A2682" s="86"/>
      <c r="F2682" s="86"/>
      <c r="G2682" s="86"/>
      <c r="H2682" s="86"/>
      <c r="I2682" s="86"/>
      <c r="J2682" s="86"/>
      <c r="K2682" s="86"/>
      <c r="L2682" s="86"/>
      <c r="M2682" s="86"/>
      <c r="N2682" s="86"/>
      <c r="O2682" s="86"/>
      <c r="P2682" s="86"/>
      <c r="Q2682" s="86"/>
      <c r="R2682" s="86"/>
      <c r="S2682" s="86"/>
      <c r="T2682" s="86"/>
      <c r="U2682" s="86"/>
      <c r="V2682" s="86"/>
      <c r="W2682" s="86"/>
      <c r="X2682" s="86"/>
      <c r="Y2682" s="86"/>
      <c r="Z2682" s="86"/>
      <c r="AA2682" s="86"/>
      <c r="AB2682" s="86"/>
      <c r="AC2682" s="86"/>
      <c r="AD2682" s="190"/>
      <c r="AE2682" s="188"/>
      <c r="AF2682" s="190"/>
      <c r="AG2682" s="188"/>
      <c r="AH2682" s="190"/>
      <c r="AI2682" s="188"/>
      <c r="AJ2682" s="190"/>
      <c r="AK2682" s="188"/>
      <c r="AL2682" s="190"/>
      <c r="AM2682" s="188"/>
      <c r="AN2682" s="190"/>
      <c r="AO2682" s="188"/>
      <c r="AP2682" s="51"/>
      <c r="AQ2682" s="97"/>
    </row>
    <row r="2683" spans="1:43" x14ac:dyDescent="0.2">
      <c r="A2683" s="86"/>
      <c r="F2683" s="86"/>
      <c r="G2683" s="86"/>
      <c r="H2683" s="86"/>
      <c r="I2683" s="86"/>
      <c r="J2683" s="86"/>
      <c r="K2683" s="86"/>
      <c r="L2683" s="86"/>
      <c r="M2683" s="86"/>
      <c r="N2683" s="86"/>
      <c r="O2683" s="86"/>
      <c r="P2683" s="86"/>
      <c r="Q2683" s="86"/>
      <c r="R2683" s="86"/>
      <c r="S2683" s="86"/>
      <c r="T2683" s="86"/>
      <c r="U2683" s="86"/>
      <c r="V2683" s="86"/>
      <c r="W2683" s="86"/>
      <c r="X2683" s="86"/>
      <c r="Y2683" s="86"/>
      <c r="Z2683" s="86"/>
      <c r="AA2683" s="86"/>
      <c r="AB2683" s="86"/>
      <c r="AC2683" s="86"/>
      <c r="AD2683" s="190"/>
      <c r="AE2683" s="188"/>
      <c r="AF2683" s="190"/>
      <c r="AG2683" s="188"/>
      <c r="AH2683" s="190"/>
      <c r="AI2683" s="188"/>
      <c r="AJ2683" s="190"/>
      <c r="AK2683" s="188"/>
      <c r="AL2683" s="190"/>
      <c r="AM2683" s="188"/>
      <c r="AN2683" s="190"/>
      <c r="AO2683" s="188"/>
      <c r="AP2683" s="51"/>
      <c r="AQ2683" s="97"/>
    </row>
    <row r="2684" spans="1:43" x14ac:dyDescent="0.2">
      <c r="A2684" s="86"/>
      <c r="F2684" s="86"/>
      <c r="G2684" s="86"/>
      <c r="H2684" s="86"/>
      <c r="I2684" s="86"/>
      <c r="J2684" s="86"/>
      <c r="K2684" s="86"/>
      <c r="L2684" s="86"/>
      <c r="M2684" s="86"/>
      <c r="N2684" s="86"/>
      <c r="O2684" s="86"/>
      <c r="P2684" s="86"/>
      <c r="Q2684" s="86"/>
      <c r="R2684" s="86"/>
      <c r="S2684" s="86"/>
      <c r="T2684" s="86"/>
      <c r="U2684" s="86"/>
      <c r="V2684" s="86"/>
      <c r="W2684" s="86"/>
      <c r="X2684" s="86"/>
      <c r="Y2684" s="86"/>
      <c r="Z2684" s="86"/>
      <c r="AA2684" s="86"/>
      <c r="AB2684" s="86"/>
      <c r="AC2684" s="86"/>
      <c r="AD2684" s="190"/>
      <c r="AE2684" s="188"/>
      <c r="AF2684" s="190"/>
      <c r="AG2684" s="188"/>
      <c r="AH2684" s="190"/>
      <c r="AI2684" s="188"/>
      <c r="AJ2684" s="190"/>
      <c r="AK2684" s="188"/>
      <c r="AL2684" s="190"/>
      <c r="AM2684" s="188"/>
      <c r="AN2684" s="190"/>
      <c r="AO2684" s="188"/>
      <c r="AP2684" s="51"/>
      <c r="AQ2684" s="97"/>
    </row>
    <row r="2685" spans="1:43" x14ac:dyDescent="0.2">
      <c r="A2685" s="86"/>
      <c r="F2685" s="86"/>
      <c r="G2685" s="86"/>
      <c r="H2685" s="86"/>
      <c r="I2685" s="86"/>
      <c r="J2685" s="86"/>
      <c r="K2685" s="86"/>
      <c r="L2685" s="86"/>
      <c r="M2685" s="86"/>
      <c r="N2685" s="86"/>
      <c r="O2685" s="86"/>
      <c r="P2685" s="86"/>
      <c r="Q2685" s="86"/>
      <c r="R2685" s="86"/>
      <c r="S2685" s="86"/>
      <c r="T2685" s="86"/>
      <c r="U2685" s="86"/>
      <c r="V2685" s="86"/>
      <c r="W2685" s="86"/>
      <c r="X2685" s="86"/>
      <c r="Y2685" s="86"/>
      <c r="Z2685" s="86"/>
      <c r="AA2685" s="86"/>
      <c r="AB2685" s="86"/>
      <c r="AC2685" s="86"/>
      <c r="AD2685" s="190"/>
      <c r="AE2685" s="188"/>
      <c r="AF2685" s="190"/>
      <c r="AG2685" s="188"/>
      <c r="AH2685" s="190"/>
      <c r="AI2685" s="188"/>
      <c r="AJ2685" s="190"/>
      <c r="AK2685" s="188"/>
      <c r="AL2685" s="190"/>
      <c r="AM2685" s="188"/>
      <c r="AN2685" s="190"/>
      <c r="AO2685" s="188"/>
      <c r="AP2685" s="51"/>
      <c r="AQ2685" s="97"/>
    </row>
    <row r="2686" spans="1:43" x14ac:dyDescent="0.2">
      <c r="A2686" s="86"/>
      <c r="F2686" s="86"/>
      <c r="G2686" s="86"/>
      <c r="H2686" s="86"/>
      <c r="I2686" s="86"/>
      <c r="J2686" s="86"/>
      <c r="K2686" s="86"/>
      <c r="L2686" s="86"/>
      <c r="M2686" s="86"/>
      <c r="N2686" s="86"/>
      <c r="O2686" s="86"/>
      <c r="P2686" s="86"/>
      <c r="Q2686" s="86"/>
      <c r="R2686" s="86"/>
      <c r="S2686" s="86"/>
      <c r="T2686" s="86"/>
      <c r="U2686" s="86"/>
      <c r="V2686" s="86"/>
      <c r="W2686" s="86"/>
      <c r="X2686" s="86"/>
      <c r="Y2686" s="86"/>
      <c r="Z2686" s="86"/>
      <c r="AA2686" s="86"/>
      <c r="AB2686" s="86"/>
      <c r="AC2686" s="86"/>
      <c r="AD2686" s="190"/>
      <c r="AE2686" s="188"/>
      <c r="AF2686" s="190"/>
      <c r="AG2686" s="188"/>
      <c r="AH2686" s="190"/>
      <c r="AI2686" s="188"/>
      <c r="AJ2686" s="190"/>
      <c r="AK2686" s="188"/>
      <c r="AL2686" s="190"/>
      <c r="AM2686" s="188"/>
      <c r="AN2686" s="190"/>
      <c r="AO2686" s="188"/>
      <c r="AP2686" s="51"/>
      <c r="AQ2686" s="97"/>
    </row>
    <row r="2687" spans="1:43" x14ac:dyDescent="0.2">
      <c r="A2687" s="86"/>
      <c r="F2687" s="86"/>
      <c r="G2687" s="86"/>
      <c r="H2687" s="86"/>
      <c r="I2687" s="86"/>
      <c r="J2687" s="86"/>
      <c r="K2687" s="86"/>
      <c r="L2687" s="86"/>
      <c r="M2687" s="86"/>
      <c r="N2687" s="86"/>
      <c r="O2687" s="86"/>
      <c r="P2687" s="86"/>
      <c r="Q2687" s="86"/>
      <c r="R2687" s="86"/>
      <c r="S2687" s="86"/>
      <c r="T2687" s="86"/>
      <c r="U2687" s="86"/>
      <c r="V2687" s="86"/>
      <c r="W2687" s="86"/>
      <c r="X2687" s="86"/>
      <c r="Y2687" s="86"/>
      <c r="Z2687" s="86"/>
      <c r="AA2687" s="86"/>
      <c r="AB2687" s="86"/>
      <c r="AC2687" s="86"/>
      <c r="AD2687" s="190"/>
      <c r="AE2687" s="188"/>
      <c r="AF2687" s="190"/>
      <c r="AG2687" s="188"/>
      <c r="AH2687" s="190"/>
      <c r="AI2687" s="188"/>
      <c r="AJ2687" s="190"/>
      <c r="AK2687" s="188"/>
      <c r="AL2687" s="190"/>
      <c r="AM2687" s="188"/>
      <c r="AN2687" s="190"/>
      <c r="AO2687" s="188"/>
      <c r="AP2687" s="51"/>
      <c r="AQ2687" s="97"/>
    </row>
    <row r="2688" spans="1:43" x14ac:dyDescent="0.2">
      <c r="A2688" s="86"/>
      <c r="F2688" s="86"/>
      <c r="G2688" s="86"/>
      <c r="H2688" s="86"/>
      <c r="I2688" s="86"/>
      <c r="J2688" s="86"/>
      <c r="K2688" s="86"/>
      <c r="L2688" s="86"/>
      <c r="M2688" s="86"/>
      <c r="N2688" s="86"/>
      <c r="O2688" s="86"/>
      <c r="P2688" s="86"/>
      <c r="Q2688" s="86"/>
      <c r="R2688" s="86"/>
      <c r="S2688" s="86"/>
      <c r="T2688" s="86"/>
      <c r="U2688" s="86"/>
      <c r="V2688" s="86"/>
      <c r="W2688" s="86"/>
      <c r="X2688" s="86"/>
      <c r="Y2688" s="86"/>
      <c r="Z2688" s="86"/>
      <c r="AA2688" s="86"/>
      <c r="AB2688" s="86"/>
      <c r="AC2688" s="86"/>
      <c r="AD2688" s="190"/>
      <c r="AE2688" s="188"/>
      <c r="AF2688" s="190"/>
      <c r="AG2688" s="188"/>
      <c r="AH2688" s="190"/>
      <c r="AI2688" s="188"/>
      <c r="AJ2688" s="190"/>
      <c r="AK2688" s="188"/>
      <c r="AL2688" s="190"/>
      <c r="AM2688" s="188"/>
      <c r="AN2688" s="190"/>
      <c r="AO2688" s="188"/>
      <c r="AP2688" s="51"/>
      <c r="AQ2688" s="97"/>
    </row>
    <row r="2689" spans="1:43" x14ac:dyDescent="0.2">
      <c r="A2689" s="86"/>
      <c r="F2689" s="86"/>
      <c r="G2689" s="86"/>
      <c r="H2689" s="86"/>
      <c r="I2689" s="86"/>
      <c r="J2689" s="86"/>
      <c r="K2689" s="86"/>
      <c r="L2689" s="86"/>
      <c r="M2689" s="86"/>
      <c r="N2689" s="86"/>
      <c r="O2689" s="86"/>
      <c r="P2689" s="86"/>
      <c r="Q2689" s="86"/>
      <c r="R2689" s="86"/>
      <c r="S2689" s="86"/>
      <c r="T2689" s="86"/>
      <c r="U2689" s="86"/>
      <c r="V2689" s="86"/>
      <c r="W2689" s="86"/>
      <c r="X2689" s="86"/>
      <c r="Y2689" s="86"/>
      <c r="Z2689" s="86"/>
      <c r="AA2689" s="86"/>
      <c r="AB2689" s="86"/>
      <c r="AC2689" s="86"/>
      <c r="AD2689" s="190"/>
      <c r="AE2689" s="188"/>
      <c r="AF2689" s="190"/>
      <c r="AG2689" s="188"/>
      <c r="AH2689" s="190"/>
      <c r="AI2689" s="188"/>
      <c r="AJ2689" s="190"/>
      <c r="AK2689" s="188"/>
      <c r="AL2689" s="190"/>
      <c r="AM2689" s="188"/>
      <c r="AN2689" s="190"/>
      <c r="AO2689" s="188"/>
      <c r="AP2689" s="51"/>
      <c r="AQ2689" s="97"/>
    </row>
    <row r="2690" spans="1:43" x14ac:dyDescent="0.2">
      <c r="A2690" s="86"/>
      <c r="F2690" s="86"/>
      <c r="G2690" s="86"/>
      <c r="H2690" s="86"/>
      <c r="I2690" s="86"/>
      <c r="J2690" s="86"/>
      <c r="K2690" s="86"/>
      <c r="L2690" s="86"/>
      <c r="M2690" s="86"/>
      <c r="N2690" s="86"/>
      <c r="O2690" s="86"/>
      <c r="P2690" s="86"/>
      <c r="Q2690" s="86"/>
      <c r="R2690" s="86"/>
      <c r="S2690" s="86"/>
      <c r="T2690" s="86"/>
      <c r="U2690" s="86"/>
      <c r="V2690" s="86"/>
      <c r="W2690" s="86"/>
      <c r="X2690" s="86"/>
      <c r="Y2690" s="86"/>
      <c r="Z2690" s="86"/>
      <c r="AA2690" s="86"/>
      <c r="AB2690" s="86"/>
      <c r="AC2690" s="86"/>
      <c r="AD2690" s="190"/>
      <c r="AE2690" s="188"/>
      <c r="AF2690" s="190"/>
      <c r="AG2690" s="188"/>
      <c r="AH2690" s="190"/>
      <c r="AI2690" s="188"/>
      <c r="AJ2690" s="190"/>
      <c r="AK2690" s="188"/>
      <c r="AL2690" s="190"/>
      <c r="AM2690" s="188"/>
      <c r="AN2690" s="190"/>
      <c r="AO2690" s="188"/>
      <c r="AP2690" s="51"/>
      <c r="AQ2690" s="97"/>
    </row>
    <row r="2691" spans="1:43" x14ac:dyDescent="0.2">
      <c r="A2691" s="86"/>
      <c r="F2691" s="86"/>
      <c r="G2691" s="86"/>
      <c r="H2691" s="86"/>
      <c r="I2691" s="86"/>
      <c r="J2691" s="86"/>
      <c r="K2691" s="86"/>
      <c r="L2691" s="86"/>
      <c r="M2691" s="86"/>
      <c r="N2691" s="86"/>
      <c r="O2691" s="86"/>
      <c r="P2691" s="86"/>
      <c r="Q2691" s="86"/>
      <c r="R2691" s="86"/>
      <c r="S2691" s="86"/>
      <c r="T2691" s="86"/>
      <c r="U2691" s="86"/>
      <c r="V2691" s="86"/>
      <c r="W2691" s="86"/>
      <c r="X2691" s="86"/>
      <c r="Y2691" s="86"/>
      <c r="Z2691" s="86"/>
      <c r="AA2691" s="86"/>
      <c r="AB2691" s="86"/>
      <c r="AC2691" s="86"/>
      <c r="AD2691" s="190"/>
      <c r="AE2691" s="188"/>
      <c r="AF2691" s="190"/>
      <c r="AG2691" s="188"/>
      <c r="AH2691" s="190"/>
      <c r="AI2691" s="188"/>
      <c r="AJ2691" s="190"/>
      <c r="AK2691" s="188"/>
      <c r="AL2691" s="190"/>
      <c r="AM2691" s="188"/>
      <c r="AN2691" s="190"/>
      <c r="AO2691" s="188"/>
      <c r="AP2691" s="51"/>
      <c r="AQ2691" s="97"/>
    </row>
    <row r="2692" spans="1:43" x14ac:dyDescent="0.2">
      <c r="A2692" s="86"/>
      <c r="F2692" s="86"/>
      <c r="G2692" s="86"/>
      <c r="H2692" s="86"/>
      <c r="I2692" s="86"/>
      <c r="J2692" s="86"/>
      <c r="K2692" s="86"/>
      <c r="L2692" s="86"/>
      <c r="M2692" s="86"/>
      <c r="N2692" s="86"/>
      <c r="O2692" s="86"/>
      <c r="P2692" s="86"/>
      <c r="Q2692" s="86"/>
      <c r="R2692" s="86"/>
      <c r="S2692" s="86"/>
      <c r="T2692" s="86"/>
      <c r="U2692" s="86"/>
      <c r="V2692" s="86"/>
      <c r="W2692" s="86"/>
      <c r="X2692" s="86"/>
      <c r="Y2692" s="86"/>
      <c r="Z2692" s="86"/>
      <c r="AA2692" s="86"/>
      <c r="AB2692" s="86"/>
      <c r="AC2692" s="86"/>
      <c r="AD2692" s="190"/>
      <c r="AE2692" s="188"/>
      <c r="AF2692" s="190"/>
      <c r="AG2692" s="188"/>
      <c r="AH2692" s="190"/>
      <c r="AI2692" s="188"/>
      <c r="AJ2692" s="190"/>
      <c r="AK2692" s="188"/>
      <c r="AL2692" s="190"/>
      <c r="AM2692" s="188"/>
      <c r="AN2692" s="190"/>
      <c r="AO2692" s="188"/>
      <c r="AP2692" s="51"/>
      <c r="AQ2692" s="97"/>
    </row>
    <row r="2693" spans="1:43" x14ac:dyDescent="0.2">
      <c r="A2693" s="86"/>
      <c r="F2693" s="86"/>
      <c r="G2693" s="86"/>
      <c r="H2693" s="86"/>
      <c r="I2693" s="86"/>
      <c r="J2693" s="86"/>
      <c r="K2693" s="86"/>
      <c r="L2693" s="86"/>
      <c r="M2693" s="86"/>
      <c r="N2693" s="86"/>
      <c r="O2693" s="86"/>
      <c r="P2693" s="86"/>
      <c r="Q2693" s="86"/>
      <c r="R2693" s="86"/>
      <c r="S2693" s="86"/>
      <c r="T2693" s="86"/>
      <c r="U2693" s="86"/>
      <c r="V2693" s="86"/>
      <c r="W2693" s="86"/>
      <c r="X2693" s="86"/>
      <c r="Y2693" s="86"/>
      <c r="Z2693" s="86"/>
      <c r="AA2693" s="86"/>
      <c r="AB2693" s="86"/>
      <c r="AC2693" s="86"/>
      <c r="AD2693" s="190"/>
      <c r="AE2693" s="188"/>
      <c r="AF2693" s="190"/>
      <c r="AG2693" s="188"/>
      <c r="AH2693" s="190"/>
      <c r="AI2693" s="188"/>
      <c r="AJ2693" s="190"/>
      <c r="AK2693" s="188"/>
      <c r="AL2693" s="190"/>
      <c r="AM2693" s="188"/>
      <c r="AN2693" s="190"/>
      <c r="AO2693" s="188"/>
      <c r="AP2693" s="51"/>
      <c r="AQ2693" s="97"/>
    </row>
    <row r="2694" spans="1:43" x14ac:dyDescent="0.2">
      <c r="A2694" s="86"/>
      <c r="F2694" s="86"/>
      <c r="G2694" s="86"/>
      <c r="H2694" s="86"/>
      <c r="I2694" s="86"/>
      <c r="J2694" s="86"/>
      <c r="K2694" s="86"/>
      <c r="L2694" s="86"/>
      <c r="M2694" s="86"/>
      <c r="N2694" s="86"/>
      <c r="O2694" s="86"/>
      <c r="P2694" s="86"/>
      <c r="Q2694" s="86"/>
      <c r="R2694" s="86"/>
      <c r="S2694" s="86"/>
      <c r="T2694" s="86"/>
      <c r="U2694" s="86"/>
      <c r="V2694" s="86"/>
      <c r="W2694" s="86"/>
      <c r="X2694" s="86"/>
      <c r="Y2694" s="86"/>
      <c r="Z2694" s="86"/>
      <c r="AA2694" s="86"/>
      <c r="AB2694" s="86"/>
      <c r="AC2694" s="86"/>
      <c r="AD2694" s="190"/>
      <c r="AE2694" s="188"/>
      <c r="AF2694" s="190"/>
      <c r="AG2694" s="188"/>
      <c r="AH2694" s="190"/>
      <c r="AI2694" s="188"/>
      <c r="AJ2694" s="190"/>
      <c r="AK2694" s="188"/>
      <c r="AL2694" s="190"/>
      <c r="AM2694" s="188"/>
      <c r="AN2694" s="190"/>
      <c r="AO2694" s="188"/>
      <c r="AP2694" s="51"/>
      <c r="AQ2694" s="97"/>
    </row>
    <row r="2695" spans="1:43" x14ac:dyDescent="0.2">
      <c r="A2695" s="86"/>
      <c r="F2695" s="86"/>
      <c r="G2695" s="86"/>
      <c r="H2695" s="86"/>
      <c r="I2695" s="86"/>
      <c r="J2695" s="86"/>
      <c r="K2695" s="86"/>
      <c r="L2695" s="86"/>
      <c r="M2695" s="86"/>
      <c r="N2695" s="86"/>
      <c r="O2695" s="86"/>
      <c r="P2695" s="86"/>
      <c r="Q2695" s="86"/>
      <c r="R2695" s="86"/>
      <c r="S2695" s="86"/>
      <c r="T2695" s="86"/>
      <c r="U2695" s="86"/>
      <c r="V2695" s="86"/>
      <c r="W2695" s="86"/>
      <c r="X2695" s="86"/>
      <c r="Y2695" s="86"/>
      <c r="Z2695" s="86"/>
      <c r="AA2695" s="86"/>
      <c r="AB2695" s="86"/>
      <c r="AC2695" s="86"/>
      <c r="AD2695" s="190"/>
      <c r="AE2695" s="188"/>
      <c r="AF2695" s="190"/>
      <c r="AG2695" s="188"/>
      <c r="AH2695" s="190"/>
      <c r="AI2695" s="188"/>
      <c r="AJ2695" s="190"/>
      <c r="AK2695" s="188"/>
      <c r="AL2695" s="190"/>
      <c r="AM2695" s="188"/>
      <c r="AN2695" s="190"/>
      <c r="AO2695" s="188"/>
      <c r="AP2695" s="51"/>
      <c r="AQ2695" s="97"/>
    </row>
    <row r="2696" spans="1:43" x14ac:dyDescent="0.2">
      <c r="A2696" s="86"/>
      <c r="F2696" s="86"/>
      <c r="G2696" s="86"/>
      <c r="H2696" s="86"/>
      <c r="I2696" s="86"/>
      <c r="J2696" s="86"/>
      <c r="K2696" s="86"/>
      <c r="L2696" s="86"/>
      <c r="M2696" s="86"/>
      <c r="N2696" s="86"/>
      <c r="O2696" s="86"/>
      <c r="P2696" s="86"/>
      <c r="Q2696" s="86"/>
      <c r="R2696" s="86"/>
      <c r="S2696" s="86"/>
      <c r="T2696" s="86"/>
      <c r="U2696" s="86"/>
      <c r="V2696" s="86"/>
      <c r="W2696" s="86"/>
      <c r="X2696" s="86"/>
      <c r="Y2696" s="86"/>
      <c r="Z2696" s="86"/>
      <c r="AA2696" s="86"/>
      <c r="AB2696" s="86"/>
      <c r="AC2696" s="86"/>
      <c r="AD2696" s="190"/>
      <c r="AE2696" s="188"/>
      <c r="AF2696" s="190"/>
      <c r="AG2696" s="188"/>
      <c r="AH2696" s="190"/>
      <c r="AI2696" s="188"/>
      <c r="AJ2696" s="190"/>
      <c r="AK2696" s="188"/>
      <c r="AL2696" s="190"/>
      <c r="AM2696" s="188"/>
      <c r="AN2696" s="190"/>
      <c r="AO2696" s="188"/>
      <c r="AP2696" s="51"/>
      <c r="AQ2696" s="97"/>
    </row>
    <row r="2697" spans="1:43" x14ac:dyDescent="0.2">
      <c r="A2697" s="86"/>
      <c r="F2697" s="86"/>
      <c r="G2697" s="86"/>
      <c r="H2697" s="86"/>
      <c r="I2697" s="86"/>
      <c r="J2697" s="86"/>
      <c r="K2697" s="86"/>
      <c r="L2697" s="86"/>
      <c r="M2697" s="86"/>
      <c r="N2697" s="86"/>
      <c r="O2697" s="86"/>
      <c r="P2697" s="86"/>
      <c r="Q2697" s="86"/>
      <c r="R2697" s="86"/>
      <c r="S2697" s="86"/>
      <c r="T2697" s="86"/>
      <c r="U2697" s="86"/>
      <c r="V2697" s="86"/>
      <c r="W2697" s="86"/>
      <c r="X2697" s="86"/>
      <c r="Y2697" s="86"/>
      <c r="Z2697" s="86"/>
      <c r="AA2697" s="86"/>
      <c r="AB2697" s="86"/>
      <c r="AC2697" s="86"/>
      <c r="AD2697" s="190"/>
      <c r="AE2697" s="188"/>
      <c r="AF2697" s="190"/>
      <c r="AG2697" s="188"/>
      <c r="AH2697" s="190"/>
      <c r="AI2697" s="188"/>
      <c r="AJ2697" s="190"/>
      <c r="AK2697" s="188"/>
      <c r="AL2697" s="190"/>
      <c r="AM2697" s="188"/>
      <c r="AN2697" s="190"/>
      <c r="AO2697" s="188"/>
      <c r="AP2697" s="51"/>
      <c r="AQ2697" s="97"/>
    </row>
    <row r="2698" spans="1:43" x14ac:dyDescent="0.2">
      <c r="A2698" s="86"/>
      <c r="F2698" s="86"/>
      <c r="G2698" s="86"/>
      <c r="H2698" s="86"/>
      <c r="I2698" s="86"/>
      <c r="J2698" s="86"/>
      <c r="K2698" s="86"/>
      <c r="L2698" s="86"/>
      <c r="M2698" s="86"/>
      <c r="N2698" s="86"/>
      <c r="O2698" s="86"/>
      <c r="P2698" s="86"/>
      <c r="Q2698" s="86"/>
      <c r="R2698" s="86"/>
      <c r="S2698" s="86"/>
      <c r="T2698" s="86"/>
      <c r="U2698" s="86"/>
      <c r="V2698" s="86"/>
      <c r="W2698" s="86"/>
      <c r="X2698" s="86"/>
      <c r="Y2698" s="86"/>
      <c r="Z2698" s="86"/>
      <c r="AA2698" s="86"/>
      <c r="AB2698" s="86"/>
      <c r="AC2698" s="86"/>
      <c r="AD2698" s="190"/>
      <c r="AE2698" s="188"/>
      <c r="AF2698" s="190"/>
      <c r="AG2698" s="188"/>
      <c r="AH2698" s="190"/>
      <c r="AI2698" s="188"/>
      <c r="AJ2698" s="190"/>
      <c r="AK2698" s="188"/>
      <c r="AL2698" s="190"/>
      <c r="AM2698" s="188"/>
      <c r="AN2698" s="190"/>
      <c r="AO2698" s="188"/>
      <c r="AP2698" s="51"/>
      <c r="AQ2698" s="97"/>
    </row>
    <row r="2699" spans="1:43" x14ac:dyDescent="0.2">
      <c r="A2699" s="86"/>
      <c r="F2699" s="86"/>
      <c r="G2699" s="86"/>
      <c r="H2699" s="86"/>
      <c r="I2699" s="86"/>
      <c r="J2699" s="86"/>
      <c r="K2699" s="86"/>
      <c r="L2699" s="86"/>
      <c r="M2699" s="86"/>
      <c r="N2699" s="86"/>
      <c r="O2699" s="86"/>
      <c r="P2699" s="86"/>
      <c r="Q2699" s="86"/>
      <c r="R2699" s="86"/>
      <c r="S2699" s="86"/>
      <c r="T2699" s="86"/>
      <c r="U2699" s="86"/>
      <c r="V2699" s="86"/>
      <c r="W2699" s="86"/>
      <c r="X2699" s="86"/>
      <c r="Y2699" s="86"/>
      <c r="Z2699" s="86"/>
      <c r="AA2699" s="86"/>
      <c r="AB2699" s="86"/>
      <c r="AC2699" s="86"/>
      <c r="AD2699" s="190"/>
      <c r="AE2699" s="188"/>
      <c r="AF2699" s="190"/>
      <c r="AG2699" s="188"/>
      <c r="AH2699" s="190"/>
      <c r="AI2699" s="188"/>
      <c r="AJ2699" s="190"/>
      <c r="AK2699" s="188"/>
      <c r="AL2699" s="190"/>
      <c r="AM2699" s="188"/>
      <c r="AN2699" s="190"/>
      <c r="AO2699" s="188"/>
      <c r="AP2699" s="51"/>
      <c r="AQ2699" s="97"/>
    </row>
    <row r="2700" spans="1:43" x14ac:dyDescent="0.2">
      <c r="A2700" s="86"/>
      <c r="F2700" s="86"/>
      <c r="G2700" s="86"/>
      <c r="H2700" s="86"/>
      <c r="I2700" s="86"/>
      <c r="J2700" s="86"/>
      <c r="K2700" s="86"/>
      <c r="L2700" s="86"/>
      <c r="M2700" s="86"/>
      <c r="N2700" s="86"/>
      <c r="O2700" s="86"/>
      <c r="P2700" s="86"/>
      <c r="Q2700" s="86"/>
      <c r="R2700" s="86"/>
      <c r="S2700" s="86"/>
      <c r="T2700" s="86"/>
      <c r="U2700" s="86"/>
      <c r="V2700" s="86"/>
      <c r="W2700" s="86"/>
      <c r="X2700" s="86"/>
      <c r="Y2700" s="86"/>
      <c r="Z2700" s="86"/>
      <c r="AA2700" s="86"/>
      <c r="AB2700" s="86"/>
      <c r="AC2700" s="86"/>
      <c r="AD2700" s="190"/>
      <c r="AE2700" s="188"/>
      <c r="AF2700" s="190"/>
      <c r="AG2700" s="188"/>
      <c r="AH2700" s="190"/>
      <c r="AI2700" s="188"/>
      <c r="AJ2700" s="190"/>
      <c r="AK2700" s="188"/>
      <c r="AL2700" s="190"/>
      <c r="AM2700" s="188"/>
      <c r="AN2700" s="190"/>
      <c r="AO2700" s="188"/>
      <c r="AP2700" s="51"/>
      <c r="AQ2700" s="97"/>
    </row>
    <row r="2701" spans="1:43" x14ac:dyDescent="0.2">
      <c r="A2701" s="86"/>
      <c r="F2701" s="86"/>
      <c r="G2701" s="86"/>
      <c r="H2701" s="86"/>
      <c r="I2701" s="86"/>
      <c r="J2701" s="86"/>
      <c r="K2701" s="86"/>
      <c r="L2701" s="86"/>
      <c r="M2701" s="86"/>
      <c r="N2701" s="86"/>
      <c r="O2701" s="86"/>
      <c r="P2701" s="86"/>
      <c r="Q2701" s="86"/>
      <c r="R2701" s="86"/>
      <c r="S2701" s="86"/>
      <c r="T2701" s="86"/>
      <c r="U2701" s="86"/>
      <c r="V2701" s="86"/>
      <c r="W2701" s="86"/>
      <c r="X2701" s="86"/>
      <c r="Y2701" s="86"/>
      <c r="Z2701" s="86"/>
      <c r="AA2701" s="86"/>
      <c r="AB2701" s="86"/>
      <c r="AC2701" s="86"/>
      <c r="AD2701" s="190"/>
      <c r="AE2701" s="188"/>
      <c r="AF2701" s="190"/>
      <c r="AG2701" s="188"/>
      <c r="AH2701" s="190"/>
      <c r="AI2701" s="188"/>
      <c r="AJ2701" s="190"/>
      <c r="AK2701" s="188"/>
      <c r="AL2701" s="190"/>
      <c r="AM2701" s="188"/>
      <c r="AN2701" s="190"/>
      <c r="AO2701" s="188"/>
      <c r="AP2701" s="51"/>
      <c r="AQ2701" s="97"/>
    </row>
    <row r="2702" spans="1:43" x14ac:dyDescent="0.2">
      <c r="A2702" s="86"/>
      <c r="F2702" s="86"/>
      <c r="G2702" s="86"/>
      <c r="H2702" s="86"/>
      <c r="I2702" s="86"/>
      <c r="J2702" s="86"/>
      <c r="K2702" s="86"/>
      <c r="L2702" s="86"/>
      <c r="M2702" s="86"/>
      <c r="N2702" s="86"/>
      <c r="O2702" s="86"/>
      <c r="P2702" s="86"/>
      <c r="Q2702" s="86"/>
      <c r="R2702" s="86"/>
      <c r="S2702" s="86"/>
      <c r="T2702" s="86"/>
      <c r="U2702" s="86"/>
      <c r="V2702" s="86"/>
      <c r="W2702" s="86"/>
      <c r="X2702" s="86"/>
      <c r="Y2702" s="86"/>
      <c r="Z2702" s="86"/>
      <c r="AA2702" s="86"/>
      <c r="AB2702" s="86"/>
      <c r="AC2702" s="86"/>
      <c r="AD2702" s="190"/>
      <c r="AE2702" s="188"/>
      <c r="AF2702" s="190"/>
      <c r="AG2702" s="188"/>
      <c r="AH2702" s="190"/>
      <c r="AI2702" s="188"/>
      <c r="AJ2702" s="190"/>
      <c r="AK2702" s="188"/>
      <c r="AL2702" s="190"/>
      <c r="AM2702" s="188"/>
      <c r="AN2702" s="190"/>
      <c r="AO2702" s="188"/>
      <c r="AP2702" s="51"/>
      <c r="AQ2702" s="97"/>
    </row>
    <row r="2703" spans="1:43" x14ac:dyDescent="0.2">
      <c r="A2703" s="86"/>
      <c r="F2703" s="86"/>
      <c r="G2703" s="86"/>
      <c r="H2703" s="86"/>
      <c r="I2703" s="86"/>
      <c r="J2703" s="86"/>
      <c r="K2703" s="86"/>
      <c r="L2703" s="86"/>
      <c r="M2703" s="86"/>
      <c r="N2703" s="86"/>
      <c r="O2703" s="86"/>
      <c r="P2703" s="86"/>
      <c r="Q2703" s="86"/>
      <c r="R2703" s="86"/>
      <c r="S2703" s="86"/>
      <c r="T2703" s="86"/>
      <c r="U2703" s="86"/>
      <c r="V2703" s="86"/>
      <c r="W2703" s="86"/>
      <c r="X2703" s="86"/>
      <c r="Y2703" s="86"/>
      <c r="Z2703" s="86"/>
      <c r="AA2703" s="86"/>
      <c r="AB2703" s="86"/>
      <c r="AC2703" s="86"/>
      <c r="AD2703" s="190"/>
      <c r="AE2703" s="188"/>
      <c r="AF2703" s="190"/>
      <c r="AG2703" s="188"/>
      <c r="AH2703" s="190"/>
      <c r="AI2703" s="188"/>
      <c r="AJ2703" s="190"/>
      <c r="AK2703" s="188"/>
      <c r="AL2703" s="190"/>
      <c r="AM2703" s="188"/>
      <c r="AN2703" s="190"/>
      <c r="AO2703" s="188"/>
      <c r="AP2703" s="51"/>
      <c r="AQ2703" s="97"/>
    </row>
    <row r="2704" spans="1:43" x14ac:dyDescent="0.2">
      <c r="A2704" s="86"/>
      <c r="F2704" s="86"/>
      <c r="G2704" s="86"/>
      <c r="H2704" s="86"/>
      <c r="I2704" s="86"/>
      <c r="J2704" s="86"/>
      <c r="K2704" s="86"/>
      <c r="L2704" s="86"/>
      <c r="M2704" s="86"/>
      <c r="N2704" s="86"/>
      <c r="O2704" s="86"/>
      <c r="P2704" s="86"/>
      <c r="Q2704" s="86"/>
      <c r="R2704" s="86"/>
      <c r="S2704" s="86"/>
      <c r="T2704" s="86"/>
      <c r="U2704" s="86"/>
      <c r="V2704" s="86"/>
      <c r="W2704" s="86"/>
      <c r="X2704" s="86"/>
      <c r="Y2704" s="86"/>
      <c r="Z2704" s="86"/>
      <c r="AA2704" s="86"/>
      <c r="AB2704" s="86"/>
      <c r="AC2704" s="86"/>
      <c r="AD2704" s="190"/>
      <c r="AE2704" s="188"/>
      <c r="AF2704" s="190"/>
      <c r="AG2704" s="188"/>
      <c r="AH2704" s="190"/>
      <c r="AI2704" s="188"/>
      <c r="AJ2704" s="190"/>
      <c r="AK2704" s="188"/>
      <c r="AL2704" s="190"/>
      <c r="AM2704" s="188"/>
      <c r="AN2704" s="190"/>
      <c r="AO2704" s="188"/>
      <c r="AP2704" s="51"/>
      <c r="AQ2704" s="97"/>
    </row>
    <row r="2705" spans="1:43" x14ac:dyDescent="0.2">
      <c r="A2705" s="86"/>
      <c r="F2705" s="86"/>
      <c r="G2705" s="86"/>
      <c r="H2705" s="86"/>
      <c r="I2705" s="86"/>
      <c r="J2705" s="86"/>
      <c r="K2705" s="86"/>
      <c r="L2705" s="86"/>
      <c r="M2705" s="86"/>
      <c r="N2705" s="86"/>
      <c r="O2705" s="86"/>
      <c r="P2705" s="86"/>
      <c r="Q2705" s="86"/>
      <c r="R2705" s="86"/>
      <c r="S2705" s="86"/>
      <c r="T2705" s="86"/>
      <c r="U2705" s="86"/>
      <c r="V2705" s="86"/>
      <c r="W2705" s="86"/>
      <c r="X2705" s="86"/>
      <c r="Y2705" s="86"/>
      <c r="Z2705" s="86"/>
      <c r="AA2705" s="86"/>
      <c r="AB2705" s="86"/>
      <c r="AC2705" s="86"/>
      <c r="AD2705" s="190"/>
      <c r="AE2705" s="188"/>
      <c r="AF2705" s="190"/>
      <c r="AG2705" s="188"/>
      <c r="AH2705" s="190"/>
      <c r="AI2705" s="188"/>
      <c r="AJ2705" s="190"/>
      <c r="AK2705" s="188"/>
      <c r="AL2705" s="190"/>
      <c r="AM2705" s="188"/>
      <c r="AN2705" s="190"/>
      <c r="AO2705" s="188"/>
      <c r="AP2705" s="51"/>
      <c r="AQ2705" s="97"/>
    </row>
    <row r="2706" spans="1:43" x14ac:dyDescent="0.2">
      <c r="A2706" s="86"/>
      <c r="F2706" s="86"/>
      <c r="G2706" s="86"/>
      <c r="H2706" s="86"/>
      <c r="I2706" s="86"/>
      <c r="J2706" s="86"/>
      <c r="K2706" s="86"/>
      <c r="L2706" s="86"/>
      <c r="M2706" s="86"/>
      <c r="N2706" s="86"/>
      <c r="O2706" s="86"/>
      <c r="P2706" s="86"/>
      <c r="Q2706" s="86"/>
      <c r="R2706" s="86"/>
      <c r="S2706" s="86"/>
      <c r="T2706" s="86"/>
      <c r="U2706" s="86"/>
      <c r="V2706" s="86"/>
      <c r="W2706" s="86"/>
      <c r="X2706" s="86"/>
      <c r="Y2706" s="86"/>
      <c r="Z2706" s="86"/>
      <c r="AA2706" s="86"/>
      <c r="AB2706" s="86"/>
      <c r="AC2706" s="86"/>
      <c r="AD2706" s="190"/>
      <c r="AE2706" s="188"/>
      <c r="AF2706" s="190"/>
      <c r="AG2706" s="188"/>
      <c r="AH2706" s="190"/>
      <c r="AI2706" s="188"/>
      <c r="AJ2706" s="190"/>
      <c r="AK2706" s="188"/>
      <c r="AL2706" s="190"/>
      <c r="AM2706" s="188"/>
      <c r="AN2706" s="190"/>
      <c r="AO2706" s="188"/>
      <c r="AP2706" s="51"/>
      <c r="AQ2706" s="97"/>
    </row>
    <row r="2707" spans="1:43" x14ac:dyDescent="0.2">
      <c r="A2707" s="86"/>
      <c r="F2707" s="86"/>
      <c r="G2707" s="86"/>
      <c r="H2707" s="86"/>
      <c r="I2707" s="86"/>
      <c r="J2707" s="86"/>
      <c r="K2707" s="86"/>
      <c r="L2707" s="86"/>
      <c r="M2707" s="86"/>
      <c r="N2707" s="86"/>
      <c r="O2707" s="86"/>
      <c r="P2707" s="86"/>
      <c r="Q2707" s="86"/>
      <c r="R2707" s="86"/>
      <c r="S2707" s="86"/>
      <c r="T2707" s="86"/>
      <c r="U2707" s="86"/>
      <c r="V2707" s="86"/>
      <c r="W2707" s="86"/>
      <c r="X2707" s="86"/>
      <c r="Y2707" s="86"/>
      <c r="Z2707" s="86"/>
      <c r="AA2707" s="86"/>
      <c r="AB2707" s="86"/>
      <c r="AC2707" s="86"/>
      <c r="AD2707" s="190"/>
      <c r="AE2707" s="188"/>
      <c r="AF2707" s="190"/>
      <c r="AG2707" s="188"/>
      <c r="AH2707" s="190"/>
      <c r="AI2707" s="188"/>
      <c r="AJ2707" s="190"/>
      <c r="AK2707" s="188"/>
      <c r="AL2707" s="190"/>
      <c r="AM2707" s="188"/>
      <c r="AN2707" s="190"/>
      <c r="AO2707" s="188"/>
      <c r="AP2707" s="51"/>
      <c r="AQ2707" s="97"/>
    </row>
    <row r="2708" spans="1:43" x14ac:dyDescent="0.2">
      <c r="A2708" s="86"/>
      <c r="F2708" s="86"/>
      <c r="G2708" s="86"/>
      <c r="H2708" s="86"/>
      <c r="I2708" s="86"/>
      <c r="J2708" s="86"/>
      <c r="K2708" s="86"/>
      <c r="L2708" s="86"/>
      <c r="M2708" s="86"/>
      <c r="N2708" s="86"/>
      <c r="O2708" s="86"/>
      <c r="P2708" s="86"/>
      <c r="Q2708" s="86"/>
      <c r="R2708" s="86"/>
      <c r="S2708" s="86"/>
      <c r="T2708" s="86"/>
      <c r="U2708" s="86"/>
      <c r="V2708" s="86"/>
      <c r="W2708" s="86"/>
      <c r="X2708" s="86"/>
      <c r="Y2708" s="86"/>
      <c r="Z2708" s="86"/>
      <c r="AA2708" s="86"/>
      <c r="AB2708" s="86"/>
      <c r="AC2708" s="86"/>
      <c r="AD2708" s="190"/>
      <c r="AE2708" s="188"/>
      <c r="AF2708" s="190"/>
      <c r="AG2708" s="188"/>
      <c r="AH2708" s="190"/>
      <c r="AI2708" s="188"/>
      <c r="AJ2708" s="190"/>
      <c r="AK2708" s="188"/>
      <c r="AL2708" s="190"/>
      <c r="AM2708" s="188"/>
      <c r="AN2708" s="190"/>
      <c r="AO2708" s="188"/>
      <c r="AP2708" s="51"/>
      <c r="AQ2708" s="97"/>
    </row>
    <row r="2709" spans="1:43" x14ac:dyDescent="0.2">
      <c r="A2709" s="86"/>
      <c r="F2709" s="86"/>
      <c r="G2709" s="86"/>
      <c r="H2709" s="86"/>
      <c r="I2709" s="86"/>
      <c r="J2709" s="86"/>
      <c r="K2709" s="86"/>
      <c r="L2709" s="86"/>
      <c r="M2709" s="86"/>
      <c r="N2709" s="86"/>
      <c r="O2709" s="86"/>
      <c r="P2709" s="86"/>
      <c r="Q2709" s="86"/>
      <c r="R2709" s="86"/>
      <c r="S2709" s="86"/>
      <c r="T2709" s="86"/>
      <c r="U2709" s="86"/>
      <c r="V2709" s="86"/>
      <c r="W2709" s="86"/>
      <c r="X2709" s="86"/>
      <c r="Y2709" s="86"/>
      <c r="Z2709" s="86"/>
      <c r="AA2709" s="86"/>
      <c r="AB2709" s="86"/>
      <c r="AC2709" s="86"/>
      <c r="AD2709" s="190"/>
      <c r="AE2709" s="188"/>
      <c r="AF2709" s="190"/>
      <c r="AG2709" s="188"/>
      <c r="AH2709" s="190"/>
      <c r="AI2709" s="188"/>
      <c r="AJ2709" s="190"/>
      <c r="AK2709" s="188"/>
      <c r="AL2709" s="190"/>
      <c r="AM2709" s="188"/>
      <c r="AN2709" s="190"/>
      <c r="AO2709" s="188"/>
      <c r="AP2709" s="51"/>
      <c r="AQ2709" s="97"/>
    </row>
    <row r="2710" spans="1:43" x14ac:dyDescent="0.2">
      <c r="A2710" s="86"/>
      <c r="F2710" s="86"/>
      <c r="G2710" s="86"/>
      <c r="H2710" s="86"/>
      <c r="I2710" s="86"/>
      <c r="J2710" s="86"/>
      <c r="K2710" s="86"/>
      <c r="L2710" s="86"/>
      <c r="M2710" s="86"/>
      <c r="N2710" s="86"/>
      <c r="O2710" s="86"/>
      <c r="P2710" s="86"/>
      <c r="Q2710" s="86"/>
      <c r="R2710" s="86"/>
      <c r="S2710" s="86"/>
      <c r="T2710" s="86"/>
      <c r="U2710" s="86"/>
      <c r="V2710" s="86"/>
      <c r="W2710" s="86"/>
      <c r="X2710" s="86"/>
      <c r="Y2710" s="86"/>
      <c r="Z2710" s="86"/>
      <c r="AA2710" s="86"/>
      <c r="AB2710" s="86"/>
      <c r="AC2710" s="86"/>
      <c r="AD2710" s="190"/>
      <c r="AE2710" s="188"/>
      <c r="AF2710" s="190"/>
      <c r="AG2710" s="188"/>
      <c r="AH2710" s="190"/>
      <c r="AI2710" s="188"/>
      <c r="AJ2710" s="190"/>
      <c r="AK2710" s="188"/>
      <c r="AL2710" s="190"/>
      <c r="AM2710" s="188"/>
      <c r="AN2710" s="190"/>
      <c r="AO2710" s="188"/>
      <c r="AP2710" s="51"/>
      <c r="AQ2710" s="97"/>
    </row>
    <row r="2711" spans="1:43" x14ac:dyDescent="0.2">
      <c r="A2711" s="86"/>
      <c r="F2711" s="86"/>
      <c r="G2711" s="86"/>
      <c r="H2711" s="86"/>
      <c r="I2711" s="86"/>
      <c r="J2711" s="86"/>
      <c r="K2711" s="86"/>
      <c r="L2711" s="86"/>
      <c r="M2711" s="86"/>
      <c r="N2711" s="86"/>
      <c r="O2711" s="86"/>
      <c r="P2711" s="86"/>
      <c r="Q2711" s="86"/>
      <c r="R2711" s="86"/>
      <c r="S2711" s="86"/>
      <c r="T2711" s="86"/>
      <c r="U2711" s="86"/>
      <c r="V2711" s="86"/>
      <c r="W2711" s="86"/>
      <c r="X2711" s="86"/>
      <c r="Y2711" s="86"/>
      <c r="Z2711" s="86"/>
      <c r="AA2711" s="86"/>
      <c r="AB2711" s="86"/>
      <c r="AC2711" s="86"/>
      <c r="AD2711" s="190"/>
      <c r="AE2711" s="188"/>
      <c r="AF2711" s="190"/>
      <c r="AG2711" s="188"/>
      <c r="AH2711" s="190"/>
      <c r="AI2711" s="188"/>
      <c r="AJ2711" s="190"/>
      <c r="AK2711" s="188"/>
      <c r="AL2711" s="190"/>
      <c r="AM2711" s="188"/>
      <c r="AN2711" s="190"/>
      <c r="AO2711" s="188"/>
      <c r="AP2711" s="51"/>
      <c r="AQ2711" s="97"/>
    </row>
    <row r="2712" spans="1:43" x14ac:dyDescent="0.2">
      <c r="A2712" s="86"/>
      <c r="F2712" s="86"/>
      <c r="G2712" s="86"/>
      <c r="H2712" s="86"/>
      <c r="I2712" s="86"/>
      <c r="J2712" s="86"/>
      <c r="K2712" s="86"/>
      <c r="L2712" s="86"/>
      <c r="M2712" s="86"/>
      <c r="N2712" s="86"/>
      <c r="O2712" s="86"/>
      <c r="P2712" s="86"/>
      <c r="Q2712" s="86"/>
      <c r="R2712" s="86"/>
      <c r="S2712" s="86"/>
      <c r="T2712" s="86"/>
      <c r="U2712" s="86"/>
      <c r="V2712" s="86"/>
      <c r="W2712" s="86"/>
      <c r="X2712" s="86"/>
      <c r="Y2712" s="86"/>
      <c r="Z2712" s="86"/>
      <c r="AA2712" s="86"/>
      <c r="AB2712" s="86"/>
      <c r="AC2712" s="86"/>
      <c r="AD2712" s="190"/>
      <c r="AE2712" s="188"/>
      <c r="AF2712" s="190"/>
      <c r="AG2712" s="188"/>
      <c r="AH2712" s="190"/>
      <c r="AI2712" s="188"/>
      <c r="AJ2712" s="190"/>
      <c r="AK2712" s="188"/>
      <c r="AL2712" s="190"/>
      <c r="AM2712" s="188"/>
      <c r="AN2712" s="190"/>
      <c r="AO2712" s="188"/>
      <c r="AP2712" s="51"/>
      <c r="AQ2712" s="97"/>
    </row>
    <row r="2713" spans="1:43" x14ac:dyDescent="0.2">
      <c r="A2713" s="86"/>
      <c r="F2713" s="86"/>
      <c r="G2713" s="86"/>
      <c r="H2713" s="86"/>
      <c r="I2713" s="86"/>
      <c r="J2713" s="86"/>
      <c r="K2713" s="86"/>
      <c r="L2713" s="86"/>
      <c r="M2713" s="86"/>
      <c r="N2713" s="86"/>
      <c r="O2713" s="86"/>
      <c r="P2713" s="86"/>
      <c r="Q2713" s="86"/>
      <c r="R2713" s="86"/>
      <c r="S2713" s="86"/>
      <c r="T2713" s="86"/>
      <c r="U2713" s="86"/>
      <c r="V2713" s="86"/>
      <c r="W2713" s="86"/>
      <c r="X2713" s="86"/>
      <c r="Y2713" s="86"/>
      <c r="Z2713" s="86"/>
      <c r="AA2713" s="86"/>
      <c r="AB2713" s="86"/>
      <c r="AC2713" s="86"/>
      <c r="AD2713" s="190"/>
      <c r="AE2713" s="188"/>
      <c r="AF2713" s="190"/>
      <c r="AG2713" s="188"/>
      <c r="AH2713" s="190"/>
      <c r="AI2713" s="188"/>
      <c r="AJ2713" s="190"/>
      <c r="AK2713" s="188"/>
      <c r="AL2713" s="190"/>
      <c r="AM2713" s="188"/>
      <c r="AN2713" s="190"/>
      <c r="AO2713" s="188"/>
      <c r="AP2713" s="51"/>
      <c r="AQ2713" s="97"/>
    </row>
    <row r="2714" spans="1:43" x14ac:dyDescent="0.2">
      <c r="A2714" s="86"/>
      <c r="F2714" s="86"/>
      <c r="G2714" s="86"/>
      <c r="H2714" s="86"/>
      <c r="I2714" s="86"/>
      <c r="J2714" s="86"/>
      <c r="K2714" s="86"/>
      <c r="L2714" s="86"/>
      <c r="M2714" s="86"/>
      <c r="N2714" s="86"/>
      <c r="O2714" s="86"/>
      <c r="P2714" s="86"/>
      <c r="Q2714" s="86"/>
      <c r="R2714" s="86"/>
      <c r="S2714" s="86"/>
      <c r="T2714" s="86"/>
      <c r="U2714" s="86"/>
      <c r="V2714" s="86"/>
      <c r="W2714" s="86"/>
      <c r="X2714" s="86"/>
      <c r="Y2714" s="86"/>
      <c r="Z2714" s="86"/>
      <c r="AA2714" s="86"/>
      <c r="AB2714" s="86"/>
      <c r="AC2714" s="86"/>
      <c r="AD2714" s="190"/>
      <c r="AE2714" s="188"/>
      <c r="AF2714" s="190"/>
      <c r="AG2714" s="188"/>
      <c r="AH2714" s="190"/>
      <c r="AI2714" s="188"/>
      <c r="AJ2714" s="190"/>
      <c r="AK2714" s="188"/>
      <c r="AL2714" s="190"/>
      <c r="AM2714" s="188"/>
      <c r="AN2714" s="190"/>
      <c r="AO2714" s="188"/>
      <c r="AP2714" s="51"/>
      <c r="AQ2714" s="97"/>
    </row>
    <row r="2715" spans="1:43" x14ac:dyDescent="0.2">
      <c r="A2715" s="86"/>
      <c r="F2715" s="86"/>
      <c r="G2715" s="86"/>
      <c r="H2715" s="86"/>
      <c r="I2715" s="86"/>
      <c r="J2715" s="86"/>
      <c r="K2715" s="86"/>
      <c r="L2715" s="86"/>
      <c r="M2715" s="86"/>
      <c r="N2715" s="86"/>
      <c r="O2715" s="86"/>
      <c r="P2715" s="86"/>
      <c r="Q2715" s="86"/>
      <c r="R2715" s="86"/>
      <c r="S2715" s="86"/>
      <c r="T2715" s="86"/>
      <c r="U2715" s="86"/>
      <c r="V2715" s="86"/>
      <c r="W2715" s="86"/>
      <c r="X2715" s="86"/>
      <c r="Y2715" s="86"/>
      <c r="Z2715" s="86"/>
      <c r="AA2715" s="86"/>
      <c r="AB2715" s="86"/>
      <c r="AC2715" s="86"/>
      <c r="AD2715" s="190"/>
      <c r="AE2715" s="188"/>
      <c r="AF2715" s="190"/>
      <c r="AG2715" s="188"/>
      <c r="AH2715" s="190"/>
      <c r="AI2715" s="188"/>
      <c r="AJ2715" s="190"/>
      <c r="AK2715" s="188"/>
      <c r="AL2715" s="190"/>
      <c r="AM2715" s="188"/>
      <c r="AN2715" s="190"/>
      <c r="AO2715" s="188"/>
      <c r="AP2715" s="51"/>
      <c r="AQ2715" s="97"/>
    </row>
    <row r="2716" spans="1:43" x14ac:dyDescent="0.2">
      <c r="A2716" s="86"/>
      <c r="F2716" s="86"/>
      <c r="G2716" s="86"/>
      <c r="H2716" s="86"/>
      <c r="I2716" s="86"/>
      <c r="J2716" s="86"/>
      <c r="K2716" s="86"/>
      <c r="L2716" s="86"/>
      <c r="M2716" s="86"/>
      <c r="N2716" s="86"/>
      <c r="O2716" s="86"/>
      <c r="P2716" s="86"/>
      <c r="Q2716" s="86"/>
      <c r="R2716" s="86"/>
      <c r="S2716" s="86"/>
      <c r="T2716" s="86"/>
      <c r="U2716" s="86"/>
      <c r="V2716" s="86"/>
      <c r="W2716" s="86"/>
      <c r="X2716" s="86"/>
      <c r="Y2716" s="86"/>
      <c r="Z2716" s="86"/>
      <c r="AA2716" s="86"/>
      <c r="AB2716" s="86"/>
      <c r="AC2716" s="86"/>
      <c r="AD2716" s="190"/>
      <c r="AE2716" s="188"/>
      <c r="AF2716" s="190"/>
      <c r="AG2716" s="188"/>
      <c r="AH2716" s="190"/>
      <c r="AI2716" s="188"/>
      <c r="AJ2716" s="190"/>
      <c r="AK2716" s="188"/>
      <c r="AL2716" s="190"/>
      <c r="AM2716" s="188"/>
      <c r="AN2716" s="190"/>
      <c r="AO2716" s="188"/>
      <c r="AP2716" s="51"/>
      <c r="AQ2716" s="97"/>
    </row>
    <row r="2717" spans="1:43" x14ac:dyDescent="0.2">
      <c r="A2717" s="86"/>
      <c r="F2717" s="86"/>
      <c r="G2717" s="86"/>
      <c r="H2717" s="86"/>
      <c r="I2717" s="86"/>
      <c r="J2717" s="86"/>
      <c r="K2717" s="86"/>
      <c r="L2717" s="86"/>
      <c r="M2717" s="86"/>
      <c r="N2717" s="86"/>
      <c r="O2717" s="86"/>
      <c r="P2717" s="86"/>
      <c r="Q2717" s="86"/>
      <c r="R2717" s="86"/>
      <c r="S2717" s="86"/>
      <c r="T2717" s="86"/>
      <c r="U2717" s="86"/>
      <c r="V2717" s="86"/>
      <c r="W2717" s="86"/>
      <c r="X2717" s="86"/>
      <c r="Y2717" s="86"/>
      <c r="Z2717" s="86"/>
      <c r="AA2717" s="86"/>
      <c r="AB2717" s="86"/>
      <c r="AC2717" s="86"/>
      <c r="AD2717" s="190"/>
      <c r="AE2717" s="188"/>
      <c r="AF2717" s="190"/>
      <c r="AG2717" s="188"/>
      <c r="AH2717" s="190"/>
      <c r="AI2717" s="188"/>
      <c r="AJ2717" s="190"/>
      <c r="AK2717" s="188"/>
      <c r="AL2717" s="190"/>
      <c r="AM2717" s="188"/>
      <c r="AN2717" s="190"/>
      <c r="AO2717" s="188"/>
      <c r="AP2717" s="51"/>
      <c r="AQ2717" s="97"/>
    </row>
    <row r="2718" spans="1:43" x14ac:dyDescent="0.2">
      <c r="A2718" s="86"/>
      <c r="F2718" s="86"/>
      <c r="G2718" s="86"/>
      <c r="H2718" s="86"/>
      <c r="I2718" s="86"/>
      <c r="J2718" s="86"/>
      <c r="K2718" s="86"/>
      <c r="L2718" s="86"/>
      <c r="M2718" s="86"/>
      <c r="N2718" s="86"/>
      <c r="O2718" s="86"/>
      <c r="P2718" s="86"/>
      <c r="Q2718" s="86"/>
      <c r="R2718" s="86"/>
      <c r="S2718" s="86"/>
      <c r="T2718" s="86"/>
      <c r="U2718" s="86"/>
      <c r="V2718" s="86"/>
      <c r="W2718" s="86"/>
      <c r="X2718" s="86"/>
      <c r="Y2718" s="86"/>
      <c r="Z2718" s="86"/>
      <c r="AA2718" s="86"/>
      <c r="AB2718" s="86"/>
      <c r="AC2718" s="86"/>
      <c r="AD2718" s="190"/>
      <c r="AE2718" s="188"/>
      <c r="AF2718" s="190"/>
      <c r="AG2718" s="188"/>
      <c r="AH2718" s="190"/>
      <c r="AI2718" s="188"/>
      <c r="AJ2718" s="190"/>
      <c r="AK2718" s="188"/>
      <c r="AL2718" s="190"/>
      <c r="AM2718" s="188"/>
      <c r="AN2718" s="190"/>
      <c r="AO2718" s="188"/>
      <c r="AP2718" s="51"/>
      <c r="AQ2718" s="97"/>
    </row>
    <row r="2719" spans="1:43" x14ac:dyDescent="0.2">
      <c r="A2719" s="86"/>
      <c r="F2719" s="86"/>
      <c r="G2719" s="86"/>
      <c r="H2719" s="86"/>
      <c r="I2719" s="86"/>
      <c r="J2719" s="86"/>
      <c r="K2719" s="86"/>
      <c r="L2719" s="86"/>
      <c r="M2719" s="86"/>
      <c r="N2719" s="86"/>
      <c r="O2719" s="86"/>
      <c r="P2719" s="86"/>
      <c r="Q2719" s="86"/>
      <c r="R2719" s="86"/>
      <c r="S2719" s="86"/>
      <c r="T2719" s="86"/>
      <c r="U2719" s="86"/>
      <c r="V2719" s="86"/>
      <c r="W2719" s="86"/>
      <c r="X2719" s="86"/>
      <c r="Y2719" s="86"/>
      <c r="Z2719" s="86"/>
      <c r="AA2719" s="86"/>
      <c r="AB2719" s="86"/>
      <c r="AC2719" s="86"/>
      <c r="AD2719" s="190"/>
      <c r="AE2719" s="188"/>
      <c r="AF2719" s="190"/>
      <c r="AG2719" s="188"/>
      <c r="AH2719" s="190"/>
      <c r="AI2719" s="188"/>
      <c r="AJ2719" s="190"/>
      <c r="AK2719" s="188"/>
      <c r="AL2719" s="190"/>
      <c r="AM2719" s="188"/>
      <c r="AN2719" s="190"/>
      <c r="AO2719" s="188"/>
      <c r="AP2719" s="51"/>
      <c r="AQ2719" s="97"/>
    </row>
    <row r="2720" spans="1:43" x14ac:dyDescent="0.2">
      <c r="A2720" s="86"/>
      <c r="F2720" s="86"/>
      <c r="G2720" s="86"/>
      <c r="H2720" s="86"/>
      <c r="I2720" s="86"/>
      <c r="J2720" s="86"/>
      <c r="K2720" s="86"/>
      <c r="L2720" s="86"/>
      <c r="M2720" s="86"/>
      <c r="N2720" s="86"/>
      <c r="O2720" s="86"/>
      <c r="P2720" s="86"/>
      <c r="Q2720" s="86"/>
      <c r="R2720" s="86"/>
      <c r="S2720" s="86"/>
      <c r="T2720" s="86"/>
      <c r="U2720" s="86"/>
      <c r="V2720" s="86"/>
      <c r="W2720" s="86"/>
      <c r="X2720" s="86"/>
      <c r="Y2720" s="86"/>
      <c r="Z2720" s="86"/>
      <c r="AA2720" s="86"/>
      <c r="AB2720" s="86"/>
      <c r="AC2720" s="86"/>
      <c r="AD2720" s="190"/>
      <c r="AE2720" s="188"/>
      <c r="AF2720" s="190"/>
      <c r="AG2720" s="188"/>
      <c r="AH2720" s="190"/>
      <c r="AI2720" s="188"/>
      <c r="AJ2720" s="190"/>
      <c r="AK2720" s="188"/>
      <c r="AL2720" s="190"/>
      <c r="AM2720" s="188"/>
      <c r="AN2720" s="190"/>
      <c r="AO2720" s="188"/>
      <c r="AP2720" s="51"/>
      <c r="AQ2720" s="97"/>
    </row>
    <row r="2721" spans="1:43" x14ac:dyDescent="0.2">
      <c r="A2721" s="86"/>
      <c r="F2721" s="86"/>
      <c r="G2721" s="86"/>
      <c r="H2721" s="86"/>
      <c r="I2721" s="86"/>
      <c r="J2721" s="86"/>
      <c r="K2721" s="86"/>
      <c r="L2721" s="86"/>
      <c r="M2721" s="86"/>
      <c r="N2721" s="86"/>
      <c r="O2721" s="86"/>
      <c r="P2721" s="86"/>
      <c r="Q2721" s="86"/>
      <c r="R2721" s="86"/>
      <c r="S2721" s="86"/>
      <c r="T2721" s="86"/>
      <c r="U2721" s="86"/>
      <c r="V2721" s="86"/>
      <c r="W2721" s="86"/>
      <c r="X2721" s="86"/>
      <c r="Y2721" s="86"/>
      <c r="Z2721" s="86"/>
      <c r="AA2721" s="86"/>
      <c r="AB2721" s="86"/>
      <c r="AC2721" s="86"/>
      <c r="AD2721" s="190"/>
      <c r="AE2721" s="188"/>
      <c r="AF2721" s="190"/>
      <c r="AG2721" s="188"/>
      <c r="AH2721" s="190"/>
      <c r="AI2721" s="188"/>
      <c r="AJ2721" s="190"/>
      <c r="AK2721" s="188"/>
      <c r="AL2721" s="190"/>
      <c r="AM2721" s="188"/>
      <c r="AN2721" s="190"/>
      <c r="AO2721" s="188"/>
      <c r="AP2721" s="51"/>
      <c r="AQ2721" s="97"/>
    </row>
    <row r="2722" spans="1:43" x14ac:dyDescent="0.2">
      <c r="A2722" s="86"/>
      <c r="F2722" s="86"/>
      <c r="G2722" s="86"/>
      <c r="H2722" s="86"/>
      <c r="I2722" s="86"/>
      <c r="J2722" s="86"/>
      <c r="K2722" s="86"/>
      <c r="L2722" s="86"/>
      <c r="M2722" s="86"/>
      <c r="N2722" s="86"/>
      <c r="O2722" s="86"/>
      <c r="P2722" s="86"/>
      <c r="Q2722" s="86"/>
      <c r="R2722" s="86"/>
      <c r="S2722" s="86"/>
      <c r="T2722" s="86"/>
      <c r="U2722" s="86"/>
      <c r="V2722" s="86"/>
      <c r="W2722" s="86"/>
      <c r="X2722" s="86"/>
      <c r="Y2722" s="86"/>
      <c r="Z2722" s="86"/>
      <c r="AA2722" s="86"/>
      <c r="AB2722" s="86"/>
      <c r="AC2722" s="86"/>
      <c r="AD2722" s="190"/>
      <c r="AE2722" s="188"/>
      <c r="AF2722" s="190"/>
      <c r="AG2722" s="188"/>
      <c r="AH2722" s="190"/>
      <c r="AI2722" s="188"/>
      <c r="AJ2722" s="190"/>
      <c r="AK2722" s="188"/>
      <c r="AL2722" s="190"/>
      <c r="AM2722" s="188"/>
      <c r="AN2722" s="190"/>
      <c r="AO2722" s="188"/>
      <c r="AP2722" s="51"/>
      <c r="AQ2722" s="97"/>
    </row>
    <row r="2723" spans="1:43" x14ac:dyDescent="0.2">
      <c r="A2723" s="86"/>
      <c r="F2723" s="86"/>
      <c r="G2723" s="86"/>
      <c r="H2723" s="86"/>
      <c r="I2723" s="86"/>
      <c r="J2723" s="86"/>
      <c r="K2723" s="86"/>
      <c r="L2723" s="86"/>
      <c r="M2723" s="86"/>
      <c r="N2723" s="86"/>
      <c r="O2723" s="86"/>
      <c r="P2723" s="86"/>
      <c r="Q2723" s="86"/>
      <c r="R2723" s="86"/>
      <c r="S2723" s="86"/>
      <c r="T2723" s="86"/>
      <c r="U2723" s="86"/>
      <c r="V2723" s="86"/>
      <c r="W2723" s="86"/>
      <c r="X2723" s="86"/>
      <c r="Y2723" s="86"/>
      <c r="Z2723" s="86"/>
      <c r="AA2723" s="86"/>
      <c r="AB2723" s="86"/>
      <c r="AC2723" s="86"/>
      <c r="AD2723" s="190"/>
      <c r="AE2723" s="188"/>
      <c r="AF2723" s="190"/>
      <c r="AG2723" s="188"/>
      <c r="AH2723" s="190"/>
      <c r="AI2723" s="188"/>
      <c r="AJ2723" s="190"/>
      <c r="AK2723" s="188"/>
      <c r="AL2723" s="190"/>
      <c r="AM2723" s="188"/>
      <c r="AN2723" s="190"/>
      <c r="AO2723" s="188"/>
      <c r="AP2723" s="51"/>
      <c r="AQ2723" s="97"/>
    </row>
    <row r="2724" spans="1:43" x14ac:dyDescent="0.2">
      <c r="A2724" s="86"/>
      <c r="F2724" s="86"/>
      <c r="G2724" s="86"/>
      <c r="H2724" s="86"/>
      <c r="I2724" s="86"/>
      <c r="J2724" s="86"/>
      <c r="K2724" s="86"/>
      <c r="L2724" s="86"/>
      <c r="M2724" s="86"/>
      <c r="N2724" s="86"/>
      <c r="O2724" s="86"/>
      <c r="P2724" s="86"/>
      <c r="Q2724" s="86"/>
      <c r="R2724" s="86"/>
      <c r="S2724" s="86"/>
      <c r="T2724" s="86"/>
      <c r="U2724" s="86"/>
      <c r="V2724" s="86"/>
      <c r="W2724" s="86"/>
      <c r="X2724" s="86"/>
      <c r="Y2724" s="86"/>
      <c r="Z2724" s="86"/>
      <c r="AA2724" s="86"/>
      <c r="AB2724" s="86"/>
      <c r="AC2724" s="86"/>
      <c r="AD2724" s="190"/>
      <c r="AE2724" s="188"/>
      <c r="AF2724" s="190"/>
      <c r="AG2724" s="188"/>
      <c r="AH2724" s="190"/>
      <c r="AI2724" s="188"/>
      <c r="AJ2724" s="190"/>
      <c r="AK2724" s="188"/>
      <c r="AL2724" s="190"/>
      <c r="AM2724" s="188"/>
      <c r="AN2724" s="190"/>
      <c r="AO2724" s="188"/>
      <c r="AP2724" s="51"/>
      <c r="AQ2724" s="97"/>
    </row>
    <row r="2725" spans="1:43" x14ac:dyDescent="0.2">
      <c r="A2725" s="86"/>
      <c r="F2725" s="86"/>
      <c r="G2725" s="86"/>
      <c r="H2725" s="86"/>
      <c r="I2725" s="86"/>
      <c r="J2725" s="86"/>
      <c r="K2725" s="86"/>
      <c r="L2725" s="86"/>
      <c r="M2725" s="86"/>
      <c r="N2725" s="86"/>
      <c r="O2725" s="86"/>
      <c r="P2725" s="86"/>
      <c r="Q2725" s="86"/>
      <c r="R2725" s="86"/>
      <c r="S2725" s="86"/>
      <c r="T2725" s="86"/>
      <c r="U2725" s="86"/>
      <c r="V2725" s="86"/>
      <c r="W2725" s="86"/>
      <c r="X2725" s="86"/>
      <c r="Y2725" s="86"/>
      <c r="Z2725" s="86"/>
      <c r="AA2725" s="86"/>
      <c r="AB2725" s="86"/>
      <c r="AC2725" s="86"/>
      <c r="AD2725" s="190"/>
      <c r="AE2725" s="188"/>
      <c r="AF2725" s="190"/>
      <c r="AG2725" s="188"/>
      <c r="AH2725" s="190"/>
      <c r="AI2725" s="188"/>
      <c r="AJ2725" s="190"/>
      <c r="AK2725" s="188"/>
      <c r="AL2725" s="190"/>
      <c r="AM2725" s="188"/>
      <c r="AN2725" s="190"/>
      <c r="AO2725" s="188"/>
      <c r="AP2725" s="51"/>
      <c r="AQ2725" s="97"/>
    </row>
    <row r="2726" spans="1:43" x14ac:dyDescent="0.2">
      <c r="A2726" s="86"/>
      <c r="F2726" s="86"/>
      <c r="G2726" s="86"/>
      <c r="H2726" s="86"/>
      <c r="I2726" s="86"/>
      <c r="J2726" s="86"/>
      <c r="K2726" s="86"/>
      <c r="L2726" s="86"/>
      <c r="M2726" s="86"/>
      <c r="N2726" s="86"/>
      <c r="O2726" s="86"/>
      <c r="P2726" s="86"/>
      <c r="Q2726" s="86"/>
      <c r="R2726" s="86"/>
      <c r="S2726" s="86"/>
      <c r="T2726" s="86"/>
      <c r="U2726" s="86"/>
      <c r="V2726" s="86"/>
      <c r="W2726" s="86"/>
      <c r="X2726" s="86"/>
      <c r="Y2726" s="86"/>
      <c r="Z2726" s="86"/>
      <c r="AA2726" s="86"/>
      <c r="AB2726" s="86"/>
      <c r="AC2726" s="86"/>
      <c r="AD2726" s="190"/>
      <c r="AE2726" s="188"/>
      <c r="AF2726" s="190"/>
      <c r="AG2726" s="188"/>
      <c r="AH2726" s="190"/>
      <c r="AI2726" s="188"/>
      <c r="AJ2726" s="190"/>
      <c r="AK2726" s="188"/>
      <c r="AL2726" s="190"/>
      <c r="AM2726" s="188"/>
      <c r="AN2726" s="190"/>
      <c r="AO2726" s="188"/>
      <c r="AP2726" s="51"/>
      <c r="AQ2726" s="97"/>
    </row>
    <row r="2727" spans="1:43" x14ac:dyDescent="0.2">
      <c r="A2727" s="86"/>
      <c r="F2727" s="86"/>
      <c r="G2727" s="86"/>
      <c r="H2727" s="86"/>
      <c r="I2727" s="86"/>
      <c r="J2727" s="86"/>
      <c r="K2727" s="86"/>
      <c r="L2727" s="86"/>
      <c r="M2727" s="86"/>
      <c r="N2727" s="86"/>
      <c r="O2727" s="86"/>
      <c r="P2727" s="86"/>
      <c r="Q2727" s="86"/>
      <c r="R2727" s="86"/>
      <c r="S2727" s="86"/>
      <c r="T2727" s="86"/>
      <c r="U2727" s="86"/>
      <c r="V2727" s="86"/>
      <c r="W2727" s="86"/>
      <c r="X2727" s="86"/>
      <c r="Y2727" s="86"/>
      <c r="Z2727" s="86"/>
      <c r="AA2727" s="86"/>
      <c r="AB2727" s="86"/>
      <c r="AC2727" s="86"/>
      <c r="AD2727" s="190"/>
      <c r="AE2727" s="188"/>
      <c r="AF2727" s="190"/>
      <c r="AG2727" s="188"/>
      <c r="AH2727" s="190"/>
      <c r="AI2727" s="188"/>
      <c r="AJ2727" s="190"/>
      <c r="AK2727" s="188"/>
      <c r="AL2727" s="190"/>
      <c r="AM2727" s="188"/>
      <c r="AN2727" s="190"/>
      <c r="AO2727" s="188"/>
      <c r="AP2727" s="51"/>
      <c r="AQ2727" s="97"/>
    </row>
    <row r="2728" spans="1:43" x14ac:dyDescent="0.2">
      <c r="A2728" s="86"/>
      <c r="F2728" s="86"/>
      <c r="G2728" s="86"/>
      <c r="H2728" s="86"/>
      <c r="I2728" s="86"/>
      <c r="J2728" s="86"/>
      <c r="K2728" s="86"/>
      <c r="L2728" s="86"/>
      <c r="M2728" s="86"/>
      <c r="N2728" s="86"/>
      <c r="O2728" s="86"/>
      <c r="P2728" s="86"/>
      <c r="Q2728" s="86"/>
      <c r="R2728" s="86"/>
      <c r="S2728" s="86"/>
      <c r="T2728" s="86"/>
      <c r="U2728" s="86"/>
      <c r="V2728" s="86"/>
      <c r="W2728" s="86"/>
      <c r="X2728" s="86"/>
      <c r="Y2728" s="86"/>
      <c r="Z2728" s="86"/>
      <c r="AA2728" s="86"/>
      <c r="AB2728" s="86"/>
      <c r="AC2728" s="86"/>
      <c r="AD2728" s="190"/>
      <c r="AE2728" s="188"/>
      <c r="AF2728" s="190"/>
      <c r="AG2728" s="188"/>
      <c r="AH2728" s="190"/>
      <c r="AI2728" s="188"/>
      <c r="AJ2728" s="190"/>
      <c r="AK2728" s="188"/>
      <c r="AL2728" s="190"/>
      <c r="AM2728" s="188"/>
      <c r="AN2728" s="190"/>
      <c r="AO2728" s="188"/>
      <c r="AP2728" s="51"/>
      <c r="AQ2728" s="97"/>
    </row>
    <row r="2729" spans="1:43" x14ac:dyDescent="0.2">
      <c r="A2729" s="86"/>
      <c r="F2729" s="86"/>
      <c r="G2729" s="86"/>
      <c r="H2729" s="86"/>
      <c r="I2729" s="86"/>
      <c r="J2729" s="86"/>
      <c r="K2729" s="86"/>
      <c r="L2729" s="86"/>
      <c r="M2729" s="86"/>
      <c r="N2729" s="86"/>
      <c r="O2729" s="86"/>
      <c r="P2729" s="86"/>
      <c r="Q2729" s="86"/>
      <c r="R2729" s="86"/>
      <c r="S2729" s="86"/>
      <c r="T2729" s="86"/>
      <c r="U2729" s="86"/>
      <c r="V2729" s="86"/>
      <c r="W2729" s="86"/>
      <c r="X2729" s="86"/>
      <c r="Y2729" s="86"/>
      <c r="Z2729" s="86"/>
      <c r="AA2729" s="86"/>
      <c r="AB2729" s="86"/>
      <c r="AC2729" s="86"/>
      <c r="AD2729" s="190"/>
      <c r="AE2729" s="188"/>
      <c r="AF2729" s="190"/>
      <c r="AG2729" s="188"/>
      <c r="AH2729" s="190"/>
      <c r="AI2729" s="188"/>
      <c r="AJ2729" s="190"/>
      <c r="AK2729" s="188"/>
      <c r="AL2729" s="190"/>
      <c r="AM2729" s="188"/>
      <c r="AN2729" s="190"/>
      <c r="AO2729" s="188"/>
      <c r="AP2729" s="51"/>
      <c r="AQ2729" s="97"/>
    </row>
    <row r="2730" spans="1:43" x14ac:dyDescent="0.2">
      <c r="A2730" s="86"/>
      <c r="F2730" s="86"/>
      <c r="G2730" s="86"/>
      <c r="H2730" s="86"/>
      <c r="I2730" s="86"/>
      <c r="J2730" s="86"/>
      <c r="K2730" s="86"/>
      <c r="L2730" s="86"/>
      <c r="M2730" s="86"/>
      <c r="N2730" s="86"/>
      <c r="O2730" s="86"/>
      <c r="P2730" s="86"/>
      <c r="Q2730" s="86"/>
      <c r="R2730" s="86"/>
      <c r="S2730" s="86"/>
      <c r="T2730" s="86"/>
      <c r="U2730" s="86"/>
      <c r="V2730" s="86"/>
      <c r="W2730" s="86"/>
      <c r="X2730" s="86"/>
      <c r="Y2730" s="86"/>
      <c r="Z2730" s="86"/>
      <c r="AA2730" s="86"/>
      <c r="AB2730" s="86"/>
      <c r="AC2730" s="86"/>
      <c r="AD2730" s="190"/>
      <c r="AE2730" s="188"/>
      <c r="AF2730" s="190"/>
      <c r="AG2730" s="188"/>
      <c r="AH2730" s="190"/>
      <c r="AI2730" s="188"/>
      <c r="AJ2730" s="190"/>
      <c r="AK2730" s="188"/>
      <c r="AL2730" s="190"/>
      <c r="AM2730" s="188"/>
      <c r="AN2730" s="190"/>
      <c r="AO2730" s="188"/>
      <c r="AP2730" s="51"/>
      <c r="AQ2730" s="97"/>
    </row>
    <row r="2731" spans="1:43" x14ac:dyDescent="0.2">
      <c r="A2731" s="86"/>
      <c r="F2731" s="86"/>
      <c r="G2731" s="86"/>
      <c r="H2731" s="86"/>
      <c r="I2731" s="86"/>
      <c r="J2731" s="86"/>
      <c r="K2731" s="86"/>
      <c r="L2731" s="86"/>
      <c r="M2731" s="86"/>
      <c r="N2731" s="86"/>
      <c r="O2731" s="86"/>
      <c r="P2731" s="86"/>
      <c r="Q2731" s="86"/>
      <c r="R2731" s="86"/>
      <c r="S2731" s="86"/>
      <c r="T2731" s="86"/>
      <c r="U2731" s="86"/>
      <c r="V2731" s="86"/>
      <c r="W2731" s="86"/>
      <c r="X2731" s="86"/>
      <c r="Y2731" s="86"/>
      <c r="Z2731" s="86"/>
      <c r="AA2731" s="86"/>
      <c r="AB2731" s="86"/>
      <c r="AC2731" s="86"/>
      <c r="AD2731" s="190"/>
      <c r="AE2731" s="188"/>
      <c r="AF2731" s="190"/>
      <c r="AG2731" s="188"/>
      <c r="AH2731" s="190"/>
      <c r="AI2731" s="188"/>
      <c r="AJ2731" s="190"/>
      <c r="AK2731" s="188"/>
      <c r="AL2731" s="190"/>
      <c r="AM2731" s="188"/>
      <c r="AN2731" s="190"/>
      <c r="AO2731" s="188"/>
      <c r="AP2731" s="51"/>
      <c r="AQ2731" s="97"/>
    </row>
    <row r="2732" spans="1:43" x14ac:dyDescent="0.2">
      <c r="A2732" s="86"/>
      <c r="F2732" s="86"/>
      <c r="G2732" s="86"/>
      <c r="H2732" s="86"/>
      <c r="I2732" s="86"/>
      <c r="J2732" s="86"/>
      <c r="K2732" s="86"/>
      <c r="L2732" s="86"/>
      <c r="M2732" s="86"/>
      <c r="N2732" s="86"/>
      <c r="O2732" s="86"/>
      <c r="P2732" s="86"/>
      <c r="Q2732" s="86"/>
      <c r="R2732" s="86"/>
      <c r="S2732" s="86"/>
      <c r="T2732" s="86"/>
      <c r="U2732" s="86"/>
      <c r="V2732" s="86"/>
      <c r="W2732" s="86"/>
      <c r="X2732" s="86"/>
      <c r="Y2732" s="86"/>
      <c r="Z2732" s="86"/>
      <c r="AA2732" s="86"/>
      <c r="AB2732" s="86"/>
      <c r="AC2732" s="86"/>
      <c r="AD2732" s="190"/>
      <c r="AE2732" s="188"/>
      <c r="AF2732" s="190"/>
      <c r="AG2732" s="188"/>
      <c r="AH2732" s="190"/>
      <c r="AI2732" s="188"/>
      <c r="AJ2732" s="190"/>
      <c r="AK2732" s="188"/>
      <c r="AL2732" s="190"/>
      <c r="AM2732" s="188"/>
      <c r="AN2732" s="190"/>
      <c r="AO2732" s="188"/>
      <c r="AP2732" s="51"/>
      <c r="AQ2732" s="97"/>
    </row>
    <row r="2733" spans="1:43" x14ac:dyDescent="0.2">
      <c r="A2733" s="86"/>
      <c r="F2733" s="86"/>
      <c r="G2733" s="86"/>
      <c r="H2733" s="86"/>
      <c r="I2733" s="86"/>
      <c r="J2733" s="86"/>
      <c r="K2733" s="86"/>
      <c r="L2733" s="86"/>
      <c r="M2733" s="86"/>
      <c r="N2733" s="86"/>
      <c r="O2733" s="86"/>
      <c r="P2733" s="86"/>
      <c r="Q2733" s="86"/>
      <c r="R2733" s="86"/>
      <c r="S2733" s="86"/>
      <c r="T2733" s="86"/>
      <c r="U2733" s="86"/>
      <c r="V2733" s="86"/>
      <c r="W2733" s="86"/>
      <c r="X2733" s="86"/>
      <c r="Y2733" s="86"/>
      <c r="Z2733" s="86"/>
      <c r="AA2733" s="86"/>
      <c r="AB2733" s="86"/>
      <c r="AC2733" s="86"/>
      <c r="AD2733" s="190"/>
      <c r="AE2733" s="188"/>
      <c r="AF2733" s="190"/>
      <c r="AG2733" s="188"/>
      <c r="AH2733" s="190"/>
      <c r="AI2733" s="188"/>
      <c r="AJ2733" s="190"/>
      <c r="AK2733" s="188"/>
      <c r="AL2733" s="190"/>
      <c r="AM2733" s="188"/>
      <c r="AN2733" s="190"/>
      <c r="AO2733" s="188"/>
      <c r="AP2733" s="51"/>
      <c r="AQ2733" s="97"/>
    </row>
    <row r="2734" spans="1:43" x14ac:dyDescent="0.2">
      <c r="A2734" s="86"/>
      <c r="F2734" s="86"/>
      <c r="G2734" s="86"/>
      <c r="H2734" s="86"/>
      <c r="I2734" s="86"/>
      <c r="J2734" s="86"/>
      <c r="K2734" s="86"/>
      <c r="L2734" s="86"/>
      <c r="M2734" s="86"/>
      <c r="N2734" s="86"/>
      <c r="O2734" s="86"/>
      <c r="P2734" s="86"/>
      <c r="Q2734" s="86"/>
      <c r="R2734" s="86"/>
      <c r="S2734" s="86"/>
      <c r="T2734" s="86"/>
      <c r="U2734" s="86"/>
      <c r="V2734" s="86"/>
      <c r="W2734" s="86"/>
      <c r="X2734" s="86"/>
      <c r="Y2734" s="86"/>
      <c r="Z2734" s="86"/>
      <c r="AA2734" s="86"/>
      <c r="AB2734" s="86"/>
      <c r="AC2734" s="86"/>
      <c r="AD2734" s="190"/>
      <c r="AE2734" s="188"/>
      <c r="AF2734" s="190"/>
      <c r="AG2734" s="188"/>
      <c r="AH2734" s="190"/>
      <c r="AI2734" s="188"/>
      <c r="AJ2734" s="190"/>
      <c r="AK2734" s="188"/>
      <c r="AL2734" s="190"/>
      <c r="AM2734" s="188"/>
      <c r="AN2734" s="190"/>
      <c r="AO2734" s="188"/>
      <c r="AP2734" s="51"/>
      <c r="AQ2734" s="97"/>
    </row>
    <row r="2735" spans="1:43" x14ac:dyDescent="0.2">
      <c r="A2735" s="86"/>
      <c r="F2735" s="86"/>
      <c r="G2735" s="86"/>
      <c r="H2735" s="86"/>
      <c r="I2735" s="86"/>
      <c r="J2735" s="86"/>
      <c r="K2735" s="86"/>
      <c r="L2735" s="86"/>
      <c r="M2735" s="86"/>
      <c r="N2735" s="86"/>
      <c r="O2735" s="86"/>
      <c r="P2735" s="86"/>
      <c r="Q2735" s="86"/>
      <c r="R2735" s="86"/>
      <c r="S2735" s="86"/>
      <c r="T2735" s="86"/>
      <c r="U2735" s="86"/>
      <c r="V2735" s="86"/>
      <c r="W2735" s="86"/>
      <c r="X2735" s="86"/>
      <c r="Y2735" s="86"/>
      <c r="Z2735" s="86"/>
      <c r="AA2735" s="86"/>
      <c r="AB2735" s="86"/>
      <c r="AC2735" s="86"/>
      <c r="AD2735" s="190"/>
      <c r="AE2735" s="188"/>
      <c r="AF2735" s="190"/>
      <c r="AG2735" s="188"/>
      <c r="AH2735" s="190"/>
      <c r="AI2735" s="188"/>
      <c r="AJ2735" s="190"/>
      <c r="AK2735" s="188"/>
      <c r="AL2735" s="190"/>
      <c r="AM2735" s="188"/>
      <c r="AN2735" s="190"/>
      <c r="AO2735" s="188"/>
      <c r="AP2735" s="51"/>
      <c r="AQ2735" s="97"/>
    </row>
    <row r="2736" spans="1:43" x14ac:dyDescent="0.2">
      <c r="A2736" s="86"/>
      <c r="F2736" s="86"/>
      <c r="G2736" s="86"/>
      <c r="H2736" s="86"/>
      <c r="I2736" s="86"/>
      <c r="J2736" s="86"/>
      <c r="K2736" s="86"/>
      <c r="L2736" s="86"/>
      <c r="M2736" s="86"/>
      <c r="N2736" s="86"/>
      <c r="O2736" s="86"/>
      <c r="P2736" s="86"/>
      <c r="Q2736" s="86"/>
      <c r="R2736" s="86"/>
      <c r="S2736" s="86"/>
      <c r="T2736" s="86"/>
      <c r="U2736" s="86"/>
      <c r="V2736" s="86"/>
      <c r="W2736" s="86"/>
      <c r="X2736" s="86"/>
      <c r="Y2736" s="86"/>
      <c r="Z2736" s="86"/>
      <c r="AA2736" s="86"/>
      <c r="AB2736" s="86"/>
      <c r="AC2736" s="86"/>
      <c r="AD2736" s="190"/>
      <c r="AE2736" s="188"/>
      <c r="AF2736" s="190"/>
      <c r="AG2736" s="188"/>
      <c r="AH2736" s="190"/>
      <c r="AI2736" s="188"/>
      <c r="AJ2736" s="190"/>
      <c r="AK2736" s="188"/>
      <c r="AL2736" s="190"/>
      <c r="AM2736" s="188"/>
      <c r="AN2736" s="190"/>
      <c r="AO2736" s="188"/>
      <c r="AP2736" s="51"/>
      <c r="AQ2736" s="97"/>
    </row>
    <row r="2737" spans="1:43" x14ac:dyDescent="0.2">
      <c r="A2737" s="86"/>
      <c r="F2737" s="86"/>
      <c r="G2737" s="86"/>
      <c r="H2737" s="86"/>
      <c r="I2737" s="86"/>
      <c r="J2737" s="86"/>
      <c r="K2737" s="86"/>
      <c r="L2737" s="86"/>
      <c r="M2737" s="86"/>
      <c r="N2737" s="86"/>
      <c r="O2737" s="86"/>
      <c r="P2737" s="86"/>
      <c r="Q2737" s="86"/>
      <c r="R2737" s="86"/>
      <c r="S2737" s="86"/>
      <c r="T2737" s="86"/>
      <c r="U2737" s="86"/>
      <c r="V2737" s="86"/>
      <c r="W2737" s="86"/>
      <c r="X2737" s="86"/>
      <c r="Y2737" s="86"/>
      <c r="Z2737" s="86"/>
      <c r="AA2737" s="86"/>
      <c r="AB2737" s="86"/>
      <c r="AC2737" s="86"/>
      <c r="AD2737" s="190"/>
      <c r="AE2737" s="188"/>
      <c r="AF2737" s="190"/>
      <c r="AG2737" s="188"/>
      <c r="AH2737" s="190"/>
      <c r="AI2737" s="188"/>
      <c r="AJ2737" s="190"/>
      <c r="AK2737" s="188"/>
      <c r="AL2737" s="190"/>
      <c r="AM2737" s="188"/>
      <c r="AN2737" s="190"/>
      <c r="AO2737" s="188"/>
      <c r="AP2737" s="51"/>
      <c r="AQ2737" s="97"/>
    </row>
    <row r="2738" spans="1:43" x14ac:dyDescent="0.2">
      <c r="A2738" s="86"/>
      <c r="F2738" s="86"/>
      <c r="G2738" s="86"/>
      <c r="H2738" s="86"/>
      <c r="I2738" s="86"/>
      <c r="J2738" s="86"/>
      <c r="K2738" s="86"/>
      <c r="L2738" s="86"/>
      <c r="M2738" s="86"/>
      <c r="N2738" s="86"/>
      <c r="O2738" s="86"/>
      <c r="P2738" s="86"/>
      <c r="Q2738" s="86"/>
      <c r="R2738" s="86"/>
      <c r="S2738" s="86"/>
      <c r="T2738" s="86"/>
      <c r="U2738" s="86"/>
      <c r="V2738" s="86"/>
      <c r="W2738" s="86"/>
      <c r="X2738" s="86"/>
      <c r="Y2738" s="86"/>
      <c r="Z2738" s="86"/>
      <c r="AA2738" s="86"/>
      <c r="AB2738" s="86"/>
      <c r="AC2738" s="86"/>
      <c r="AD2738" s="190"/>
      <c r="AE2738" s="188"/>
      <c r="AF2738" s="190"/>
      <c r="AG2738" s="188"/>
      <c r="AH2738" s="190"/>
      <c r="AI2738" s="188"/>
      <c r="AJ2738" s="190"/>
      <c r="AK2738" s="188"/>
      <c r="AL2738" s="190"/>
      <c r="AM2738" s="188"/>
      <c r="AN2738" s="190"/>
      <c r="AO2738" s="188"/>
      <c r="AP2738" s="51"/>
      <c r="AQ2738" s="97"/>
    </row>
    <row r="2739" spans="1:43" x14ac:dyDescent="0.2">
      <c r="A2739" s="86"/>
      <c r="F2739" s="86"/>
      <c r="G2739" s="86"/>
      <c r="H2739" s="86"/>
      <c r="I2739" s="86"/>
      <c r="J2739" s="86"/>
      <c r="K2739" s="86"/>
      <c r="L2739" s="86"/>
      <c r="M2739" s="86"/>
      <c r="N2739" s="86"/>
      <c r="O2739" s="86"/>
      <c r="P2739" s="86"/>
      <c r="Q2739" s="86"/>
      <c r="R2739" s="86"/>
      <c r="S2739" s="86"/>
      <c r="T2739" s="86"/>
      <c r="U2739" s="86"/>
      <c r="V2739" s="86"/>
      <c r="W2739" s="86"/>
      <c r="X2739" s="86"/>
      <c r="Y2739" s="86"/>
      <c r="Z2739" s="86"/>
      <c r="AA2739" s="86"/>
      <c r="AB2739" s="86"/>
      <c r="AC2739" s="86"/>
      <c r="AD2739" s="190"/>
      <c r="AE2739" s="188"/>
      <c r="AF2739" s="190"/>
      <c r="AG2739" s="188"/>
      <c r="AH2739" s="190"/>
      <c r="AI2739" s="188"/>
      <c r="AJ2739" s="190"/>
      <c r="AK2739" s="188"/>
      <c r="AL2739" s="190"/>
      <c r="AM2739" s="188"/>
      <c r="AN2739" s="190"/>
      <c r="AO2739" s="188"/>
      <c r="AP2739" s="51"/>
      <c r="AQ2739" s="97"/>
    </row>
    <row r="2740" spans="1:43" x14ac:dyDescent="0.2">
      <c r="A2740" s="86"/>
      <c r="F2740" s="86"/>
      <c r="G2740" s="86"/>
      <c r="H2740" s="86"/>
      <c r="I2740" s="86"/>
      <c r="J2740" s="86"/>
      <c r="K2740" s="86"/>
      <c r="L2740" s="86"/>
      <c r="M2740" s="86"/>
      <c r="N2740" s="86"/>
      <c r="O2740" s="86"/>
      <c r="P2740" s="86"/>
      <c r="Q2740" s="86"/>
      <c r="R2740" s="86"/>
      <c r="S2740" s="86"/>
      <c r="T2740" s="86"/>
      <c r="U2740" s="86"/>
      <c r="V2740" s="86"/>
      <c r="W2740" s="86"/>
      <c r="X2740" s="86"/>
      <c r="Y2740" s="86"/>
      <c r="Z2740" s="86"/>
      <c r="AA2740" s="86"/>
      <c r="AB2740" s="86"/>
      <c r="AC2740" s="86"/>
      <c r="AD2740" s="190"/>
      <c r="AE2740" s="188"/>
      <c r="AF2740" s="190"/>
      <c r="AG2740" s="188"/>
      <c r="AH2740" s="190"/>
      <c r="AI2740" s="188"/>
      <c r="AJ2740" s="190"/>
      <c r="AK2740" s="188"/>
      <c r="AL2740" s="190"/>
      <c r="AM2740" s="188"/>
      <c r="AN2740" s="190"/>
      <c r="AO2740" s="188"/>
      <c r="AP2740" s="51"/>
      <c r="AQ2740" s="97"/>
    </row>
    <row r="2741" spans="1:43" x14ac:dyDescent="0.2">
      <c r="A2741" s="86"/>
      <c r="F2741" s="86"/>
      <c r="G2741" s="86"/>
      <c r="H2741" s="86"/>
      <c r="I2741" s="86"/>
      <c r="J2741" s="86"/>
      <c r="K2741" s="86"/>
      <c r="L2741" s="86"/>
      <c r="M2741" s="86"/>
      <c r="N2741" s="86"/>
      <c r="O2741" s="86"/>
      <c r="P2741" s="86"/>
      <c r="Q2741" s="86"/>
      <c r="R2741" s="86"/>
      <c r="S2741" s="86"/>
      <c r="T2741" s="86"/>
      <c r="U2741" s="86"/>
      <c r="V2741" s="86"/>
      <c r="W2741" s="86"/>
      <c r="X2741" s="86"/>
      <c r="Y2741" s="86"/>
      <c r="Z2741" s="86"/>
      <c r="AA2741" s="86"/>
      <c r="AB2741" s="86"/>
      <c r="AC2741" s="86"/>
      <c r="AD2741" s="190"/>
      <c r="AE2741" s="188"/>
      <c r="AF2741" s="190"/>
      <c r="AG2741" s="188"/>
      <c r="AH2741" s="190"/>
      <c r="AI2741" s="188"/>
      <c r="AJ2741" s="190"/>
      <c r="AK2741" s="188"/>
      <c r="AL2741" s="190"/>
      <c r="AM2741" s="188"/>
      <c r="AN2741" s="190"/>
      <c r="AO2741" s="188"/>
      <c r="AP2741" s="51"/>
      <c r="AQ2741" s="97"/>
    </row>
    <row r="2742" spans="1:43" x14ac:dyDescent="0.2">
      <c r="A2742" s="86"/>
      <c r="F2742" s="86"/>
      <c r="G2742" s="86"/>
      <c r="H2742" s="86"/>
      <c r="I2742" s="86"/>
      <c r="J2742" s="86"/>
      <c r="K2742" s="86"/>
      <c r="L2742" s="86"/>
      <c r="M2742" s="86"/>
      <c r="N2742" s="86"/>
      <c r="O2742" s="86"/>
      <c r="P2742" s="86"/>
      <c r="Q2742" s="86"/>
      <c r="R2742" s="86"/>
      <c r="S2742" s="86"/>
      <c r="T2742" s="86"/>
      <c r="U2742" s="86"/>
      <c r="V2742" s="86"/>
      <c r="W2742" s="86"/>
      <c r="X2742" s="86"/>
      <c r="Y2742" s="86"/>
      <c r="Z2742" s="86"/>
      <c r="AA2742" s="86"/>
      <c r="AB2742" s="86"/>
      <c r="AC2742" s="86"/>
      <c r="AD2742" s="190"/>
      <c r="AE2742" s="188"/>
      <c r="AF2742" s="190"/>
      <c r="AG2742" s="188"/>
      <c r="AH2742" s="190"/>
      <c r="AI2742" s="188"/>
      <c r="AJ2742" s="190"/>
      <c r="AK2742" s="188"/>
      <c r="AL2742" s="190"/>
      <c r="AM2742" s="188"/>
      <c r="AN2742" s="190"/>
      <c r="AO2742" s="188"/>
      <c r="AP2742" s="51"/>
      <c r="AQ2742" s="97"/>
    </row>
    <row r="2743" spans="1:43" x14ac:dyDescent="0.2">
      <c r="A2743" s="86"/>
      <c r="F2743" s="86"/>
      <c r="G2743" s="86"/>
      <c r="H2743" s="86"/>
      <c r="I2743" s="86"/>
      <c r="J2743" s="86"/>
      <c r="K2743" s="86"/>
      <c r="L2743" s="86"/>
      <c r="M2743" s="86"/>
      <c r="N2743" s="86"/>
      <c r="O2743" s="86"/>
      <c r="P2743" s="86"/>
      <c r="Q2743" s="86"/>
      <c r="R2743" s="86"/>
      <c r="S2743" s="86"/>
      <c r="T2743" s="86"/>
      <c r="U2743" s="86"/>
      <c r="V2743" s="86"/>
      <c r="W2743" s="86"/>
      <c r="X2743" s="86"/>
      <c r="Y2743" s="86"/>
      <c r="Z2743" s="86"/>
      <c r="AA2743" s="86"/>
      <c r="AB2743" s="86"/>
      <c r="AC2743" s="86"/>
      <c r="AD2743" s="190"/>
      <c r="AE2743" s="188"/>
      <c r="AF2743" s="190"/>
      <c r="AG2743" s="188"/>
      <c r="AH2743" s="190"/>
      <c r="AI2743" s="188"/>
      <c r="AJ2743" s="190"/>
      <c r="AK2743" s="188"/>
      <c r="AL2743" s="190"/>
      <c r="AM2743" s="188"/>
      <c r="AN2743" s="190"/>
      <c r="AO2743" s="188"/>
      <c r="AP2743" s="51"/>
      <c r="AQ2743" s="97"/>
    </row>
    <row r="2744" spans="1:43" x14ac:dyDescent="0.2">
      <c r="A2744" s="86"/>
      <c r="F2744" s="86"/>
      <c r="G2744" s="86"/>
      <c r="H2744" s="86"/>
      <c r="I2744" s="86"/>
      <c r="J2744" s="86"/>
      <c r="K2744" s="86"/>
      <c r="L2744" s="86"/>
      <c r="M2744" s="86"/>
      <c r="N2744" s="86"/>
      <c r="O2744" s="86"/>
      <c r="P2744" s="86"/>
      <c r="Q2744" s="86"/>
      <c r="R2744" s="86"/>
      <c r="S2744" s="86"/>
      <c r="T2744" s="86"/>
      <c r="U2744" s="86"/>
      <c r="V2744" s="86"/>
      <c r="W2744" s="86"/>
      <c r="X2744" s="86"/>
      <c r="Y2744" s="86"/>
      <c r="Z2744" s="86"/>
      <c r="AA2744" s="86"/>
      <c r="AB2744" s="86"/>
      <c r="AC2744" s="86"/>
      <c r="AD2744" s="190"/>
      <c r="AE2744" s="188"/>
      <c r="AF2744" s="190"/>
      <c r="AG2744" s="188"/>
      <c r="AH2744" s="190"/>
      <c r="AI2744" s="188"/>
      <c r="AJ2744" s="190"/>
      <c r="AK2744" s="188"/>
      <c r="AL2744" s="190"/>
      <c r="AM2744" s="188"/>
      <c r="AN2744" s="190"/>
      <c r="AO2744" s="188"/>
      <c r="AP2744" s="51"/>
      <c r="AQ2744" s="97"/>
    </row>
    <row r="2745" spans="1:43" x14ac:dyDescent="0.2">
      <c r="A2745" s="86"/>
      <c r="F2745" s="86"/>
      <c r="G2745" s="86"/>
      <c r="H2745" s="86"/>
      <c r="I2745" s="86"/>
      <c r="J2745" s="86"/>
      <c r="K2745" s="86"/>
      <c r="L2745" s="86"/>
      <c r="M2745" s="86"/>
      <c r="N2745" s="86"/>
      <c r="O2745" s="86"/>
      <c r="P2745" s="86"/>
      <c r="Q2745" s="86"/>
      <c r="R2745" s="86"/>
      <c r="S2745" s="86"/>
      <c r="T2745" s="86"/>
      <c r="U2745" s="86"/>
      <c r="V2745" s="86"/>
      <c r="W2745" s="86"/>
      <c r="X2745" s="86"/>
      <c r="Y2745" s="86"/>
      <c r="Z2745" s="86"/>
      <c r="AA2745" s="86"/>
      <c r="AB2745" s="86"/>
      <c r="AC2745" s="86"/>
      <c r="AD2745" s="190"/>
      <c r="AE2745" s="188"/>
      <c r="AF2745" s="190"/>
      <c r="AG2745" s="188"/>
      <c r="AH2745" s="190"/>
      <c r="AI2745" s="188"/>
      <c r="AJ2745" s="190"/>
      <c r="AK2745" s="188"/>
      <c r="AL2745" s="190"/>
      <c r="AM2745" s="188"/>
      <c r="AN2745" s="190"/>
      <c r="AO2745" s="188"/>
      <c r="AP2745" s="51"/>
      <c r="AQ2745" s="97"/>
    </row>
    <row r="2746" spans="1:43" x14ac:dyDescent="0.2">
      <c r="A2746" s="86"/>
      <c r="F2746" s="86"/>
      <c r="G2746" s="86"/>
      <c r="H2746" s="86"/>
      <c r="I2746" s="86"/>
      <c r="J2746" s="86"/>
      <c r="K2746" s="86"/>
      <c r="L2746" s="86"/>
      <c r="M2746" s="86"/>
      <c r="N2746" s="86"/>
      <c r="O2746" s="86"/>
      <c r="P2746" s="86"/>
      <c r="Q2746" s="86"/>
      <c r="R2746" s="86"/>
      <c r="S2746" s="86"/>
      <c r="T2746" s="86"/>
      <c r="U2746" s="86"/>
      <c r="V2746" s="86"/>
      <c r="W2746" s="86"/>
      <c r="X2746" s="86"/>
      <c r="Y2746" s="86"/>
      <c r="Z2746" s="86"/>
      <c r="AA2746" s="86"/>
      <c r="AB2746" s="86"/>
      <c r="AC2746" s="86"/>
      <c r="AD2746" s="190"/>
      <c r="AE2746" s="188"/>
      <c r="AF2746" s="190"/>
      <c r="AG2746" s="188"/>
      <c r="AH2746" s="190"/>
      <c r="AI2746" s="188"/>
      <c r="AJ2746" s="190"/>
      <c r="AK2746" s="188"/>
      <c r="AL2746" s="190"/>
      <c r="AM2746" s="188"/>
      <c r="AN2746" s="190"/>
      <c r="AO2746" s="188"/>
      <c r="AP2746" s="51"/>
      <c r="AQ2746" s="97"/>
    </row>
    <row r="2747" spans="1:43" x14ac:dyDescent="0.2">
      <c r="A2747" s="86"/>
      <c r="F2747" s="86"/>
      <c r="G2747" s="86"/>
      <c r="H2747" s="86"/>
      <c r="I2747" s="86"/>
      <c r="J2747" s="86"/>
      <c r="K2747" s="86"/>
      <c r="L2747" s="86"/>
      <c r="M2747" s="86"/>
      <c r="N2747" s="86"/>
      <c r="O2747" s="86"/>
      <c r="P2747" s="86"/>
      <c r="Q2747" s="86"/>
      <c r="R2747" s="86"/>
      <c r="S2747" s="86"/>
      <c r="T2747" s="86"/>
      <c r="U2747" s="86"/>
      <c r="V2747" s="86"/>
      <c r="W2747" s="86"/>
      <c r="X2747" s="86"/>
      <c r="Y2747" s="86"/>
      <c r="Z2747" s="86"/>
      <c r="AA2747" s="86"/>
      <c r="AB2747" s="86"/>
      <c r="AC2747" s="86"/>
      <c r="AD2747" s="190"/>
      <c r="AE2747" s="188"/>
      <c r="AF2747" s="190"/>
      <c r="AG2747" s="188"/>
      <c r="AH2747" s="190"/>
      <c r="AI2747" s="188"/>
      <c r="AJ2747" s="190"/>
      <c r="AK2747" s="188"/>
      <c r="AL2747" s="190"/>
      <c r="AM2747" s="188"/>
      <c r="AN2747" s="190"/>
      <c r="AO2747" s="188"/>
      <c r="AP2747" s="51"/>
      <c r="AQ2747" s="97"/>
    </row>
    <row r="2748" spans="1:43" x14ac:dyDescent="0.2">
      <c r="A2748" s="86"/>
      <c r="F2748" s="86"/>
      <c r="G2748" s="86"/>
      <c r="H2748" s="86"/>
      <c r="I2748" s="86"/>
      <c r="J2748" s="86"/>
      <c r="K2748" s="86"/>
      <c r="L2748" s="86"/>
      <c r="M2748" s="86"/>
      <c r="N2748" s="86"/>
      <c r="O2748" s="86"/>
      <c r="P2748" s="86"/>
      <c r="Q2748" s="86"/>
      <c r="R2748" s="86"/>
      <c r="S2748" s="86"/>
      <c r="T2748" s="86"/>
      <c r="U2748" s="86"/>
      <c r="V2748" s="86"/>
      <c r="W2748" s="86"/>
      <c r="X2748" s="86"/>
      <c r="Y2748" s="86"/>
      <c r="Z2748" s="86"/>
      <c r="AA2748" s="86"/>
      <c r="AB2748" s="86"/>
      <c r="AC2748" s="86"/>
      <c r="AD2748" s="190"/>
      <c r="AE2748" s="188"/>
      <c r="AF2748" s="190"/>
      <c r="AG2748" s="188"/>
      <c r="AH2748" s="190"/>
      <c r="AI2748" s="188"/>
      <c r="AJ2748" s="190"/>
      <c r="AK2748" s="188"/>
      <c r="AL2748" s="190"/>
      <c r="AM2748" s="188"/>
      <c r="AN2748" s="190"/>
      <c r="AO2748" s="188"/>
      <c r="AP2748" s="51"/>
      <c r="AQ2748" s="97"/>
    </row>
    <row r="2749" spans="1:43" x14ac:dyDescent="0.2">
      <c r="A2749" s="86"/>
      <c r="F2749" s="86"/>
      <c r="G2749" s="86"/>
      <c r="H2749" s="86"/>
      <c r="I2749" s="86"/>
      <c r="J2749" s="86"/>
      <c r="K2749" s="86"/>
      <c r="L2749" s="86"/>
      <c r="M2749" s="86"/>
      <c r="N2749" s="86"/>
      <c r="O2749" s="86"/>
      <c r="P2749" s="86"/>
      <c r="Q2749" s="86"/>
      <c r="R2749" s="86"/>
      <c r="S2749" s="86"/>
      <c r="T2749" s="86"/>
      <c r="U2749" s="86"/>
      <c r="V2749" s="86"/>
      <c r="W2749" s="86"/>
      <c r="X2749" s="86"/>
      <c r="Y2749" s="86"/>
      <c r="Z2749" s="86"/>
      <c r="AA2749" s="86"/>
      <c r="AB2749" s="86"/>
      <c r="AC2749" s="86"/>
      <c r="AD2749" s="190"/>
      <c r="AE2749" s="188"/>
      <c r="AF2749" s="190"/>
      <c r="AG2749" s="188"/>
      <c r="AH2749" s="190"/>
      <c r="AI2749" s="188"/>
      <c r="AJ2749" s="190"/>
      <c r="AK2749" s="188"/>
      <c r="AL2749" s="190"/>
      <c r="AM2749" s="188"/>
      <c r="AN2749" s="190"/>
      <c r="AO2749" s="188"/>
      <c r="AP2749" s="51"/>
      <c r="AQ2749" s="97"/>
    </row>
    <row r="2750" spans="1:43" x14ac:dyDescent="0.2">
      <c r="A2750" s="86"/>
      <c r="F2750" s="86"/>
      <c r="G2750" s="86"/>
      <c r="H2750" s="86"/>
      <c r="I2750" s="86"/>
      <c r="J2750" s="86"/>
      <c r="K2750" s="86"/>
      <c r="L2750" s="86"/>
      <c r="M2750" s="86"/>
      <c r="N2750" s="86"/>
      <c r="O2750" s="86"/>
      <c r="P2750" s="86"/>
      <c r="Q2750" s="86"/>
      <c r="R2750" s="86"/>
      <c r="S2750" s="86"/>
      <c r="T2750" s="86"/>
      <c r="U2750" s="86"/>
      <c r="V2750" s="86"/>
      <c r="W2750" s="86"/>
      <c r="X2750" s="86"/>
      <c r="Y2750" s="86"/>
      <c r="Z2750" s="86"/>
      <c r="AA2750" s="86"/>
      <c r="AB2750" s="86"/>
      <c r="AC2750" s="86"/>
      <c r="AD2750" s="190"/>
      <c r="AE2750" s="188"/>
      <c r="AF2750" s="190"/>
      <c r="AG2750" s="188"/>
      <c r="AH2750" s="190"/>
      <c r="AI2750" s="188"/>
      <c r="AJ2750" s="190"/>
      <c r="AK2750" s="188"/>
      <c r="AL2750" s="190"/>
      <c r="AM2750" s="188"/>
      <c r="AN2750" s="190"/>
      <c r="AO2750" s="188"/>
      <c r="AP2750" s="51"/>
      <c r="AQ2750" s="97"/>
    </row>
    <row r="2751" spans="1:43" x14ac:dyDescent="0.2">
      <c r="A2751" s="86"/>
      <c r="F2751" s="86"/>
      <c r="G2751" s="86"/>
      <c r="H2751" s="86"/>
      <c r="I2751" s="86"/>
      <c r="J2751" s="86"/>
      <c r="K2751" s="86"/>
      <c r="L2751" s="86"/>
      <c r="M2751" s="86"/>
      <c r="N2751" s="86"/>
      <c r="O2751" s="86"/>
      <c r="P2751" s="86"/>
      <c r="Q2751" s="86"/>
      <c r="R2751" s="86"/>
      <c r="S2751" s="86"/>
      <c r="T2751" s="86"/>
      <c r="U2751" s="86"/>
      <c r="V2751" s="86"/>
      <c r="W2751" s="86"/>
      <c r="X2751" s="86"/>
      <c r="Y2751" s="86"/>
      <c r="Z2751" s="86"/>
      <c r="AA2751" s="86"/>
      <c r="AB2751" s="86"/>
      <c r="AC2751" s="86"/>
      <c r="AD2751" s="190"/>
      <c r="AE2751" s="188"/>
      <c r="AF2751" s="190"/>
      <c r="AG2751" s="188"/>
      <c r="AH2751" s="190"/>
      <c r="AI2751" s="188"/>
      <c r="AJ2751" s="190"/>
      <c r="AK2751" s="188"/>
      <c r="AL2751" s="190"/>
      <c r="AM2751" s="188"/>
      <c r="AN2751" s="190"/>
      <c r="AO2751" s="188"/>
      <c r="AP2751" s="51"/>
      <c r="AQ2751" s="97"/>
    </row>
    <row r="2752" spans="1:43" x14ac:dyDescent="0.2">
      <c r="A2752" s="86"/>
      <c r="F2752" s="86"/>
      <c r="G2752" s="86"/>
      <c r="H2752" s="86"/>
      <c r="I2752" s="86"/>
      <c r="J2752" s="86"/>
      <c r="K2752" s="86"/>
      <c r="L2752" s="86"/>
      <c r="M2752" s="86"/>
      <c r="N2752" s="86"/>
      <c r="O2752" s="86"/>
      <c r="P2752" s="86"/>
      <c r="Q2752" s="86"/>
      <c r="R2752" s="86"/>
      <c r="S2752" s="86"/>
      <c r="T2752" s="86"/>
      <c r="U2752" s="86"/>
      <c r="V2752" s="86"/>
      <c r="W2752" s="86"/>
      <c r="X2752" s="86"/>
      <c r="Y2752" s="86"/>
      <c r="Z2752" s="86"/>
      <c r="AA2752" s="86"/>
      <c r="AB2752" s="86"/>
      <c r="AC2752" s="86"/>
      <c r="AD2752" s="190"/>
      <c r="AE2752" s="188"/>
      <c r="AF2752" s="190"/>
      <c r="AG2752" s="188"/>
      <c r="AH2752" s="190"/>
      <c r="AI2752" s="188"/>
      <c r="AJ2752" s="190"/>
      <c r="AK2752" s="188"/>
      <c r="AL2752" s="190"/>
      <c r="AM2752" s="188"/>
      <c r="AN2752" s="190"/>
      <c r="AO2752" s="188"/>
      <c r="AP2752" s="51"/>
      <c r="AQ2752" s="97"/>
    </row>
    <row r="2753" spans="1:43" x14ac:dyDescent="0.2">
      <c r="A2753" s="86"/>
      <c r="F2753" s="86"/>
      <c r="G2753" s="86"/>
      <c r="H2753" s="86"/>
      <c r="I2753" s="86"/>
      <c r="J2753" s="86"/>
      <c r="K2753" s="86"/>
      <c r="L2753" s="86"/>
      <c r="M2753" s="86"/>
      <c r="N2753" s="86"/>
      <c r="O2753" s="86"/>
      <c r="P2753" s="86"/>
      <c r="Q2753" s="86"/>
      <c r="R2753" s="86"/>
      <c r="S2753" s="86"/>
      <c r="T2753" s="86"/>
      <c r="U2753" s="86"/>
      <c r="V2753" s="86"/>
      <c r="W2753" s="86"/>
      <c r="X2753" s="86"/>
      <c r="Y2753" s="86"/>
      <c r="Z2753" s="86"/>
      <c r="AA2753" s="86"/>
      <c r="AB2753" s="86"/>
      <c r="AC2753" s="86"/>
      <c r="AD2753" s="190"/>
      <c r="AE2753" s="188"/>
      <c r="AF2753" s="190"/>
      <c r="AG2753" s="188"/>
      <c r="AH2753" s="190"/>
      <c r="AI2753" s="188"/>
      <c r="AJ2753" s="190"/>
      <c r="AK2753" s="188"/>
      <c r="AL2753" s="190"/>
      <c r="AM2753" s="188"/>
      <c r="AN2753" s="190"/>
      <c r="AO2753" s="188"/>
      <c r="AP2753" s="51"/>
      <c r="AQ2753" s="97"/>
    </row>
    <row r="2754" spans="1:43" x14ac:dyDescent="0.2">
      <c r="A2754" s="86"/>
      <c r="F2754" s="86"/>
      <c r="G2754" s="86"/>
      <c r="H2754" s="86"/>
      <c r="I2754" s="86"/>
      <c r="J2754" s="86"/>
      <c r="K2754" s="86"/>
      <c r="L2754" s="86"/>
      <c r="M2754" s="86"/>
      <c r="N2754" s="86"/>
      <c r="O2754" s="86"/>
      <c r="P2754" s="86"/>
      <c r="Q2754" s="86"/>
      <c r="R2754" s="86"/>
      <c r="S2754" s="86"/>
      <c r="T2754" s="86"/>
      <c r="U2754" s="86"/>
      <c r="V2754" s="86"/>
      <c r="W2754" s="86"/>
      <c r="X2754" s="86"/>
      <c r="Y2754" s="86"/>
      <c r="Z2754" s="86"/>
      <c r="AA2754" s="86"/>
      <c r="AB2754" s="86"/>
      <c r="AC2754" s="86"/>
      <c r="AD2754" s="190"/>
      <c r="AE2754" s="188"/>
      <c r="AF2754" s="190"/>
      <c r="AG2754" s="188"/>
      <c r="AH2754" s="190"/>
      <c r="AI2754" s="188"/>
      <c r="AJ2754" s="190"/>
      <c r="AK2754" s="188"/>
      <c r="AL2754" s="190"/>
      <c r="AM2754" s="188"/>
      <c r="AN2754" s="190"/>
      <c r="AO2754" s="188"/>
      <c r="AP2754" s="51"/>
      <c r="AQ2754" s="97"/>
    </row>
    <row r="2755" spans="1:43" x14ac:dyDescent="0.2">
      <c r="A2755" s="86"/>
      <c r="F2755" s="86"/>
      <c r="G2755" s="86"/>
      <c r="H2755" s="86"/>
      <c r="I2755" s="86"/>
      <c r="J2755" s="86"/>
      <c r="K2755" s="86"/>
      <c r="L2755" s="86"/>
      <c r="M2755" s="86"/>
      <c r="N2755" s="86"/>
      <c r="O2755" s="86"/>
      <c r="P2755" s="86"/>
      <c r="Q2755" s="86"/>
      <c r="R2755" s="86"/>
      <c r="S2755" s="86"/>
      <c r="T2755" s="86"/>
      <c r="U2755" s="86"/>
      <c r="V2755" s="86"/>
      <c r="W2755" s="86"/>
      <c r="X2755" s="86"/>
      <c r="Y2755" s="86"/>
      <c r="Z2755" s="86"/>
      <c r="AA2755" s="86"/>
      <c r="AB2755" s="86"/>
      <c r="AC2755" s="86"/>
      <c r="AD2755" s="190"/>
      <c r="AE2755" s="188"/>
      <c r="AF2755" s="190"/>
      <c r="AG2755" s="188"/>
      <c r="AH2755" s="190"/>
      <c r="AI2755" s="188"/>
      <c r="AJ2755" s="190"/>
      <c r="AK2755" s="188"/>
      <c r="AL2755" s="190"/>
      <c r="AM2755" s="188"/>
      <c r="AN2755" s="190"/>
      <c r="AO2755" s="188"/>
      <c r="AP2755" s="51"/>
      <c r="AQ2755" s="97"/>
    </row>
    <row r="2756" spans="1:43" x14ac:dyDescent="0.2">
      <c r="A2756" s="86"/>
      <c r="F2756" s="86"/>
      <c r="G2756" s="86"/>
      <c r="H2756" s="86"/>
      <c r="I2756" s="86"/>
      <c r="J2756" s="86"/>
      <c r="K2756" s="86"/>
      <c r="L2756" s="86"/>
      <c r="M2756" s="86"/>
      <c r="N2756" s="86"/>
      <c r="O2756" s="86"/>
      <c r="P2756" s="86"/>
      <c r="Q2756" s="86"/>
      <c r="R2756" s="86"/>
      <c r="S2756" s="86"/>
      <c r="T2756" s="86"/>
      <c r="U2756" s="86"/>
      <c r="V2756" s="86"/>
      <c r="W2756" s="86"/>
      <c r="X2756" s="86"/>
      <c r="Y2756" s="86"/>
      <c r="Z2756" s="86"/>
      <c r="AA2756" s="86"/>
      <c r="AB2756" s="86"/>
      <c r="AC2756" s="86"/>
      <c r="AD2756" s="190"/>
      <c r="AE2756" s="188"/>
      <c r="AF2756" s="190"/>
      <c r="AG2756" s="188"/>
      <c r="AH2756" s="190"/>
      <c r="AI2756" s="188"/>
      <c r="AJ2756" s="190"/>
      <c r="AK2756" s="188"/>
      <c r="AL2756" s="190"/>
      <c r="AM2756" s="188"/>
      <c r="AN2756" s="190"/>
      <c r="AO2756" s="188"/>
      <c r="AP2756" s="51"/>
      <c r="AQ2756" s="97"/>
    </row>
    <row r="2757" spans="1:43" x14ac:dyDescent="0.2">
      <c r="A2757" s="86"/>
      <c r="F2757" s="86"/>
      <c r="G2757" s="86"/>
      <c r="H2757" s="86"/>
      <c r="I2757" s="86"/>
      <c r="J2757" s="86"/>
      <c r="K2757" s="86"/>
      <c r="L2757" s="86"/>
      <c r="M2757" s="86"/>
      <c r="N2757" s="86"/>
      <c r="O2757" s="86"/>
      <c r="P2757" s="86"/>
      <c r="Q2757" s="86"/>
      <c r="R2757" s="86"/>
      <c r="S2757" s="86"/>
      <c r="T2757" s="86"/>
      <c r="U2757" s="86"/>
      <c r="V2757" s="86"/>
      <c r="W2757" s="86"/>
      <c r="X2757" s="86"/>
      <c r="Y2757" s="86"/>
      <c r="Z2757" s="86"/>
      <c r="AA2757" s="86"/>
      <c r="AB2757" s="86"/>
      <c r="AC2757" s="86"/>
      <c r="AD2757" s="190"/>
      <c r="AE2757" s="188"/>
      <c r="AF2757" s="190"/>
      <c r="AG2757" s="188"/>
      <c r="AH2757" s="190"/>
      <c r="AI2757" s="188"/>
      <c r="AJ2757" s="190"/>
      <c r="AK2757" s="188"/>
      <c r="AL2757" s="190"/>
      <c r="AM2757" s="188"/>
      <c r="AN2757" s="190"/>
      <c r="AO2757" s="188"/>
      <c r="AP2757" s="51"/>
      <c r="AQ2757" s="97"/>
    </row>
    <row r="2758" spans="1:43" x14ac:dyDescent="0.2">
      <c r="A2758" s="86"/>
      <c r="F2758" s="86"/>
      <c r="G2758" s="86"/>
      <c r="H2758" s="86"/>
      <c r="I2758" s="86"/>
      <c r="J2758" s="86"/>
      <c r="K2758" s="86"/>
      <c r="L2758" s="86"/>
      <c r="M2758" s="86"/>
      <c r="N2758" s="86"/>
      <c r="O2758" s="86"/>
      <c r="P2758" s="86"/>
      <c r="Q2758" s="86"/>
      <c r="R2758" s="86"/>
      <c r="S2758" s="86"/>
      <c r="T2758" s="86"/>
      <c r="U2758" s="86"/>
      <c r="V2758" s="86"/>
      <c r="W2758" s="86"/>
      <c r="X2758" s="86"/>
      <c r="Y2758" s="86"/>
      <c r="Z2758" s="86"/>
      <c r="AA2758" s="86"/>
      <c r="AB2758" s="86"/>
      <c r="AC2758" s="86"/>
      <c r="AD2758" s="190"/>
      <c r="AE2758" s="188"/>
      <c r="AF2758" s="190"/>
      <c r="AG2758" s="188"/>
      <c r="AH2758" s="190"/>
      <c r="AI2758" s="188"/>
      <c r="AJ2758" s="190"/>
      <c r="AK2758" s="188"/>
      <c r="AL2758" s="190"/>
      <c r="AM2758" s="188"/>
      <c r="AN2758" s="190"/>
      <c r="AO2758" s="188"/>
      <c r="AP2758" s="51"/>
      <c r="AQ2758" s="97"/>
    </row>
    <row r="2759" spans="1:43" x14ac:dyDescent="0.2">
      <c r="A2759" s="86"/>
      <c r="F2759" s="86"/>
      <c r="G2759" s="86"/>
      <c r="H2759" s="86"/>
      <c r="I2759" s="86"/>
      <c r="J2759" s="86"/>
      <c r="K2759" s="86"/>
      <c r="L2759" s="86"/>
      <c r="M2759" s="86"/>
      <c r="N2759" s="86"/>
      <c r="O2759" s="86"/>
      <c r="P2759" s="86"/>
      <c r="Q2759" s="86"/>
      <c r="R2759" s="86"/>
      <c r="S2759" s="86"/>
      <c r="T2759" s="86"/>
      <c r="U2759" s="86"/>
      <c r="V2759" s="86"/>
      <c r="W2759" s="86"/>
      <c r="X2759" s="86"/>
      <c r="Y2759" s="86"/>
      <c r="Z2759" s="86"/>
      <c r="AA2759" s="86"/>
      <c r="AB2759" s="86"/>
      <c r="AC2759" s="86"/>
      <c r="AD2759" s="190"/>
      <c r="AE2759" s="188"/>
      <c r="AF2759" s="190"/>
      <c r="AG2759" s="188"/>
      <c r="AH2759" s="190"/>
      <c r="AI2759" s="188"/>
      <c r="AJ2759" s="190"/>
      <c r="AK2759" s="188"/>
      <c r="AL2759" s="190"/>
      <c r="AM2759" s="188"/>
      <c r="AN2759" s="190"/>
      <c r="AO2759" s="188"/>
      <c r="AP2759" s="51"/>
      <c r="AQ2759" s="97"/>
    </row>
    <row r="2760" spans="1:43" x14ac:dyDescent="0.2">
      <c r="A2760" s="86"/>
      <c r="F2760" s="86"/>
      <c r="G2760" s="86"/>
      <c r="H2760" s="86"/>
      <c r="I2760" s="86"/>
      <c r="J2760" s="86"/>
      <c r="K2760" s="86"/>
      <c r="L2760" s="86"/>
      <c r="M2760" s="86"/>
      <c r="N2760" s="86"/>
      <c r="O2760" s="86"/>
      <c r="P2760" s="86"/>
      <c r="Q2760" s="86"/>
      <c r="R2760" s="86"/>
      <c r="S2760" s="86"/>
      <c r="T2760" s="86"/>
      <c r="U2760" s="86"/>
      <c r="V2760" s="86"/>
      <c r="W2760" s="86"/>
      <c r="X2760" s="86"/>
      <c r="Y2760" s="86"/>
      <c r="Z2760" s="86"/>
      <c r="AA2760" s="86"/>
      <c r="AB2760" s="86"/>
      <c r="AC2760" s="86"/>
      <c r="AD2760" s="190"/>
      <c r="AE2760" s="188"/>
      <c r="AF2760" s="190"/>
      <c r="AG2760" s="188"/>
      <c r="AH2760" s="190"/>
      <c r="AI2760" s="188"/>
      <c r="AJ2760" s="190"/>
      <c r="AK2760" s="188"/>
      <c r="AL2760" s="190"/>
      <c r="AM2760" s="188"/>
      <c r="AN2760" s="190"/>
      <c r="AO2760" s="188"/>
      <c r="AP2760" s="51"/>
      <c r="AQ2760" s="97"/>
    </row>
    <row r="2761" spans="1:43" x14ac:dyDescent="0.2">
      <c r="A2761" s="86"/>
      <c r="F2761" s="86"/>
      <c r="G2761" s="86"/>
      <c r="H2761" s="86"/>
      <c r="I2761" s="86"/>
      <c r="J2761" s="86"/>
      <c r="K2761" s="86"/>
      <c r="L2761" s="86"/>
      <c r="M2761" s="86"/>
      <c r="N2761" s="86"/>
      <c r="O2761" s="86"/>
      <c r="P2761" s="86"/>
      <c r="Q2761" s="86"/>
      <c r="R2761" s="86"/>
      <c r="S2761" s="86"/>
      <c r="T2761" s="86"/>
      <c r="U2761" s="86"/>
      <c r="V2761" s="86"/>
      <c r="W2761" s="86"/>
      <c r="X2761" s="86"/>
      <c r="Y2761" s="86"/>
      <c r="Z2761" s="86"/>
      <c r="AA2761" s="86"/>
      <c r="AB2761" s="86"/>
      <c r="AC2761" s="86"/>
      <c r="AD2761" s="190"/>
      <c r="AE2761" s="188"/>
      <c r="AF2761" s="190"/>
      <c r="AG2761" s="188"/>
      <c r="AH2761" s="190"/>
      <c r="AI2761" s="188"/>
      <c r="AJ2761" s="190"/>
      <c r="AK2761" s="188"/>
      <c r="AL2761" s="190"/>
      <c r="AM2761" s="188"/>
      <c r="AN2761" s="190"/>
      <c r="AO2761" s="188"/>
      <c r="AP2761" s="51"/>
      <c r="AQ2761" s="97"/>
    </row>
    <row r="2762" spans="1:43" x14ac:dyDescent="0.2">
      <c r="A2762" s="86"/>
      <c r="F2762" s="86"/>
      <c r="G2762" s="86"/>
      <c r="H2762" s="86"/>
      <c r="I2762" s="86"/>
      <c r="J2762" s="86"/>
      <c r="K2762" s="86"/>
      <c r="L2762" s="86"/>
      <c r="M2762" s="86"/>
      <c r="N2762" s="86"/>
      <c r="O2762" s="86"/>
      <c r="P2762" s="86"/>
      <c r="Q2762" s="86"/>
      <c r="R2762" s="86"/>
      <c r="S2762" s="86"/>
      <c r="T2762" s="86"/>
      <c r="U2762" s="86"/>
      <c r="V2762" s="86"/>
      <c r="W2762" s="86"/>
      <c r="X2762" s="86"/>
      <c r="Y2762" s="86"/>
      <c r="Z2762" s="86"/>
      <c r="AA2762" s="86"/>
      <c r="AB2762" s="86"/>
      <c r="AC2762" s="86"/>
      <c r="AD2762" s="190"/>
      <c r="AE2762" s="188"/>
      <c r="AF2762" s="190"/>
      <c r="AG2762" s="188"/>
      <c r="AH2762" s="190"/>
      <c r="AI2762" s="188"/>
      <c r="AJ2762" s="190"/>
      <c r="AK2762" s="188"/>
      <c r="AL2762" s="190"/>
      <c r="AM2762" s="188"/>
      <c r="AN2762" s="190"/>
      <c r="AO2762" s="188"/>
      <c r="AP2762" s="51"/>
      <c r="AQ2762" s="97"/>
    </row>
    <row r="2763" spans="1:43" x14ac:dyDescent="0.2">
      <c r="A2763" s="86"/>
      <c r="F2763" s="86"/>
      <c r="G2763" s="86"/>
      <c r="H2763" s="86"/>
      <c r="I2763" s="86"/>
      <c r="J2763" s="86"/>
      <c r="K2763" s="86"/>
      <c r="L2763" s="86"/>
      <c r="M2763" s="86"/>
      <c r="N2763" s="86"/>
      <c r="O2763" s="86"/>
      <c r="P2763" s="86"/>
      <c r="Q2763" s="86"/>
      <c r="R2763" s="86"/>
      <c r="S2763" s="86"/>
      <c r="T2763" s="86"/>
      <c r="U2763" s="86"/>
      <c r="V2763" s="86"/>
      <c r="W2763" s="86"/>
      <c r="X2763" s="86"/>
      <c r="Y2763" s="86"/>
      <c r="Z2763" s="86"/>
      <c r="AA2763" s="86"/>
      <c r="AB2763" s="86"/>
      <c r="AC2763" s="86"/>
      <c r="AD2763" s="190"/>
      <c r="AE2763" s="188"/>
      <c r="AF2763" s="190"/>
      <c r="AG2763" s="188"/>
      <c r="AH2763" s="190"/>
      <c r="AI2763" s="188"/>
      <c r="AJ2763" s="190"/>
      <c r="AK2763" s="188"/>
      <c r="AL2763" s="190"/>
      <c r="AM2763" s="188"/>
      <c r="AN2763" s="190"/>
      <c r="AO2763" s="188"/>
      <c r="AP2763" s="51"/>
      <c r="AQ2763" s="97"/>
    </row>
    <row r="2764" spans="1:43" x14ac:dyDescent="0.2">
      <c r="A2764" s="86"/>
      <c r="F2764" s="86"/>
      <c r="G2764" s="86"/>
      <c r="H2764" s="86"/>
      <c r="I2764" s="86"/>
      <c r="J2764" s="86"/>
      <c r="K2764" s="86"/>
      <c r="L2764" s="86"/>
      <c r="M2764" s="86"/>
      <c r="N2764" s="86"/>
      <c r="O2764" s="86"/>
      <c r="P2764" s="86"/>
      <c r="Q2764" s="86"/>
      <c r="R2764" s="86"/>
      <c r="S2764" s="86"/>
      <c r="T2764" s="86"/>
      <c r="U2764" s="86"/>
      <c r="V2764" s="86"/>
      <c r="W2764" s="86"/>
      <c r="X2764" s="86"/>
      <c r="Y2764" s="86"/>
      <c r="Z2764" s="86"/>
      <c r="AA2764" s="86"/>
      <c r="AB2764" s="86"/>
      <c r="AC2764" s="86"/>
      <c r="AD2764" s="190"/>
      <c r="AE2764" s="188"/>
      <c r="AF2764" s="190"/>
      <c r="AG2764" s="188"/>
      <c r="AH2764" s="190"/>
      <c r="AI2764" s="188"/>
      <c r="AJ2764" s="190"/>
      <c r="AK2764" s="188"/>
      <c r="AL2764" s="190"/>
      <c r="AM2764" s="188"/>
      <c r="AN2764" s="190"/>
      <c r="AO2764" s="188"/>
      <c r="AP2764" s="51"/>
      <c r="AQ2764" s="97"/>
    </row>
    <row r="2765" spans="1:43" x14ac:dyDescent="0.2">
      <c r="A2765" s="86"/>
      <c r="F2765" s="86"/>
      <c r="G2765" s="86"/>
      <c r="H2765" s="86"/>
      <c r="I2765" s="86"/>
      <c r="J2765" s="86"/>
      <c r="K2765" s="86"/>
      <c r="L2765" s="86"/>
      <c r="M2765" s="86"/>
      <c r="N2765" s="86"/>
      <c r="O2765" s="86"/>
      <c r="P2765" s="86"/>
      <c r="Q2765" s="86"/>
      <c r="R2765" s="86"/>
      <c r="S2765" s="86"/>
      <c r="T2765" s="86"/>
      <c r="U2765" s="86"/>
      <c r="V2765" s="86"/>
      <c r="W2765" s="86"/>
      <c r="X2765" s="86"/>
      <c r="Y2765" s="86"/>
      <c r="Z2765" s="86"/>
      <c r="AA2765" s="86"/>
      <c r="AB2765" s="86"/>
      <c r="AC2765" s="86"/>
      <c r="AD2765" s="190"/>
      <c r="AE2765" s="188"/>
      <c r="AF2765" s="190"/>
      <c r="AG2765" s="188"/>
      <c r="AH2765" s="190"/>
      <c r="AI2765" s="188"/>
      <c r="AJ2765" s="190"/>
      <c r="AK2765" s="188"/>
      <c r="AL2765" s="190"/>
      <c r="AM2765" s="188"/>
      <c r="AN2765" s="190"/>
      <c r="AO2765" s="188"/>
      <c r="AP2765" s="51"/>
      <c r="AQ2765" s="97"/>
    </row>
    <row r="2766" spans="1:43" x14ac:dyDescent="0.2">
      <c r="A2766" s="86"/>
      <c r="F2766" s="86"/>
      <c r="G2766" s="86"/>
      <c r="H2766" s="86"/>
      <c r="I2766" s="86"/>
      <c r="J2766" s="86"/>
      <c r="K2766" s="86"/>
      <c r="L2766" s="86"/>
      <c r="M2766" s="86"/>
      <c r="N2766" s="86"/>
      <c r="O2766" s="86"/>
      <c r="P2766" s="86"/>
      <c r="Q2766" s="86"/>
      <c r="R2766" s="86"/>
      <c r="S2766" s="86"/>
      <c r="T2766" s="86"/>
      <c r="U2766" s="86"/>
      <c r="V2766" s="86"/>
      <c r="W2766" s="86"/>
      <c r="X2766" s="86"/>
      <c r="Y2766" s="86"/>
      <c r="Z2766" s="86"/>
      <c r="AA2766" s="86"/>
      <c r="AB2766" s="86"/>
      <c r="AC2766" s="86"/>
      <c r="AD2766" s="190"/>
      <c r="AE2766" s="188"/>
      <c r="AF2766" s="190"/>
      <c r="AG2766" s="188"/>
      <c r="AH2766" s="190"/>
      <c r="AI2766" s="188"/>
      <c r="AJ2766" s="190"/>
      <c r="AK2766" s="188"/>
      <c r="AL2766" s="190"/>
      <c r="AM2766" s="188"/>
      <c r="AN2766" s="190"/>
      <c r="AO2766" s="188"/>
      <c r="AP2766" s="51"/>
      <c r="AQ2766" s="97"/>
    </row>
    <row r="2767" spans="1:43" x14ac:dyDescent="0.2">
      <c r="A2767" s="86"/>
      <c r="F2767" s="86"/>
      <c r="G2767" s="86"/>
      <c r="H2767" s="86"/>
      <c r="I2767" s="86"/>
      <c r="J2767" s="86"/>
      <c r="K2767" s="86"/>
      <c r="L2767" s="86"/>
      <c r="M2767" s="86"/>
      <c r="N2767" s="86"/>
      <c r="O2767" s="86"/>
      <c r="P2767" s="86"/>
      <c r="Q2767" s="86"/>
      <c r="R2767" s="86"/>
      <c r="S2767" s="86"/>
      <c r="T2767" s="86"/>
      <c r="U2767" s="86"/>
      <c r="V2767" s="86"/>
      <c r="W2767" s="86"/>
      <c r="X2767" s="86"/>
      <c r="Y2767" s="86"/>
      <c r="Z2767" s="86"/>
      <c r="AA2767" s="86"/>
      <c r="AB2767" s="86"/>
      <c r="AC2767" s="86"/>
      <c r="AD2767" s="190"/>
      <c r="AE2767" s="188"/>
      <c r="AF2767" s="190"/>
      <c r="AG2767" s="188"/>
      <c r="AH2767" s="190"/>
      <c r="AI2767" s="188"/>
      <c r="AJ2767" s="190"/>
      <c r="AK2767" s="188"/>
      <c r="AL2767" s="190"/>
      <c r="AM2767" s="188"/>
      <c r="AN2767" s="190"/>
      <c r="AO2767" s="188"/>
      <c r="AP2767" s="51"/>
      <c r="AQ2767" s="97"/>
    </row>
    <row r="2768" spans="1:43" x14ac:dyDescent="0.2">
      <c r="A2768" s="86"/>
      <c r="F2768" s="86"/>
      <c r="G2768" s="86"/>
      <c r="H2768" s="86"/>
      <c r="I2768" s="86"/>
      <c r="J2768" s="86"/>
      <c r="K2768" s="86"/>
      <c r="L2768" s="86"/>
      <c r="M2768" s="86"/>
      <c r="N2768" s="86"/>
      <c r="O2768" s="86"/>
      <c r="P2768" s="86"/>
      <c r="Q2768" s="86"/>
      <c r="R2768" s="86"/>
      <c r="S2768" s="86"/>
      <c r="T2768" s="86"/>
      <c r="U2768" s="86"/>
      <c r="V2768" s="86"/>
      <c r="W2768" s="86"/>
      <c r="X2768" s="86"/>
      <c r="Y2768" s="86"/>
      <c r="Z2768" s="86"/>
      <c r="AA2768" s="86"/>
      <c r="AB2768" s="86"/>
      <c r="AC2768" s="86"/>
      <c r="AD2768" s="190"/>
      <c r="AE2768" s="188"/>
      <c r="AF2768" s="190"/>
      <c r="AG2768" s="188"/>
      <c r="AH2768" s="190"/>
      <c r="AI2768" s="188"/>
      <c r="AJ2768" s="190"/>
      <c r="AK2768" s="188"/>
      <c r="AL2768" s="190"/>
      <c r="AM2768" s="188"/>
      <c r="AN2768" s="190"/>
      <c r="AO2768" s="188"/>
      <c r="AP2768" s="51"/>
      <c r="AQ2768" s="97"/>
    </row>
    <row r="2769" spans="1:43" x14ac:dyDescent="0.2">
      <c r="A2769" s="86"/>
      <c r="F2769" s="86"/>
      <c r="G2769" s="86"/>
      <c r="H2769" s="86"/>
      <c r="I2769" s="86"/>
      <c r="J2769" s="86"/>
      <c r="K2769" s="86"/>
      <c r="L2769" s="86"/>
      <c r="M2769" s="86"/>
      <c r="N2769" s="86"/>
      <c r="O2769" s="86"/>
      <c r="P2769" s="86"/>
      <c r="Q2769" s="86"/>
      <c r="R2769" s="86"/>
      <c r="S2769" s="86"/>
      <c r="T2769" s="86"/>
      <c r="U2769" s="86"/>
      <c r="V2769" s="86"/>
      <c r="W2769" s="86"/>
      <c r="X2769" s="86"/>
      <c r="Y2769" s="86"/>
      <c r="Z2769" s="86"/>
      <c r="AA2769" s="86"/>
      <c r="AB2769" s="86"/>
      <c r="AC2769" s="86"/>
      <c r="AD2769" s="190"/>
      <c r="AE2769" s="188"/>
      <c r="AF2769" s="190"/>
      <c r="AG2769" s="188"/>
      <c r="AH2769" s="190"/>
      <c r="AI2769" s="188"/>
      <c r="AJ2769" s="190"/>
      <c r="AK2769" s="188"/>
      <c r="AL2769" s="190"/>
      <c r="AM2769" s="188"/>
      <c r="AN2769" s="190"/>
      <c r="AO2769" s="188"/>
      <c r="AP2769" s="51"/>
      <c r="AQ2769" s="97"/>
    </row>
    <row r="2770" spans="1:43" x14ac:dyDescent="0.2">
      <c r="A2770" s="86"/>
      <c r="F2770" s="86"/>
      <c r="G2770" s="86"/>
      <c r="H2770" s="86"/>
      <c r="I2770" s="86"/>
      <c r="J2770" s="86"/>
      <c r="K2770" s="86"/>
      <c r="L2770" s="86"/>
      <c r="M2770" s="86"/>
      <c r="N2770" s="86"/>
      <c r="O2770" s="86"/>
      <c r="P2770" s="86"/>
      <c r="Q2770" s="86"/>
      <c r="R2770" s="86"/>
      <c r="S2770" s="86"/>
      <c r="T2770" s="86"/>
      <c r="U2770" s="86"/>
      <c r="V2770" s="86"/>
      <c r="W2770" s="86"/>
      <c r="X2770" s="86"/>
      <c r="Y2770" s="86"/>
      <c r="Z2770" s="86"/>
      <c r="AA2770" s="86"/>
      <c r="AB2770" s="86"/>
      <c r="AC2770" s="86"/>
      <c r="AD2770" s="190"/>
      <c r="AE2770" s="188"/>
      <c r="AF2770" s="190"/>
      <c r="AG2770" s="188"/>
      <c r="AH2770" s="190"/>
      <c r="AI2770" s="188"/>
      <c r="AJ2770" s="190"/>
      <c r="AK2770" s="188"/>
      <c r="AL2770" s="190"/>
      <c r="AM2770" s="188"/>
      <c r="AN2770" s="190"/>
      <c r="AO2770" s="188"/>
      <c r="AP2770" s="51"/>
      <c r="AQ2770" s="97"/>
    </row>
    <row r="2771" spans="1:43" x14ac:dyDescent="0.2">
      <c r="A2771" s="86"/>
      <c r="F2771" s="86"/>
      <c r="G2771" s="86"/>
      <c r="H2771" s="86"/>
      <c r="I2771" s="86"/>
      <c r="J2771" s="86"/>
      <c r="K2771" s="86"/>
      <c r="L2771" s="86"/>
      <c r="M2771" s="86"/>
      <c r="N2771" s="86"/>
      <c r="O2771" s="86"/>
      <c r="P2771" s="86"/>
      <c r="Q2771" s="86"/>
      <c r="R2771" s="86"/>
      <c r="S2771" s="86"/>
      <c r="T2771" s="86"/>
      <c r="U2771" s="86"/>
      <c r="V2771" s="86"/>
      <c r="W2771" s="86"/>
      <c r="X2771" s="86"/>
      <c r="Y2771" s="86"/>
      <c r="Z2771" s="86"/>
      <c r="AA2771" s="86"/>
      <c r="AB2771" s="86"/>
      <c r="AC2771" s="86"/>
      <c r="AD2771" s="190"/>
      <c r="AE2771" s="188"/>
      <c r="AF2771" s="190"/>
      <c r="AG2771" s="188"/>
      <c r="AH2771" s="190"/>
      <c r="AI2771" s="188"/>
      <c r="AJ2771" s="190"/>
      <c r="AK2771" s="188"/>
      <c r="AL2771" s="190"/>
      <c r="AM2771" s="188"/>
      <c r="AN2771" s="190"/>
      <c r="AO2771" s="188"/>
      <c r="AP2771" s="51"/>
      <c r="AQ2771" s="97"/>
    </row>
    <row r="2772" spans="1:43" x14ac:dyDescent="0.2">
      <c r="A2772" s="86"/>
      <c r="F2772" s="86"/>
      <c r="G2772" s="86"/>
      <c r="H2772" s="86"/>
      <c r="I2772" s="86"/>
      <c r="J2772" s="86"/>
      <c r="K2772" s="86"/>
      <c r="L2772" s="86"/>
      <c r="M2772" s="86"/>
      <c r="N2772" s="86"/>
      <c r="O2772" s="86"/>
      <c r="P2772" s="86"/>
      <c r="Q2772" s="86"/>
      <c r="R2772" s="86"/>
      <c r="S2772" s="86"/>
      <c r="T2772" s="86"/>
      <c r="U2772" s="86"/>
      <c r="V2772" s="86"/>
      <c r="W2772" s="86"/>
      <c r="X2772" s="86"/>
      <c r="Y2772" s="86"/>
      <c r="Z2772" s="86"/>
      <c r="AA2772" s="86"/>
      <c r="AB2772" s="86"/>
      <c r="AC2772" s="86"/>
      <c r="AD2772" s="190"/>
      <c r="AE2772" s="188"/>
      <c r="AF2772" s="190"/>
      <c r="AG2772" s="188"/>
      <c r="AH2772" s="190"/>
      <c r="AI2772" s="188"/>
      <c r="AJ2772" s="190"/>
      <c r="AK2772" s="188"/>
      <c r="AL2772" s="190"/>
      <c r="AM2772" s="188"/>
      <c r="AN2772" s="190"/>
      <c r="AO2772" s="188"/>
      <c r="AP2772" s="51"/>
      <c r="AQ2772" s="97"/>
    </row>
    <row r="2773" spans="1:43" x14ac:dyDescent="0.2">
      <c r="A2773" s="86"/>
      <c r="F2773" s="86"/>
      <c r="G2773" s="86"/>
      <c r="H2773" s="86"/>
      <c r="I2773" s="86"/>
      <c r="J2773" s="86"/>
      <c r="K2773" s="86"/>
      <c r="L2773" s="86"/>
      <c r="M2773" s="86"/>
      <c r="N2773" s="86"/>
      <c r="O2773" s="86"/>
      <c r="P2773" s="86"/>
      <c r="Q2773" s="86"/>
      <c r="R2773" s="86"/>
      <c r="S2773" s="86"/>
      <c r="T2773" s="86"/>
      <c r="U2773" s="86"/>
      <c r="V2773" s="86"/>
      <c r="W2773" s="86"/>
      <c r="X2773" s="86"/>
      <c r="Y2773" s="86"/>
      <c r="Z2773" s="86"/>
      <c r="AA2773" s="86"/>
      <c r="AB2773" s="86"/>
      <c r="AC2773" s="86"/>
      <c r="AD2773" s="190"/>
      <c r="AE2773" s="188"/>
      <c r="AF2773" s="190"/>
      <c r="AG2773" s="188"/>
      <c r="AH2773" s="190"/>
      <c r="AI2773" s="188"/>
      <c r="AJ2773" s="190"/>
      <c r="AK2773" s="188"/>
      <c r="AL2773" s="190"/>
      <c r="AM2773" s="188"/>
      <c r="AN2773" s="190"/>
      <c r="AO2773" s="188"/>
      <c r="AP2773" s="51"/>
      <c r="AQ2773" s="97"/>
    </row>
    <row r="2774" spans="1:43" x14ac:dyDescent="0.2">
      <c r="A2774" s="86"/>
      <c r="F2774" s="86"/>
      <c r="G2774" s="86"/>
      <c r="H2774" s="86"/>
      <c r="I2774" s="86"/>
      <c r="J2774" s="86"/>
      <c r="K2774" s="86"/>
      <c r="L2774" s="86"/>
      <c r="M2774" s="86"/>
      <c r="N2774" s="86"/>
      <c r="O2774" s="86"/>
      <c r="P2774" s="86"/>
      <c r="Q2774" s="86"/>
      <c r="R2774" s="86"/>
      <c r="S2774" s="86"/>
      <c r="T2774" s="86"/>
      <c r="U2774" s="86"/>
      <c r="V2774" s="86"/>
      <c r="W2774" s="86"/>
      <c r="X2774" s="86"/>
      <c r="Y2774" s="86"/>
      <c r="Z2774" s="86"/>
      <c r="AA2774" s="86"/>
      <c r="AB2774" s="86"/>
      <c r="AC2774" s="86"/>
      <c r="AD2774" s="190"/>
      <c r="AE2774" s="188"/>
      <c r="AF2774" s="190"/>
      <c r="AG2774" s="188"/>
      <c r="AH2774" s="190"/>
      <c r="AI2774" s="188"/>
      <c r="AJ2774" s="190"/>
      <c r="AK2774" s="188"/>
      <c r="AL2774" s="190"/>
      <c r="AM2774" s="188"/>
      <c r="AN2774" s="190"/>
      <c r="AO2774" s="188"/>
      <c r="AP2774" s="51"/>
      <c r="AQ2774" s="97"/>
    </row>
    <row r="2775" spans="1:43" x14ac:dyDescent="0.2">
      <c r="A2775" s="86"/>
      <c r="F2775" s="86"/>
      <c r="G2775" s="86"/>
      <c r="H2775" s="86"/>
      <c r="I2775" s="86"/>
      <c r="J2775" s="86"/>
      <c r="K2775" s="86"/>
      <c r="L2775" s="86"/>
      <c r="M2775" s="86"/>
      <c r="N2775" s="86"/>
      <c r="O2775" s="86"/>
      <c r="P2775" s="86"/>
      <c r="Q2775" s="86"/>
      <c r="R2775" s="86"/>
      <c r="S2775" s="86"/>
      <c r="T2775" s="86"/>
      <c r="U2775" s="86"/>
      <c r="V2775" s="86"/>
      <c r="W2775" s="86"/>
      <c r="X2775" s="86"/>
      <c r="Y2775" s="86"/>
      <c r="Z2775" s="86"/>
      <c r="AA2775" s="86"/>
      <c r="AB2775" s="86"/>
      <c r="AC2775" s="86"/>
      <c r="AD2775" s="190"/>
      <c r="AE2775" s="188"/>
      <c r="AF2775" s="190"/>
      <c r="AG2775" s="188"/>
      <c r="AH2775" s="190"/>
      <c r="AI2775" s="188"/>
      <c r="AJ2775" s="190"/>
      <c r="AK2775" s="188"/>
      <c r="AL2775" s="190"/>
      <c r="AM2775" s="188"/>
      <c r="AN2775" s="190"/>
      <c r="AO2775" s="188"/>
      <c r="AP2775" s="51"/>
      <c r="AQ2775" s="97"/>
    </row>
    <row r="2776" spans="1:43" x14ac:dyDescent="0.2">
      <c r="A2776" s="86"/>
      <c r="F2776" s="86"/>
      <c r="G2776" s="86"/>
      <c r="H2776" s="86"/>
      <c r="I2776" s="86"/>
      <c r="J2776" s="86"/>
      <c r="K2776" s="86"/>
      <c r="L2776" s="86"/>
      <c r="M2776" s="86"/>
      <c r="N2776" s="86"/>
      <c r="O2776" s="86"/>
      <c r="P2776" s="86"/>
      <c r="Q2776" s="86"/>
      <c r="R2776" s="86"/>
      <c r="S2776" s="86"/>
      <c r="T2776" s="86"/>
      <c r="U2776" s="86"/>
      <c r="V2776" s="86"/>
      <c r="W2776" s="86"/>
      <c r="X2776" s="86"/>
      <c r="Y2776" s="86"/>
      <c r="Z2776" s="86"/>
      <c r="AA2776" s="86"/>
      <c r="AB2776" s="86"/>
      <c r="AC2776" s="86"/>
      <c r="AD2776" s="190"/>
      <c r="AE2776" s="188"/>
      <c r="AF2776" s="190"/>
      <c r="AG2776" s="188"/>
      <c r="AH2776" s="190"/>
      <c r="AI2776" s="188"/>
      <c r="AJ2776" s="190"/>
      <c r="AK2776" s="188"/>
      <c r="AL2776" s="190"/>
      <c r="AM2776" s="188"/>
      <c r="AN2776" s="190"/>
      <c r="AO2776" s="188"/>
      <c r="AP2776" s="51"/>
      <c r="AQ2776" s="97"/>
    </row>
    <row r="2777" spans="1:43" x14ac:dyDescent="0.2">
      <c r="A2777" s="86"/>
      <c r="F2777" s="86"/>
      <c r="G2777" s="86"/>
      <c r="H2777" s="86"/>
      <c r="I2777" s="86"/>
      <c r="J2777" s="86"/>
      <c r="K2777" s="86"/>
      <c r="L2777" s="86"/>
      <c r="M2777" s="86"/>
      <c r="N2777" s="86"/>
      <c r="O2777" s="86"/>
      <c r="P2777" s="86"/>
      <c r="Q2777" s="86"/>
      <c r="R2777" s="86"/>
      <c r="S2777" s="86"/>
      <c r="T2777" s="86"/>
      <c r="U2777" s="86"/>
      <c r="V2777" s="86"/>
      <c r="W2777" s="86"/>
      <c r="X2777" s="86"/>
      <c r="Y2777" s="86"/>
      <c r="Z2777" s="86"/>
      <c r="AA2777" s="86"/>
      <c r="AB2777" s="86"/>
      <c r="AC2777" s="86"/>
      <c r="AD2777" s="190"/>
      <c r="AE2777" s="188"/>
      <c r="AF2777" s="190"/>
      <c r="AG2777" s="188"/>
      <c r="AH2777" s="190"/>
      <c r="AI2777" s="188"/>
      <c r="AJ2777" s="190"/>
      <c r="AK2777" s="188"/>
      <c r="AL2777" s="190"/>
      <c r="AM2777" s="188"/>
      <c r="AN2777" s="190"/>
      <c r="AO2777" s="188"/>
      <c r="AP2777" s="51"/>
      <c r="AQ2777" s="97"/>
    </row>
    <row r="2778" spans="1:43" x14ac:dyDescent="0.2">
      <c r="A2778" s="86"/>
      <c r="F2778" s="86"/>
      <c r="G2778" s="86"/>
      <c r="H2778" s="86"/>
      <c r="I2778" s="86"/>
      <c r="J2778" s="86"/>
      <c r="K2778" s="86"/>
      <c r="L2778" s="86"/>
      <c r="M2778" s="86"/>
      <c r="N2778" s="86"/>
      <c r="O2778" s="86"/>
      <c r="P2778" s="86"/>
      <c r="Q2778" s="86"/>
      <c r="R2778" s="86"/>
      <c r="S2778" s="86"/>
      <c r="T2778" s="86"/>
      <c r="U2778" s="86"/>
      <c r="V2778" s="86"/>
      <c r="W2778" s="86"/>
      <c r="X2778" s="86"/>
      <c r="Y2778" s="86"/>
      <c r="Z2778" s="86"/>
      <c r="AA2778" s="86"/>
      <c r="AB2778" s="86"/>
      <c r="AC2778" s="86"/>
      <c r="AD2778" s="190"/>
      <c r="AE2778" s="188"/>
      <c r="AF2778" s="190"/>
      <c r="AG2778" s="188"/>
      <c r="AH2778" s="190"/>
      <c r="AI2778" s="188"/>
      <c r="AJ2778" s="190"/>
      <c r="AK2778" s="188"/>
      <c r="AL2778" s="190"/>
      <c r="AM2778" s="188"/>
      <c r="AN2778" s="190"/>
      <c r="AO2778" s="188"/>
      <c r="AP2778" s="51"/>
      <c r="AQ2778" s="97"/>
    </row>
    <row r="2779" spans="1:43" x14ac:dyDescent="0.2">
      <c r="A2779" s="86"/>
      <c r="F2779" s="86"/>
      <c r="G2779" s="86"/>
      <c r="H2779" s="86"/>
      <c r="I2779" s="86"/>
      <c r="J2779" s="86"/>
      <c r="K2779" s="86"/>
      <c r="L2779" s="86"/>
      <c r="M2779" s="86"/>
      <c r="N2779" s="86"/>
      <c r="O2779" s="86"/>
      <c r="P2779" s="86"/>
      <c r="Q2779" s="86"/>
      <c r="R2779" s="86"/>
      <c r="S2779" s="86"/>
      <c r="T2779" s="86"/>
      <c r="U2779" s="86"/>
      <c r="V2779" s="86"/>
      <c r="W2779" s="86"/>
      <c r="X2779" s="86"/>
      <c r="Y2779" s="86"/>
      <c r="Z2779" s="86"/>
      <c r="AA2779" s="86"/>
      <c r="AB2779" s="86"/>
      <c r="AC2779" s="86"/>
      <c r="AD2779" s="190"/>
      <c r="AE2779" s="188"/>
      <c r="AF2779" s="190"/>
      <c r="AG2779" s="188"/>
      <c r="AH2779" s="190"/>
      <c r="AI2779" s="188"/>
      <c r="AJ2779" s="190"/>
      <c r="AK2779" s="188"/>
      <c r="AL2779" s="190"/>
      <c r="AM2779" s="188"/>
      <c r="AN2779" s="190"/>
      <c r="AO2779" s="188"/>
      <c r="AP2779" s="51"/>
      <c r="AQ2779" s="97"/>
    </row>
    <row r="2780" spans="1:43" x14ac:dyDescent="0.2">
      <c r="A2780" s="86"/>
      <c r="F2780" s="86"/>
      <c r="G2780" s="86"/>
      <c r="H2780" s="86"/>
      <c r="I2780" s="86"/>
      <c r="J2780" s="86"/>
      <c r="K2780" s="86"/>
      <c r="L2780" s="86"/>
      <c r="M2780" s="86"/>
      <c r="N2780" s="86"/>
      <c r="O2780" s="86"/>
      <c r="P2780" s="86"/>
      <c r="Q2780" s="86"/>
      <c r="R2780" s="86"/>
      <c r="S2780" s="86"/>
      <c r="T2780" s="86"/>
      <c r="U2780" s="86"/>
      <c r="V2780" s="86"/>
      <c r="W2780" s="86"/>
      <c r="X2780" s="86"/>
      <c r="Y2780" s="86"/>
      <c r="Z2780" s="86"/>
      <c r="AA2780" s="86"/>
      <c r="AB2780" s="86"/>
      <c r="AC2780" s="86"/>
      <c r="AD2780" s="190"/>
      <c r="AE2780" s="188"/>
      <c r="AF2780" s="190"/>
      <c r="AG2780" s="188"/>
      <c r="AH2780" s="190"/>
      <c r="AI2780" s="188"/>
      <c r="AJ2780" s="190"/>
      <c r="AK2780" s="188"/>
      <c r="AL2780" s="190"/>
      <c r="AM2780" s="188"/>
      <c r="AN2780" s="190"/>
      <c r="AO2780" s="188"/>
      <c r="AP2780" s="51"/>
      <c r="AQ2780" s="97"/>
    </row>
    <row r="2781" spans="1:43" x14ac:dyDescent="0.2">
      <c r="A2781" s="86"/>
      <c r="F2781" s="86"/>
      <c r="G2781" s="86"/>
      <c r="H2781" s="86"/>
      <c r="I2781" s="86"/>
      <c r="J2781" s="86"/>
      <c r="K2781" s="86"/>
      <c r="L2781" s="86"/>
      <c r="M2781" s="86"/>
      <c r="N2781" s="86"/>
      <c r="O2781" s="86"/>
      <c r="P2781" s="86"/>
      <c r="Q2781" s="86"/>
      <c r="R2781" s="86"/>
      <c r="S2781" s="86"/>
      <c r="T2781" s="86"/>
      <c r="U2781" s="86"/>
      <c r="V2781" s="86"/>
      <c r="W2781" s="86"/>
      <c r="X2781" s="86"/>
      <c r="Y2781" s="86"/>
      <c r="Z2781" s="86"/>
      <c r="AA2781" s="86"/>
      <c r="AB2781" s="86"/>
      <c r="AC2781" s="86"/>
      <c r="AD2781" s="190"/>
      <c r="AE2781" s="188"/>
      <c r="AF2781" s="190"/>
      <c r="AG2781" s="188"/>
      <c r="AH2781" s="190"/>
      <c r="AI2781" s="188"/>
      <c r="AJ2781" s="190"/>
      <c r="AK2781" s="188"/>
      <c r="AL2781" s="190"/>
      <c r="AM2781" s="188"/>
      <c r="AN2781" s="190"/>
      <c r="AO2781" s="188"/>
      <c r="AP2781" s="51"/>
      <c r="AQ2781" s="97"/>
    </row>
    <row r="2782" spans="1:43" x14ac:dyDescent="0.2">
      <c r="A2782" s="86"/>
      <c r="F2782" s="86"/>
      <c r="G2782" s="86"/>
      <c r="H2782" s="86"/>
      <c r="I2782" s="86"/>
      <c r="J2782" s="86"/>
      <c r="K2782" s="86"/>
      <c r="L2782" s="86"/>
      <c r="M2782" s="86"/>
      <c r="N2782" s="86"/>
      <c r="O2782" s="86"/>
      <c r="P2782" s="86"/>
      <c r="Q2782" s="86"/>
      <c r="R2782" s="86"/>
      <c r="S2782" s="86"/>
      <c r="T2782" s="86"/>
      <c r="U2782" s="86"/>
      <c r="V2782" s="86"/>
      <c r="W2782" s="86"/>
      <c r="X2782" s="86"/>
      <c r="Y2782" s="86"/>
      <c r="Z2782" s="86"/>
      <c r="AA2782" s="86"/>
      <c r="AB2782" s="86"/>
      <c r="AC2782" s="86"/>
      <c r="AD2782" s="190"/>
      <c r="AE2782" s="188"/>
      <c r="AF2782" s="190"/>
      <c r="AG2782" s="188"/>
      <c r="AH2782" s="190"/>
      <c r="AI2782" s="188"/>
      <c r="AJ2782" s="190"/>
      <c r="AK2782" s="188"/>
      <c r="AL2782" s="190"/>
      <c r="AM2782" s="188"/>
      <c r="AN2782" s="190"/>
      <c r="AO2782" s="188"/>
      <c r="AP2782" s="51"/>
      <c r="AQ2782" s="97"/>
    </row>
    <row r="2783" spans="1:43" x14ac:dyDescent="0.2">
      <c r="A2783" s="86"/>
      <c r="F2783" s="86"/>
      <c r="G2783" s="86"/>
      <c r="H2783" s="86"/>
      <c r="I2783" s="86"/>
      <c r="J2783" s="86"/>
      <c r="K2783" s="86"/>
      <c r="L2783" s="86"/>
      <c r="M2783" s="86"/>
      <c r="N2783" s="86"/>
      <c r="O2783" s="86"/>
      <c r="P2783" s="86"/>
      <c r="Q2783" s="86"/>
      <c r="R2783" s="86"/>
      <c r="S2783" s="86"/>
      <c r="T2783" s="86"/>
      <c r="U2783" s="86"/>
      <c r="V2783" s="86"/>
      <c r="W2783" s="86"/>
      <c r="X2783" s="86"/>
      <c r="Y2783" s="86"/>
      <c r="Z2783" s="86"/>
      <c r="AA2783" s="86"/>
      <c r="AB2783" s="86"/>
      <c r="AC2783" s="86"/>
      <c r="AD2783" s="190"/>
      <c r="AE2783" s="188"/>
      <c r="AF2783" s="190"/>
      <c r="AG2783" s="188"/>
      <c r="AH2783" s="190"/>
      <c r="AI2783" s="188"/>
      <c r="AJ2783" s="190"/>
      <c r="AK2783" s="188"/>
      <c r="AL2783" s="190"/>
      <c r="AM2783" s="188"/>
      <c r="AN2783" s="190"/>
      <c r="AO2783" s="188"/>
      <c r="AP2783" s="51"/>
      <c r="AQ2783" s="97"/>
    </row>
    <row r="2784" spans="1:43" x14ac:dyDescent="0.2">
      <c r="A2784" s="86"/>
      <c r="F2784" s="86"/>
      <c r="G2784" s="86"/>
      <c r="H2784" s="86"/>
      <c r="I2784" s="86"/>
      <c r="J2784" s="86"/>
      <c r="K2784" s="86"/>
      <c r="L2784" s="86"/>
      <c r="M2784" s="86"/>
      <c r="N2784" s="86"/>
      <c r="O2784" s="86"/>
      <c r="P2784" s="86"/>
      <c r="Q2784" s="86"/>
      <c r="R2784" s="86"/>
      <c r="S2784" s="86"/>
      <c r="T2784" s="86"/>
      <c r="U2784" s="86"/>
      <c r="V2784" s="86"/>
      <c r="W2784" s="86"/>
      <c r="X2784" s="86"/>
      <c r="Y2784" s="86"/>
      <c r="Z2784" s="86"/>
      <c r="AA2784" s="86"/>
      <c r="AB2784" s="86"/>
      <c r="AC2784" s="86"/>
      <c r="AD2784" s="190"/>
      <c r="AE2784" s="188"/>
      <c r="AF2784" s="190"/>
      <c r="AG2784" s="188"/>
      <c r="AH2784" s="190"/>
      <c r="AI2784" s="188"/>
      <c r="AJ2784" s="190"/>
      <c r="AK2784" s="188"/>
      <c r="AL2784" s="190"/>
      <c r="AM2784" s="188"/>
      <c r="AN2784" s="190"/>
      <c r="AO2784" s="188"/>
      <c r="AP2784" s="51"/>
      <c r="AQ2784" s="97"/>
    </row>
    <row r="2785" spans="1:43" x14ac:dyDescent="0.2">
      <c r="A2785" s="86"/>
      <c r="F2785" s="86"/>
      <c r="G2785" s="86"/>
      <c r="H2785" s="86"/>
      <c r="I2785" s="86"/>
      <c r="J2785" s="86"/>
      <c r="K2785" s="86"/>
      <c r="L2785" s="86"/>
      <c r="M2785" s="86"/>
      <c r="N2785" s="86"/>
      <c r="O2785" s="86"/>
      <c r="P2785" s="86"/>
      <c r="Q2785" s="86"/>
      <c r="R2785" s="86"/>
      <c r="S2785" s="86"/>
      <c r="T2785" s="86"/>
      <c r="U2785" s="86"/>
      <c r="V2785" s="86"/>
      <c r="W2785" s="86"/>
      <c r="X2785" s="86"/>
      <c r="Y2785" s="86"/>
      <c r="Z2785" s="86"/>
      <c r="AA2785" s="86"/>
      <c r="AB2785" s="86"/>
      <c r="AC2785" s="86"/>
      <c r="AD2785" s="190"/>
      <c r="AE2785" s="188"/>
      <c r="AF2785" s="190"/>
      <c r="AG2785" s="188"/>
      <c r="AH2785" s="190"/>
      <c r="AI2785" s="188"/>
      <c r="AJ2785" s="190"/>
      <c r="AK2785" s="188"/>
      <c r="AL2785" s="190"/>
      <c r="AM2785" s="188"/>
      <c r="AN2785" s="190"/>
      <c r="AO2785" s="188"/>
      <c r="AP2785" s="51"/>
      <c r="AQ2785" s="97"/>
    </row>
    <row r="2786" spans="1:43" x14ac:dyDescent="0.2">
      <c r="A2786" s="86"/>
      <c r="F2786" s="86"/>
      <c r="G2786" s="86"/>
      <c r="H2786" s="86"/>
      <c r="I2786" s="86"/>
      <c r="J2786" s="86"/>
      <c r="K2786" s="86"/>
      <c r="L2786" s="86"/>
      <c r="M2786" s="86"/>
      <c r="N2786" s="86"/>
      <c r="O2786" s="86"/>
      <c r="P2786" s="86"/>
      <c r="Q2786" s="86"/>
      <c r="R2786" s="86"/>
      <c r="S2786" s="86"/>
      <c r="T2786" s="86"/>
      <c r="U2786" s="86"/>
      <c r="V2786" s="86"/>
      <c r="W2786" s="86"/>
      <c r="X2786" s="86"/>
      <c r="Y2786" s="86"/>
      <c r="Z2786" s="86"/>
      <c r="AA2786" s="86"/>
      <c r="AB2786" s="86"/>
      <c r="AC2786" s="86"/>
      <c r="AD2786" s="190"/>
      <c r="AE2786" s="188"/>
      <c r="AF2786" s="190"/>
      <c r="AG2786" s="188"/>
      <c r="AH2786" s="190"/>
      <c r="AI2786" s="188"/>
      <c r="AJ2786" s="190"/>
      <c r="AK2786" s="188"/>
      <c r="AL2786" s="190"/>
      <c r="AM2786" s="188"/>
      <c r="AN2786" s="190"/>
      <c r="AO2786" s="188"/>
      <c r="AP2786" s="51"/>
      <c r="AQ2786" s="97"/>
    </row>
    <row r="2787" spans="1:43" x14ac:dyDescent="0.2">
      <c r="A2787" s="86"/>
      <c r="F2787" s="86"/>
      <c r="G2787" s="86"/>
      <c r="H2787" s="86"/>
      <c r="I2787" s="86"/>
      <c r="J2787" s="86"/>
      <c r="K2787" s="86"/>
      <c r="L2787" s="86"/>
      <c r="M2787" s="86"/>
      <c r="N2787" s="86"/>
      <c r="O2787" s="86"/>
      <c r="P2787" s="86"/>
      <c r="Q2787" s="86"/>
      <c r="R2787" s="86"/>
      <c r="S2787" s="86"/>
      <c r="T2787" s="86"/>
      <c r="U2787" s="86"/>
      <c r="V2787" s="86"/>
      <c r="W2787" s="86"/>
      <c r="X2787" s="86"/>
      <c r="Y2787" s="86"/>
      <c r="Z2787" s="86"/>
      <c r="AA2787" s="86"/>
      <c r="AB2787" s="86"/>
      <c r="AC2787" s="86"/>
      <c r="AD2787" s="190"/>
      <c r="AE2787" s="188"/>
      <c r="AF2787" s="190"/>
      <c r="AG2787" s="188"/>
      <c r="AH2787" s="190"/>
      <c r="AI2787" s="188"/>
      <c r="AJ2787" s="190"/>
      <c r="AK2787" s="188"/>
      <c r="AL2787" s="190"/>
      <c r="AM2787" s="188"/>
      <c r="AN2787" s="190"/>
      <c r="AO2787" s="188"/>
      <c r="AP2787" s="51"/>
      <c r="AQ2787" s="97"/>
    </row>
    <row r="2788" spans="1:43" x14ac:dyDescent="0.2">
      <c r="A2788" s="86"/>
      <c r="F2788" s="86"/>
      <c r="G2788" s="86"/>
      <c r="H2788" s="86"/>
      <c r="I2788" s="86"/>
      <c r="J2788" s="86"/>
      <c r="K2788" s="86"/>
      <c r="L2788" s="86"/>
      <c r="M2788" s="86"/>
      <c r="N2788" s="86"/>
      <c r="O2788" s="86"/>
      <c r="P2788" s="86"/>
      <c r="Q2788" s="86"/>
      <c r="R2788" s="86"/>
      <c r="S2788" s="86"/>
      <c r="T2788" s="86"/>
      <c r="U2788" s="86"/>
      <c r="V2788" s="86"/>
      <c r="W2788" s="86"/>
      <c r="X2788" s="86"/>
      <c r="Y2788" s="86"/>
      <c r="Z2788" s="86"/>
      <c r="AA2788" s="86"/>
      <c r="AB2788" s="86"/>
      <c r="AC2788" s="86"/>
      <c r="AD2788" s="190"/>
      <c r="AE2788" s="188"/>
      <c r="AF2788" s="190"/>
      <c r="AG2788" s="188"/>
      <c r="AH2788" s="190"/>
      <c r="AI2788" s="188"/>
      <c r="AJ2788" s="190"/>
      <c r="AK2788" s="188"/>
      <c r="AL2788" s="190"/>
      <c r="AM2788" s="188"/>
      <c r="AN2788" s="190"/>
      <c r="AO2788" s="188"/>
      <c r="AP2788" s="51"/>
      <c r="AQ2788" s="97"/>
    </row>
    <row r="2789" spans="1:43" x14ac:dyDescent="0.2">
      <c r="A2789" s="86"/>
      <c r="F2789" s="86"/>
      <c r="G2789" s="86"/>
      <c r="H2789" s="86"/>
      <c r="I2789" s="86"/>
      <c r="J2789" s="86"/>
      <c r="K2789" s="86"/>
      <c r="L2789" s="86"/>
      <c r="M2789" s="86"/>
      <c r="N2789" s="86"/>
      <c r="O2789" s="86"/>
      <c r="P2789" s="86"/>
      <c r="Q2789" s="86"/>
      <c r="R2789" s="86"/>
      <c r="S2789" s="86"/>
      <c r="T2789" s="86"/>
      <c r="U2789" s="86"/>
      <c r="V2789" s="86"/>
      <c r="W2789" s="86"/>
      <c r="X2789" s="86"/>
      <c r="Y2789" s="86"/>
      <c r="Z2789" s="86"/>
      <c r="AA2789" s="86"/>
      <c r="AB2789" s="86"/>
      <c r="AC2789" s="86"/>
      <c r="AD2789" s="190"/>
      <c r="AE2789" s="188"/>
      <c r="AF2789" s="190"/>
      <c r="AG2789" s="188"/>
      <c r="AH2789" s="190"/>
      <c r="AI2789" s="188"/>
      <c r="AJ2789" s="190"/>
      <c r="AK2789" s="188"/>
      <c r="AL2789" s="190"/>
      <c r="AM2789" s="188"/>
      <c r="AN2789" s="190"/>
      <c r="AO2789" s="188"/>
      <c r="AP2789" s="51"/>
      <c r="AQ2789" s="97"/>
    </row>
    <row r="2790" spans="1:43" x14ac:dyDescent="0.2">
      <c r="A2790" s="86"/>
      <c r="F2790" s="86"/>
      <c r="G2790" s="86"/>
      <c r="H2790" s="86"/>
      <c r="I2790" s="86"/>
      <c r="J2790" s="86"/>
      <c r="K2790" s="86"/>
      <c r="L2790" s="86"/>
      <c r="M2790" s="86"/>
      <c r="N2790" s="86"/>
      <c r="O2790" s="86"/>
      <c r="P2790" s="86"/>
      <c r="Q2790" s="86"/>
      <c r="R2790" s="86"/>
      <c r="S2790" s="86"/>
      <c r="T2790" s="86"/>
      <c r="U2790" s="86"/>
      <c r="V2790" s="86"/>
      <c r="W2790" s="86"/>
      <c r="X2790" s="86"/>
      <c r="Y2790" s="86"/>
      <c r="Z2790" s="86"/>
      <c r="AA2790" s="86"/>
      <c r="AB2790" s="86"/>
      <c r="AC2790" s="86"/>
      <c r="AD2790" s="190"/>
      <c r="AE2790" s="188"/>
      <c r="AF2790" s="190"/>
      <c r="AG2790" s="188"/>
      <c r="AH2790" s="190"/>
      <c r="AI2790" s="188"/>
      <c r="AJ2790" s="190"/>
      <c r="AK2790" s="188"/>
      <c r="AL2790" s="190"/>
      <c r="AM2790" s="188"/>
      <c r="AN2790" s="190"/>
      <c r="AO2790" s="188"/>
      <c r="AP2790" s="51"/>
      <c r="AQ2790" s="97"/>
    </row>
    <row r="2791" spans="1:43" x14ac:dyDescent="0.2">
      <c r="A2791" s="86"/>
      <c r="F2791" s="86"/>
      <c r="G2791" s="86"/>
      <c r="H2791" s="86"/>
      <c r="I2791" s="86"/>
      <c r="J2791" s="86"/>
      <c r="K2791" s="86"/>
      <c r="L2791" s="86"/>
      <c r="M2791" s="86"/>
      <c r="N2791" s="86"/>
      <c r="O2791" s="86"/>
      <c r="P2791" s="86"/>
      <c r="Q2791" s="86"/>
      <c r="R2791" s="86"/>
      <c r="S2791" s="86"/>
      <c r="T2791" s="86"/>
      <c r="U2791" s="86"/>
      <c r="V2791" s="86"/>
      <c r="W2791" s="86"/>
      <c r="X2791" s="86"/>
      <c r="Y2791" s="86"/>
      <c r="Z2791" s="86"/>
      <c r="AA2791" s="86"/>
      <c r="AB2791" s="86"/>
      <c r="AC2791" s="86"/>
      <c r="AD2791" s="190"/>
      <c r="AE2791" s="188"/>
      <c r="AF2791" s="190"/>
      <c r="AG2791" s="188"/>
      <c r="AH2791" s="190"/>
      <c r="AI2791" s="188"/>
      <c r="AJ2791" s="190"/>
      <c r="AK2791" s="188"/>
      <c r="AL2791" s="190"/>
      <c r="AM2791" s="188"/>
      <c r="AN2791" s="190"/>
      <c r="AO2791" s="188"/>
      <c r="AP2791" s="51"/>
      <c r="AQ2791" s="97"/>
    </row>
    <row r="2792" spans="1:43" x14ac:dyDescent="0.2">
      <c r="A2792" s="86"/>
      <c r="F2792" s="86"/>
      <c r="G2792" s="86"/>
      <c r="H2792" s="86"/>
      <c r="I2792" s="86"/>
      <c r="J2792" s="86"/>
      <c r="K2792" s="86"/>
      <c r="L2792" s="86"/>
      <c r="M2792" s="86"/>
      <c r="N2792" s="86"/>
      <c r="O2792" s="86"/>
      <c r="P2792" s="86"/>
      <c r="Q2792" s="86"/>
      <c r="R2792" s="86"/>
      <c r="S2792" s="86"/>
      <c r="T2792" s="86"/>
      <c r="U2792" s="86"/>
      <c r="V2792" s="86"/>
      <c r="W2792" s="86"/>
      <c r="X2792" s="86"/>
      <c r="Y2792" s="86"/>
      <c r="Z2792" s="86"/>
      <c r="AA2792" s="86"/>
      <c r="AB2792" s="86"/>
      <c r="AC2792" s="86"/>
      <c r="AD2792" s="190"/>
      <c r="AE2792" s="188"/>
      <c r="AF2792" s="190"/>
      <c r="AG2792" s="188"/>
      <c r="AH2792" s="190"/>
      <c r="AI2792" s="188"/>
      <c r="AJ2792" s="190"/>
      <c r="AK2792" s="188"/>
      <c r="AL2792" s="190"/>
      <c r="AM2792" s="188"/>
      <c r="AN2792" s="190"/>
      <c r="AO2792" s="188"/>
      <c r="AP2792" s="51"/>
      <c r="AQ2792" s="97"/>
    </row>
    <row r="2793" spans="1:43" x14ac:dyDescent="0.2">
      <c r="A2793" s="86"/>
      <c r="F2793" s="86"/>
      <c r="G2793" s="86"/>
      <c r="H2793" s="86"/>
      <c r="I2793" s="86"/>
      <c r="J2793" s="86"/>
      <c r="K2793" s="86"/>
      <c r="L2793" s="86"/>
      <c r="M2793" s="86"/>
      <c r="N2793" s="86"/>
      <c r="O2793" s="86"/>
      <c r="P2793" s="86"/>
      <c r="Q2793" s="86"/>
      <c r="R2793" s="86"/>
      <c r="S2793" s="86"/>
      <c r="T2793" s="86"/>
      <c r="U2793" s="86"/>
      <c r="V2793" s="86"/>
      <c r="W2793" s="86"/>
      <c r="X2793" s="86"/>
      <c r="Y2793" s="86"/>
      <c r="Z2793" s="86"/>
      <c r="AA2793" s="86"/>
      <c r="AB2793" s="86"/>
      <c r="AC2793" s="86"/>
      <c r="AD2793" s="190"/>
      <c r="AE2793" s="188"/>
      <c r="AF2793" s="190"/>
      <c r="AG2793" s="188"/>
      <c r="AH2793" s="190"/>
      <c r="AI2793" s="188"/>
      <c r="AJ2793" s="190"/>
      <c r="AK2793" s="188"/>
      <c r="AL2793" s="190"/>
      <c r="AM2793" s="188"/>
      <c r="AN2793" s="190"/>
      <c r="AO2793" s="188"/>
      <c r="AP2793" s="51"/>
      <c r="AQ2793" s="97"/>
    </row>
    <row r="2794" spans="1:43" x14ac:dyDescent="0.2">
      <c r="A2794" s="86"/>
      <c r="F2794" s="86"/>
      <c r="G2794" s="86"/>
      <c r="H2794" s="86"/>
      <c r="I2794" s="86"/>
      <c r="J2794" s="86"/>
      <c r="K2794" s="86"/>
      <c r="L2794" s="86"/>
      <c r="M2794" s="86"/>
      <c r="N2794" s="86"/>
      <c r="O2794" s="86"/>
      <c r="P2794" s="86"/>
      <c r="Q2794" s="86"/>
      <c r="R2794" s="86"/>
      <c r="S2794" s="86"/>
      <c r="T2794" s="86"/>
      <c r="U2794" s="86"/>
      <c r="V2794" s="86"/>
      <c r="W2794" s="86"/>
      <c r="X2794" s="86"/>
      <c r="Y2794" s="86"/>
      <c r="Z2794" s="86"/>
      <c r="AA2794" s="86"/>
      <c r="AB2794" s="86"/>
      <c r="AC2794" s="86"/>
      <c r="AD2794" s="190"/>
      <c r="AE2794" s="188"/>
      <c r="AF2794" s="190"/>
      <c r="AG2794" s="188"/>
      <c r="AH2794" s="190"/>
      <c r="AI2794" s="188"/>
      <c r="AJ2794" s="190"/>
      <c r="AK2794" s="188"/>
      <c r="AL2794" s="190"/>
      <c r="AM2794" s="188"/>
      <c r="AN2794" s="190"/>
      <c r="AO2794" s="188"/>
      <c r="AP2794" s="51"/>
      <c r="AQ2794" s="97"/>
    </row>
    <row r="2795" spans="1:43" x14ac:dyDescent="0.2">
      <c r="A2795" s="86"/>
      <c r="F2795" s="86"/>
      <c r="G2795" s="86"/>
      <c r="H2795" s="86"/>
      <c r="I2795" s="86"/>
      <c r="J2795" s="86"/>
      <c r="K2795" s="86"/>
      <c r="L2795" s="86"/>
      <c r="M2795" s="86"/>
      <c r="N2795" s="86"/>
      <c r="O2795" s="86"/>
      <c r="P2795" s="86"/>
      <c r="Q2795" s="86"/>
      <c r="R2795" s="86"/>
      <c r="S2795" s="86"/>
      <c r="T2795" s="86"/>
      <c r="U2795" s="86"/>
      <c r="V2795" s="86"/>
      <c r="W2795" s="86"/>
      <c r="X2795" s="86"/>
      <c r="Y2795" s="86"/>
      <c r="Z2795" s="86"/>
      <c r="AA2795" s="86"/>
      <c r="AB2795" s="86"/>
      <c r="AC2795" s="86"/>
      <c r="AD2795" s="190"/>
      <c r="AE2795" s="188"/>
      <c r="AF2795" s="190"/>
      <c r="AG2795" s="188"/>
      <c r="AH2795" s="190"/>
      <c r="AI2795" s="188"/>
      <c r="AJ2795" s="190"/>
      <c r="AK2795" s="188"/>
      <c r="AL2795" s="190"/>
      <c r="AM2795" s="188"/>
      <c r="AN2795" s="190"/>
      <c r="AO2795" s="188"/>
      <c r="AP2795" s="51"/>
      <c r="AQ2795" s="97"/>
    </row>
    <row r="2796" spans="1:43" x14ac:dyDescent="0.2">
      <c r="A2796" s="86"/>
      <c r="F2796" s="86"/>
      <c r="G2796" s="86"/>
      <c r="H2796" s="86"/>
      <c r="I2796" s="86"/>
      <c r="J2796" s="86"/>
      <c r="K2796" s="86"/>
      <c r="L2796" s="86"/>
      <c r="M2796" s="86"/>
      <c r="N2796" s="86"/>
      <c r="O2796" s="86"/>
      <c r="P2796" s="86"/>
      <c r="Q2796" s="86"/>
      <c r="R2796" s="86"/>
      <c r="S2796" s="86"/>
      <c r="T2796" s="86"/>
      <c r="U2796" s="86"/>
      <c r="V2796" s="86"/>
      <c r="W2796" s="86"/>
      <c r="X2796" s="86"/>
      <c r="Y2796" s="86"/>
      <c r="Z2796" s="86"/>
      <c r="AA2796" s="86"/>
      <c r="AB2796" s="86"/>
      <c r="AC2796" s="86"/>
      <c r="AD2796" s="190"/>
      <c r="AE2796" s="188"/>
      <c r="AF2796" s="190"/>
      <c r="AG2796" s="188"/>
      <c r="AH2796" s="190"/>
      <c r="AI2796" s="188"/>
      <c r="AJ2796" s="190"/>
      <c r="AK2796" s="188"/>
      <c r="AL2796" s="190"/>
      <c r="AM2796" s="188"/>
      <c r="AN2796" s="190"/>
      <c r="AO2796" s="188"/>
      <c r="AP2796" s="51"/>
      <c r="AQ2796" s="97"/>
    </row>
    <row r="2797" spans="1:43" x14ac:dyDescent="0.2">
      <c r="A2797" s="86"/>
      <c r="F2797" s="86"/>
      <c r="G2797" s="86"/>
      <c r="H2797" s="86"/>
      <c r="I2797" s="86"/>
      <c r="J2797" s="86"/>
      <c r="K2797" s="86"/>
      <c r="L2797" s="86"/>
      <c r="M2797" s="86"/>
      <c r="N2797" s="86"/>
      <c r="O2797" s="86"/>
      <c r="P2797" s="86"/>
      <c r="Q2797" s="86"/>
      <c r="R2797" s="86"/>
      <c r="S2797" s="86"/>
      <c r="T2797" s="86"/>
      <c r="U2797" s="86"/>
      <c r="V2797" s="86"/>
      <c r="W2797" s="86"/>
      <c r="X2797" s="86"/>
      <c r="Y2797" s="86"/>
      <c r="Z2797" s="86"/>
      <c r="AA2797" s="86"/>
      <c r="AB2797" s="86"/>
      <c r="AC2797" s="86"/>
      <c r="AD2797" s="190"/>
      <c r="AE2797" s="188"/>
      <c r="AF2797" s="190"/>
      <c r="AG2797" s="188"/>
      <c r="AH2797" s="190"/>
      <c r="AI2797" s="188"/>
      <c r="AJ2797" s="190"/>
      <c r="AK2797" s="188"/>
      <c r="AL2797" s="190"/>
      <c r="AM2797" s="188"/>
      <c r="AN2797" s="190"/>
      <c r="AO2797" s="188"/>
      <c r="AP2797" s="51"/>
      <c r="AQ2797" s="97"/>
    </row>
    <row r="2798" spans="1:43" x14ac:dyDescent="0.2">
      <c r="A2798" s="86"/>
      <c r="F2798" s="86"/>
      <c r="G2798" s="86"/>
      <c r="H2798" s="86"/>
      <c r="I2798" s="86"/>
      <c r="J2798" s="86"/>
      <c r="K2798" s="86"/>
      <c r="L2798" s="86"/>
      <c r="M2798" s="86"/>
      <c r="N2798" s="86"/>
      <c r="O2798" s="86"/>
      <c r="P2798" s="86"/>
      <c r="Q2798" s="86"/>
      <c r="R2798" s="86"/>
      <c r="S2798" s="86"/>
      <c r="T2798" s="86"/>
      <c r="U2798" s="86"/>
      <c r="V2798" s="86"/>
      <c r="W2798" s="86"/>
      <c r="X2798" s="86"/>
      <c r="Y2798" s="86"/>
      <c r="Z2798" s="86"/>
      <c r="AA2798" s="86"/>
      <c r="AB2798" s="86"/>
      <c r="AC2798" s="86"/>
      <c r="AD2798" s="190"/>
      <c r="AE2798" s="188"/>
      <c r="AF2798" s="190"/>
      <c r="AG2798" s="188"/>
      <c r="AH2798" s="190"/>
      <c r="AI2798" s="188"/>
      <c r="AJ2798" s="190"/>
      <c r="AK2798" s="188"/>
      <c r="AL2798" s="190"/>
      <c r="AM2798" s="188"/>
      <c r="AN2798" s="190"/>
      <c r="AO2798" s="188"/>
      <c r="AP2798" s="51"/>
      <c r="AQ2798" s="97"/>
    </row>
    <row r="2799" spans="1:43" x14ac:dyDescent="0.2">
      <c r="A2799" s="86"/>
      <c r="F2799" s="86"/>
      <c r="G2799" s="86"/>
      <c r="H2799" s="86"/>
      <c r="I2799" s="86"/>
      <c r="J2799" s="86"/>
      <c r="K2799" s="86"/>
      <c r="L2799" s="86"/>
      <c r="M2799" s="86"/>
      <c r="N2799" s="86"/>
      <c r="O2799" s="86"/>
      <c r="P2799" s="86"/>
      <c r="Q2799" s="86"/>
      <c r="R2799" s="86"/>
      <c r="S2799" s="86"/>
      <c r="T2799" s="86"/>
      <c r="U2799" s="86"/>
      <c r="V2799" s="86"/>
      <c r="W2799" s="86"/>
      <c r="X2799" s="86"/>
      <c r="Y2799" s="86"/>
      <c r="Z2799" s="86"/>
      <c r="AA2799" s="86"/>
      <c r="AB2799" s="86"/>
      <c r="AC2799" s="86"/>
      <c r="AD2799" s="190"/>
      <c r="AE2799" s="188"/>
      <c r="AF2799" s="190"/>
      <c r="AG2799" s="188"/>
      <c r="AH2799" s="190"/>
      <c r="AI2799" s="188"/>
      <c r="AJ2799" s="190"/>
      <c r="AK2799" s="188"/>
      <c r="AL2799" s="190"/>
      <c r="AM2799" s="188"/>
      <c r="AN2799" s="190"/>
      <c r="AO2799" s="188"/>
      <c r="AP2799" s="51"/>
      <c r="AQ2799" s="97"/>
    </row>
    <row r="2800" spans="1:43" x14ac:dyDescent="0.2">
      <c r="A2800" s="86"/>
      <c r="F2800" s="86"/>
      <c r="G2800" s="86"/>
      <c r="H2800" s="86"/>
      <c r="I2800" s="86"/>
      <c r="J2800" s="86"/>
      <c r="K2800" s="86"/>
      <c r="L2800" s="86"/>
      <c r="M2800" s="86"/>
      <c r="N2800" s="86"/>
      <c r="O2800" s="86"/>
      <c r="P2800" s="86"/>
      <c r="Q2800" s="86"/>
      <c r="R2800" s="86"/>
      <c r="S2800" s="86"/>
      <c r="T2800" s="86"/>
      <c r="U2800" s="86"/>
      <c r="V2800" s="86"/>
      <c r="W2800" s="86"/>
      <c r="X2800" s="86"/>
      <c r="Y2800" s="86"/>
      <c r="Z2800" s="86"/>
      <c r="AA2800" s="86"/>
      <c r="AB2800" s="86"/>
      <c r="AC2800" s="86"/>
      <c r="AD2800" s="190"/>
      <c r="AE2800" s="188"/>
      <c r="AF2800" s="190"/>
      <c r="AG2800" s="188"/>
      <c r="AH2800" s="190"/>
      <c r="AI2800" s="188"/>
      <c r="AJ2800" s="190"/>
      <c r="AK2800" s="188"/>
      <c r="AL2800" s="190"/>
      <c r="AM2800" s="188"/>
      <c r="AN2800" s="190"/>
      <c r="AO2800" s="188"/>
      <c r="AP2800" s="51"/>
      <c r="AQ2800" s="97"/>
    </row>
    <row r="2801" spans="1:43" x14ac:dyDescent="0.2">
      <c r="A2801" s="86"/>
      <c r="F2801" s="86"/>
      <c r="G2801" s="86"/>
      <c r="H2801" s="86"/>
      <c r="I2801" s="86"/>
      <c r="J2801" s="86"/>
      <c r="K2801" s="86"/>
      <c r="L2801" s="86"/>
      <c r="M2801" s="86"/>
      <c r="N2801" s="86"/>
      <c r="O2801" s="86"/>
      <c r="P2801" s="86"/>
      <c r="Q2801" s="86"/>
      <c r="R2801" s="86"/>
      <c r="S2801" s="86"/>
      <c r="T2801" s="86"/>
      <c r="U2801" s="86"/>
      <c r="V2801" s="86"/>
      <c r="W2801" s="86"/>
      <c r="X2801" s="86"/>
      <c r="Y2801" s="86"/>
      <c r="Z2801" s="86"/>
      <c r="AA2801" s="86"/>
      <c r="AB2801" s="86"/>
      <c r="AC2801" s="86"/>
      <c r="AD2801" s="190"/>
      <c r="AE2801" s="188"/>
      <c r="AF2801" s="190"/>
      <c r="AG2801" s="188"/>
      <c r="AH2801" s="190"/>
      <c r="AI2801" s="188"/>
      <c r="AJ2801" s="190"/>
      <c r="AK2801" s="188"/>
      <c r="AL2801" s="190"/>
      <c r="AM2801" s="188"/>
      <c r="AN2801" s="190"/>
      <c r="AO2801" s="188"/>
      <c r="AP2801" s="51"/>
      <c r="AQ2801" s="97"/>
    </row>
    <row r="2802" spans="1:43" x14ac:dyDescent="0.2">
      <c r="A2802" s="86"/>
      <c r="F2802" s="86"/>
      <c r="G2802" s="86"/>
      <c r="H2802" s="86"/>
      <c r="I2802" s="86"/>
      <c r="J2802" s="86"/>
      <c r="K2802" s="86"/>
      <c r="L2802" s="86"/>
      <c r="M2802" s="86"/>
      <c r="N2802" s="86"/>
      <c r="O2802" s="86"/>
      <c r="P2802" s="86"/>
      <c r="Q2802" s="86"/>
      <c r="R2802" s="86"/>
      <c r="S2802" s="86"/>
      <c r="T2802" s="86"/>
      <c r="U2802" s="86"/>
      <c r="V2802" s="86"/>
      <c r="W2802" s="86"/>
      <c r="X2802" s="86"/>
      <c r="Y2802" s="86"/>
      <c r="Z2802" s="86"/>
      <c r="AA2802" s="86"/>
      <c r="AB2802" s="86"/>
      <c r="AC2802" s="86"/>
      <c r="AD2802" s="190"/>
      <c r="AE2802" s="188"/>
      <c r="AF2802" s="190"/>
      <c r="AG2802" s="188"/>
      <c r="AH2802" s="190"/>
      <c r="AI2802" s="188"/>
      <c r="AJ2802" s="190"/>
      <c r="AK2802" s="188"/>
      <c r="AL2802" s="190"/>
      <c r="AM2802" s="188"/>
      <c r="AN2802" s="190"/>
      <c r="AO2802" s="188"/>
      <c r="AP2802" s="51"/>
      <c r="AQ2802" s="97"/>
    </row>
    <row r="2803" spans="1:43" x14ac:dyDescent="0.2">
      <c r="A2803" s="86"/>
      <c r="F2803" s="86"/>
      <c r="G2803" s="86"/>
      <c r="H2803" s="86"/>
      <c r="I2803" s="86"/>
      <c r="J2803" s="86"/>
      <c r="K2803" s="86"/>
      <c r="L2803" s="86"/>
      <c r="M2803" s="86"/>
      <c r="N2803" s="86"/>
      <c r="O2803" s="86"/>
      <c r="P2803" s="86"/>
      <c r="Q2803" s="86"/>
      <c r="R2803" s="86"/>
      <c r="S2803" s="86"/>
      <c r="T2803" s="86"/>
      <c r="U2803" s="86"/>
      <c r="V2803" s="86"/>
      <c r="W2803" s="86"/>
      <c r="X2803" s="86"/>
      <c r="Y2803" s="86"/>
      <c r="Z2803" s="86"/>
      <c r="AA2803" s="86"/>
      <c r="AB2803" s="86"/>
      <c r="AC2803" s="86"/>
      <c r="AD2803" s="190"/>
      <c r="AE2803" s="188"/>
      <c r="AF2803" s="190"/>
      <c r="AG2803" s="188"/>
      <c r="AH2803" s="190"/>
      <c r="AI2803" s="188"/>
      <c r="AJ2803" s="190"/>
      <c r="AK2803" s="188"/>
      <c r="AL2803" s="190"/>
      <c r="AM2803" s="188"/>
      <c r="AN2803" s="190"/>
      <c r="AO2803" s="188"/>
      <c r="AP2803" s="51"/>
      <c r="AQ2803" s="97"/>
    </row>
    <row r="2804" spans="1:43" x14ac:dyDescent="0.2">
      <c r="A2804" s="86"/>
      <c r="F2804" s="86"/>
      <c r="G2804" s="86"/>
      <c r="H2804" s="86"/>
      <c r="I2804" s="86"/>
      <c r="J2804" s="86"/>
      <c r="K2804" s="86"/>
      <c r="L2804" s="86"/>
      <c r="M2804" s="86"/>
      <c r="N2804" s="86"/>
      <c r="O2804" s="86"/>
      <c r="P2804" s="86"/>
      <c r="Q2804" s="86"/>
      <c r="R2804" s="86"/>
      <c r="S2804" s="86"/>
      <c r="T2804" s="86"/>
      <c r="U2804" s="86"/>
      <c r="V2804" s="86"/>
      <c r="W2804" s="86"/>
      <c r="X2804" s="86"/>
      <c r="Y2804" s="86"/>
      <c r="Z2804" s="86"/>
      <c r="AA2804" s="86"/>
      <c r="AB2804" s="86"/>
      <c r="AC2804" s="86"/>
      <c r="AD2804" s="190"/>
      <c r="AE2804" s="188"/>
      <c r="AF2804" s="190"/>
      <c r="AG2804" s="188"/>
      <c r="AH2804" s="190"/>
      <c r="AI2804" s="188"/>
      <c r="AJ2804" s="190"/>
      <c r="AK2804" s="188"/>
      <c r="AL2804" s="190"/>
      <c r="AM2804" s="188"/>
      <c r="AN2804" s="190"/>
      <c r="AO2804" s="188"/>
      <c r="AP2804" s="51"/>
      <c r="AQ2804" s="97"/>
    </row>
    <row r="2805" spans="1:43" x14ac:dyDescent="0.2">
      <c r="A2805" s="86"/>
      <c r="F2805" s="86"/>
      <c r="G2805" s="86"/>
      <c r="H2805" s="86"/>
      <c r="I2805" s="86"/>
      <c r="J2805" s="86"/>
      <c r="K2805" s="86"/>
      <c r="L2805" s="86"/>
      <c r="M2805" s="86"/>
      <c r="N2805" s="86"/>
      <c r="O2805" s="86"/>
      <c r="P2805" s="86"/>
      <c r="Q2805" s="86"/>
      <c r="R2805" s="86"/>
      <c r="S2805" s="86"/>
      <c r="T2805" s="86"/>
      <c r="U2805" s="86"/>
      <c r="V2805" s="86"/>
      <c r="W2805" s="86"/>
      <c r="X2805" s="86"/>
      <c r="Y2805" s="86"/>
      <c r="Z2805" s="86"/>
      <c r="AA2805" s="86"/>
      <c r="AB2805" s="86"/>
      <c r="AC2805" s="86"/>
      <c r="AD2805" s="190"/>
      <c r="AE2805" s="188"/>
      <c r="AF2805" s="190"/>
      <c r="AG2805" s="188"/>
      <c r="AH2805" s="190"/>
      <c r="AI2805" s="188"/>
      <c r="AJ2805" s="190"/>
      <c r="AK2805" s="188"/>
      <c r="AL2805" s="190"/>
      <c r="AM2805" s="188"/>
      <c r="AN2805" s="190"/>
      <c r="AO2805" s="188"/>
      <c r="AP2805" s="51"/>
      <c r="AQ2805" s="97"/>
    </row>
    <row r="2806" spans="1:43" x14ac:dyDescent="0.2">
      <c r="A2806" s="86"/>
      <c r="F2806" s="86"/>
      <c r="G2806" s="86"/>
      <c r="H2806" s="86"/>
      <c r="I2806" s="86"/>
      <c r="J2806" s="86"/>
      <c r="K2806" s="86"/>
      <c r="L2806" s="86"/>
      <c r="M2806" s="86"/>
      <c r="N2806" s="86"/>
      <c r="O2806" s="86"/>
      <c r="P2806" s="86"/>
      <c r="Q2806" s="86"/>
      <c r="R2806" s="86"/>
      <c r="S2806" s="86"/>
      <c r="T2806" s="86"/>
      <c r="U2806" s="86"/>
      <c r="V2806" s="86"/>
      <c r="W2806" s="86"/>
      <c r="X2806" s="86"/>
      <c r="Y2806" s="86"/>
      <c r="Z2806" s="86"/>
      <c r="AA2806" s="86"/>
      <c r="AB2806" s="86"/>
      <c r="AC2806" s="86"/>
      <c r="AD2806" s="190"/>
      <c r="AE2806" s="188"/>
      <c r="AF2806" s="190"/>
      <c r="AG2806" s="188"/>
      <c r="AH2806" s="190"/>
      <c r="AI2806" s="188"/>
      <c r="AJ2806" s="190"/>
      <c r="AK2806" s="188"/>
      <c r="AL2806" s="190"/>
      <c r="AM2806" s="188"/>
      <c r="AN2806" s="190"/>
      <c r="AO2806" s="188"/>
      <c r="AP2806" s="51"/>
      <c r="AQ2806" s="97"/>
    </row>
    <row r="2807" spans="1:43" x14ac:dyDescent="0.2">
      <c r="A2807" s="86"/>
      <c r="F2807" s="86"/>
      <c r="G2807" s="86"/>
      <c r="H2807" s="86"/>
      <c r="I2807" s="86"/>
      <c r="J2807" s="86"/>
      <c r="K2807" s="86"/>
      <c r="L2807" s="86"/>
      <c r="M2807" s="86"/>
      <c r="N2807" s="86"/>
      <c r="O2807" s="86"/>
      <c r="P2807" s="86"/>
      <c r="Q2807" s="86"/>
      <c r="R2807" s="86"/>
      <c r="S2807" s="86"/>
      <c r="T2807" s="86"/>
      <c r="U2807" s="86"/>
      <c r="V2807" s="86"/>
      <c r="W2807" s="86"/>
      <c r="X2807" s="86"/>
      <c r="Y2807" s="86"/>
      <c r="Z2807" s="86"/>
      <c r="AA2807" s="86"/>
      <c r="AB2807" s="86"/>
      <c r="AC2807" s="86"/>
      <c r="AD2807" s="190"/>
      <c r="AE2807" s="188"/>
      <c r="AF2807" s="190"/>
      <c r="AG2807" s="188"/>
      <c r="AH2807" s="190"/>
      <c r="AI2807" s="188"/>
      <c r="AJ2807" s="190"/>
      <c r="AK2807" s="188"/>
      <c r="AL2807" s="190"/>
      <c r="AM2807" s="188"/>
      <c r="AN2807" s="190"/>
      <c r="AO2807" s="188"/>
      <c r="AP2807" s="51"/>
      <c r="AQ2807" s="97"/>
    </row>
    <row r="2808" spans="1:43" x14ac:dyDescent="0.2">
      <c r="A2808" s="86"/>
      <c r="F2808" s="86"/>
      <c r="G2808" s="86"/>
      <c r="H2808" s="86"/>
      <c r="I2808" s="86"/>
      <c r="J2808" s="86"/>
      <c r="K2808" s="86"/>
      <c r="L2808" s="86"/>
      <c r="M2808" s="86"/>
      <c r="N2808" s="86"/>
      <c r="O2808" s="86"/>
      <c r="P2808" s="86"/>
      <c r="Q2808" s="86"/>
      <c r="R2808" s="86"/>
      <c r="S2808" s="86"/>
      <c r="T2808" s="86"/>
      <c r="U2808" s="86"/>
      <c r="V2808" s="86"/>
      <c r="W2808" s="86"/>
      <c r="X2808" s="86"/>
      <c r="Y2808" s="86"/>
      <c r="Z2808" s="86"/>
      <c r="AA2808" s="86"/>
      <c r="AB2808" s="86"/>
      <c r="AC2808" s="86"/>
      <c r="AD2808" s="190"/>
      <c r="AE2808" s="188"/>
      <c r="AF2808" s="190"/>
      <c r="AG2808" s="188"/>
      <c r="AH2808" s="190"/>
      <c r="AI2808" s="188"/>
      <c r="AJ2808" s="190"/>
      <c r="AK2808" s="188"/>
      <c r="AL2808" s="190"/>
      <c r="AM2808" s="188"/>
      <c r="AN2808" s="190"/>
      <c r="AO2808" s="188"/>
      <c r="AP2808" s="51"/>
      <c r="AQ2808" s="97"/>
    </row>
    <row r="2809" spans="1:43" x14ac:dyDescent="0.2">
      <c r="A2809" s="86"/>
      <c r="F2809" s="86"/>
      <c r="G2809" s="86"/>
      <c r="H2809" s="86"/>
      <c r="I2809" s="86"/>
      <c r="J2809" s="86"/>
      <c r="K2809" s="86"/>
      <c r="L2809" s="86"/>
      <c r="M2809" s="86"/>
      <c r="N2809" s="86"/>
      <c r="O2809" s="86"/>
      <c r="P2809" s="86"/>
      <c r="Q2809" s="86"/>
      <c r="R2809" s="86"/>
      <c r="S2809" s="86"/>
      <c r="T2809" s="86"/>
      <c r="U2809" s="86"/>
      <c r="V2809" s="86"/>
      <c r="W2809" s="86"/>
      <c r="X2809" s="86"/>
      <c r="Y2809" s="86"/>
      <c r="Z2809" s="86"/>
      <c r="AA2809" s="86"/>
      <c r="AB2809" s="86"/>
      <c r="AC2809" s="86"/>
      <c r="AD2809" s="190"/>
      <c r="AE2809" s="188"/>
      <c r="AF2809" s="190"/>
      <c r="AG2809" s="188"/>
      <c r="AH2809" s="190"/>
      <c r="AI2809" s="188"/>
      <c r="AJ2809" s="190"/>
      <c r="AK2809" s="188"/>
      <c r="AL2809" s="190"/>
      <c r="AM2809" s="188"/>
      <c r="AN2809" s="190"/>
      <c r="AO2809" s="188"/>
      <c r="AP2809" s="51"/>
      <c r="AQ2809" s="97"/>
    </row>
    <row r="2810" spans="1:43" x14ac:dyDescent="0.2">
      <c r="A2810" s="86"/>
      <c r="F2810" s="86"/>
      <c r="G2810" s="86"/>
      <c r="H2810" s="86"/>
      <c r="I2810" s="86"/>
      <c r="J2810" s="86"/>
      <c r="K2810" s="86"/>
      <c r="L2810" s="86"/>
      <c r="M2810" s="86"/>
      <c r="N2810" s="86"/>
      <c r="O2810" s="86"/>
      <c r="P2810" s="86"/>
      <c r="Q2810" s="86"/>
      <c r="R2810" s="86"/>
      <c r="S2810" s="86"/>
      <c r="T2810" s="86"/>
      <c r="U2810" s="86"/>
      <c r="V2810" s="86"/>
      <c r="W2810" s="86"/>
      <c r="X2810" s="86"/>
      <c r="Y2810" s="86"/>
      <c r="Z2810" s="86"/>
      <c r="AA2810" s="86"/>
      <c r="AB2810" s="86"/>
      <c r="AC2810" s="86"/>
      <c r="AD2810" s="190"/>
      <c r="AE2810" s="188"/>
      <c r="AF2810" s="190"/>
      <c r="AG2810" s="188"/>
      <c r="AH2810" s="190"/>
      <c r="AI2810" s="188"/>
      <c r="AJ2810" s="190"/>
      <c r="AK2810" s="188"/>
      <c r="AL2810" s="190"/>
      <c r="AM2810" s="188"/>
      <c r="AN2810" s="190"/>
      <c r="AO2810" s="188"/>
      <c r="AP2810" s="51"/>
      <c r="AQ2810" s="97"/>
    </row>
    <row r="2811" spans="1:43" x14ac:dyDescent="0.2">
      <c r="A2811" s="86"/>
      <c r="F2811" s="86"/>
      <c r="G2811" s="86"/>
      <c r="H2811" s="86"/>
      <c r="I2811" s="86"/>
      <c r="J2811" s="86"/>
      <c r="K2811" s="86"/>
      <c r="L2811" s="86"/>
      <c r="M2811" s="86"/>
      <c r="N2811" s="86"/>
      <c r="O2811" s="86"/>
      <c r="P2811" s="86"/>
      <c r="Q2811" s="86"/>
      <c r="R2811" s="86"/>
      <c r="S2811" s="86"/>
      <c r="T2811" s="86"/>
      <c r="U2811" s="86"/>
      <c r="V2811" s="86"/>
      <c r="W2811" s="86"/>
      <c r="X2811" s="86"/>
      <c r="Y2811" s="86"/>
      <c r="Z2811" s="86"/>
      <c r="AA2811" s="86"/>
      <c r="AB2811" s="86"/>
      <c r="AC2811" s="86"/>
      <c r="AD2811" s="190"/>
      <c r="AE2811" s="188"/>
      <c r="AF2811" s="190"/>
      <c r="AG2811" s="188"/>
      <c r="AH2811" s="190"/>
      <c r="AI2811" s="188"/>
      <c r="AJ2811" s="190"/>
      <c r="AK2811" s="188"/>
      <c r="AL2811" s="190"/>
      <c r="AM2811" s="188"/>
      <c r="AN2811" s="190"/>
      <c r="AO2811" s="188"/>
      <c r="AP2811" s="51"/>
      <c r="AQ2811" s="97"/>
    </row>
    <row r="2812" spans="1:43" x14ac:dyDescent="0.2">
      <c r="A2812" s="86"/>
      <c r="F2812" s="86"/>
      <c r="G2812" s="86"/>
      <c r="H2812" s="86"/>
      <c r="I2812" s="86"/>
      <c r="J2812" s="86"/>
      <c r="K2812" s="86"/>
      <c r="L2812" s="86"/>
      <c r="M2812" s="86"/>
      <c r="N2812" s="86"/>
      <c r="O2812" s="86"/>
      <c r="P2812" s="86"/>
      <c r="Q2812" s="86"/>
      <c r="R2812" s="86"/>
      <c r="S2812" s="86"/>
      <c r="T2812" s="86"/>
      <c r="U2812" s="86"/>
      <c r="V2812" s="86"/>
      <c r="W2812" s="86"/>
      <c r="X2812" s="86"/>
      <c r="Y2812" s="86"/>
      <c r="Z2812" s="86"/>
      <c r="AA2812" s="86"/>
      <c r="AB2812" s="86"/>
      <c r="AC2812" s="86"/>
      <c r="AD2812" s="190"/>
      <c r="AE2812" s="188"/>
      <c r="AF2812" s="190"/>
      <c r="AG2812" s="188"/>
      <c r="AH2812" s="190"/>
      <c r="AI2812" s="188"/>
      <c r="AJ2812" s="190"/>
      <c r="AK2812" s="188"/>
      <c r="AL2812" s="190"/>
      <c r="AM2812" s="188"/>
      <c r="AN2812" s="190"/>
      <c r="AO2812" s="188"/>
      <c r="AP2812" s="51"/>
      <c r="AQ2812" s="97"/>
    </row>
    <row r="2813" spans="1:43" x14ac:dyDescent="0.2">
      <c r="A2813" s="86"/>
      <c r="F2813" s="86"/>
      <c r="G2813" s="86"/>
      <c r="H2813" s="86"/>
      <c r="I2813" s="86"/>
      <c r="J2813" s="86"/>
      <c r="K2813" s="86"/>
      <c r="L2813" s="86"/>
      <c r="M2813" s="86"/>
      <c r="N2813" s="86"/>
      <c r="O2813" s="86"/>
      <c r="P2813" s="86"/>
      <c r="Q2813" s="86"/>
      <c r="R2813" s="86"/>
      <c r="S2813" s="86"/>
      <c r="T2813" s="86"/>
      <c r="U2813" s="86"/>
      <c r="V2813" s="86"/>
      <c r="W2813" s="86"/>
      <c r="X2813" s="86"/>
      <c r="Y2813" s="86"/>
      <c r="Z2813" s="86"/>
      <c r="AA2813" s="86"/>
      <c r="AB2813" s="86"/>
      <c r="AC2813" s="86"/>
      <c r="AD2813" s="190"/>
      <c r="AE2813" s="188"/>
      <c r="AF2813" s="190"/>
      <c r="AG2813" s="188"/>
      <c r="AH2813" s="190"/>
      <c r="AI2813" s="188"/>
      <c r="AJ2813" s="190"/>
      <c r="AK2813" s="188"/>
      <c r="AL2813" s="190"/>
      <c r="AM2813" s="188"/>
      <c r="AN2813" s="190"/>
      <c r="AO2813" s="188"/>
      <c r="AP2813" s="51"/>
      <c r="AQ2813" s="97"/>
    </row>
    <row r="2814" spans="1:43" x14ac:dyDescent="0.2">
      <c r="A2814" s="86"/>
      <c r="F2814" s="86"/>
      <c r="G2814" s="86"/>
      <c r="H2814" s="86"/>
      <c r="I2814" s="86"/>
      <c r="J2814" s="86"/>
      <c r="K2814" s="86"/>
      <c r="L2814" s="86"/>
      <c r="M2814" s="86"/>
      <c r="N2814" s="86"/>
      <c r="O2814" s="86"/>
      <c r="P2814" s="86"/>
      <c r="Q2814" s="86"/>
      <c r="R2814" s="86"/>
      <c r="S2814" s="86"/>
      <c r="T2814" s="86"/>
      <c r="U2814" s="86"/>
      <c r="V2814" s="86"/>
      <c r="W2814" s="86"/>
      <c r="X2814" s="86"/>
      <c r="Y2814" s="86"/>
      <c r="Z2814" s="86"/>
      <c r="AA2814" s="86"/>
      <c r="AB2814" s="86"/>
      <c r="AC2814" s="86"/>
      <c r="AD2814" s="190"/>
      <c r="AE2814" s="188"/>
      <c r="AF2814" s="190"/>
      <c r="AG2814" s="188"/>
      <c r="AH2814" s="190"/>
      <c r="AI2814" s="188"/>
      <c r="AJ2814" s="190"/>
      <c r="AK2814" s="188"/>
      <c r="AL2814" s="190"/>
      <c r="AM2814" s="188"/>
      <c r="AN2814" s="190"/>
      <c r="AO2814" s="188"/>
      <c r="AP2814" s="51"/>
      <c r="AQ2814" s="97"/>
    </row>
    <row r="2815" spans="1:43" x14ac:dyDescent="0.2">
      <c r="A2815" s="86"/>
      <c r="F2815" s="86"/>
      <c r="G2815" s="86"/>
      <c r="H2815" s="86"/>
      <c r="I2815" s="86"/>
      <c r="J2815" s="86"/>
      <c r="K2815" s="86"/>
      <c r="L2815" s="86"/>
      <c r="M2815" s="86"/>
      <c r="N2815" s="86"/>
      <c r="O2815" s="86"/>
      <c r="P2815" s="86"/>
      <c r="Q2815" s="86"/>
      <c r="R2815" s="86"/>
      <c r="S2815" s="86"/>
      <c r="T2815" s="86"/>
      <c r="U2815" s="86"/>
      <c r="V2815" s="86"/>
      <c r="W2815" s="86"/>
      <c r="X2815" s="86"/>
      <c r="Y2815" s="86"/>
      <c r="Z2815" s="86"/>
      <c r="AA2815" s="86"/>
      <c r="AB2815" s="86"/>
      <c r="AC2815" s="86"/>
      <c r="AD2815" s="190"/>
      <c r="AE2815" s="188"/>
      <c r="AF2815" s="190"/>
      <c r="AG2815" s="188"/>
      <c r="AH2815" s="190"/>
      <c r="AI2815" s="188"/>
      <c r="AJ2815" s="190"/>
      <c r="AK2815" s="188"/>
      <c r="AL2815" s="190"/>
      <c r="AM2815" s="188"/>
      <c r="AN2815" s="190"/>
      <c r="AO2815" s="188"/>
      <c r="AP2815" s="51"/>
      <c r="AQ2815" s="97"/>
    </row>
    <row r="2816" spans="1:43" x14ac:dyDescent="0.2">
      <c r="A2816" s="86"/>
      <c r="F2816" s="86"/>
      <c r="G2816" s="86"/>
      <c r="H2816" s="86"/>
      <c r="I2816" s="86"/>
      <c r="J2816" s="86"/>
      <c r="K2816" s="86"/>
      <c r="L2816" s="86"/>
      <c r="M2816" s="86"/>
      <c r="N2816" s="86"/>
      <c r="O2816" s="86"/>
      <c r="P2816" s="86"/>
      <c r="Q2816" s="86"/>
      <c r="R2816" s="86"/>
      <c r="S2816" s="86"/>
      <c r="T2816" s="86"/>
      <c r="U2816" s="86"/>
      <c r="V2816" s="86"/>
      <c r="W2816" s="86"/>
      <c r="X2816" s="86"/>
      <c r="Y2816" s="86"/>
      <c r="Z2816" s="86"/>
      <c r="AA2816" s="86"/>
      <c r="AB2816" s="86"/>
      <c r="AC2816" s="86"/>
      <c r="AD2816" s="190"/>
      <c r="AE2816" s="188"/>
      <c r="AF2816" s="190"/>
      <c r="AG2816" s="188"/>
      <c r="AH2816" s="190"/>
      <c r="AI2816" s="188"/>
      <c r="AJ2816" s="190"/>
      <c r="AK2816" s="188"/>
      <c r="AL2816" s="190"/>
      <c r="AM2816" s="188"/>
      <c r="AN2816" s="190"/>
      <c r="AO2816" s="188"/>
      <c r="AP2816" s="51"/>
      <c r="AQ2816" s="97"/>
    </row>
    <row r="2817" spans="1:43" x14ac:dyDescent="0.2">
      <c r="A2817" s="86"/>
      <c r="F2817" s="86"/>
      <c r="G2817" s="86"/>
      <c r="H2817" s="86"/>
      <c r="I2817" s="86"/>
      <c r="J2817" s="86"/>
      <c r="K2817" s="86"/>
      <c r="L2817" s="86"/>
      <c r="M2817" s="86"/>
      <c r="N2817" s="86"/>
      <c r="O2817" s="86"/>
      <c r="P2817" s="86"/>
      <c r="Q2817" s="86"/>
      <c r="R2817" s="86"/>
      <c r="S2817" s="86"/>
      <c r="T2817" s="86"/>
      <c r="U2817" s="86"/>
      <c r="V2817" s="86"/>
      <c r="W2817" s="86"/>
      <c r="X2817" s="86"/>
      <c r="Y2817" s="86"/>
      <c r="Z2817" s="86"/>
      <c r="AA2817" s="86"/>
      <c r="AB2817" s="86"/>
      <c r="AC2817" s="86"/>
      <c r="AD2817" s="190"/>
      <c r="AE2817" s="188"/>
      <c r="AF2817" s="190"/>
      <c r="AG2817" s="188"/>
      <c r="AH2817" s="190"/>
      <c r="AI2817" s="188"/>
      <c r="AJ2817" s="190"/>
      <c r="AK2817" s="188"/>
      <c r="AL2817" s="190"/>
      <c r="AM2817" s="188"/>
      <c r="AN2817" s="190"/>
      <c r="AO2817" s="188"/>
      <c r="AP2817" s="51"/>
      <c r="AQ2817" s="97"/>
    </row>
    <row r="2818" spans="1:43" x14ac:dyDescent="0.2">
      <c r="A2818" s="86"/>
      <c r="F2818" s="86"/>
      <c r="G2818" s="86"/>
      <c r="H2818" s="86"/>
      <c r="I2818" s="86"/>
      <c r="J2818" s="86"/>
      <c r="K2818" s="86"/>
      <c r="L2818" s="86"/>
      <c r="M2818" s="86"/>
      <c r="N2818" s="86"/>
      <c r="O2818" s="86"/>
      <c r="P2818" s="86"/>
      <c r="Q2818" s="86"/>
      <c r="R2818" s="86"/>
      <c r="S2818" s="86"/>
      <c r="T2818" s="86"/>
      <c r="U2818" s="86"/>
      <c r="V2818" s="86"/>
      <c r="W2818" s="86"/>
      <c r="X2818" s="86"/>
      <c r="Y2818" s="86"/>
      <c r="Z2818" s="86"/>
      <c r="AA2818" s="86"/>
      <c r="AB2818" s="86"/>
      <c r="AC2818" s="86"/>
      <c r="AD2818" s="190"/>
      <c r="AE2818" s="188"/>
      <c r="AF2818" s="190"/>
      <c r="AG2818" s="188"/>
      <c r="AH2818" s="190"/>
      <c r="AI2818" s="188"/>
      <c r="AJ2818" s="190"/>
      <c r="AK2818" s="188"/>
      <c r="AL2818" s="190"/>
      <c r="AM2818" s="188"/>
      <c r="AN2818" s="190"/>
      <c r="AO2818" s="188"/>
      <c r="AP2818" s="51"/>
      <c r="AQ2818" s="97"/>
    </row>
    <row r="2819" spans="1:43" x14ac:dyDescent="0.2">
      <c r="A2819" s="86"/>
      <c r="F2819" s="86"/>
      <c r="G2819" s="86"/>
      <c r="H2819" s="86"/>
      <c r="I2819" s="86"/>
      <c r="J2819" s="86"/>
      <c r="K2819" s="86"/>
      <c r="L2819" s="86"/>
      <c r="M2819" s="86"/>
      <c r="N2819" s="86"/>
      <c r="O2819" s="86"/>
      <c r="P2819" s="86"/>
      <c r="Q2819" s="86"/>
      <c r="R2819" s="86"/>
      <c r="S2819" s="86"/>
      <c r="T2819" s="86"/>
      <c r="U2819" s="86"/>
      <c r="V2819" s="86"/>
      <c r="W2819" s="86"/>
      <c r="X2819" s="86"/>
      <c r="Y2819" s="86"/>
      <c r="Z2819" s="86"/>
      <c r="AA2819" s="86"/>
      <c r="AB2819" s="86"/>
      <c r="AC2819" s="86"/>
      <c r="AD2819" s="190"/>
      <c r="AE2819" s="188"/>
      <c r="AF2819" s="190"/>
      <c r="AG2819" s="188"/>
      <c r="AH2819" s="190"/>
      <c r="AI2819" s="188"/>
      <c r="AJ2819" s="190"/>
      <c r="AK2819" s="188"/>
      <c r="AL2819" s="190"/>
      <c r="AM2819" s="188"/>
      <c r="AN2819" s="190"/>
      <c r="AO2819" s="188"/>
      <c r="AP2819" s="51"/>
      <c r="AQ2819" s="97"/>
    </row>
    <row r="2820" spans="1:43" x14ac:dyDescent="0.2">
      <c r="A2820" s="86"/>
      <c r="F2820" s="86"/>
      <c r="G2820" s="86"/>
      <c r="H2820" s="86"/>
      <c r="I2820" s="86"/>
      <c r="J2820" s="86"/>
      <c r="K2820" s="86"/>
      <c r="L2820" s="86"/>
      <c r="M2820" s="86"/>
      <c r="N2820" s="86"/>
      <c r="O2820" s="86"/>
      <c r="P2820" s="86"/>
      <c r="Q2820" s="86"/>
      <c r="R2820" s="86"/>
      <c r="S2820" s="86"/>
      <c r="T2820" s="86"/>
      <c r="U2820" s="86"/>
      <c r="V2820" s="86"/>
      <c r="W2820" s="86"/>
      <c r="X2820" s="86"/>
      <c r="Y2820" s="86"/>
      <c r="Z2820" s="86"/>
      <c r="AA2820" s="86"/>
      <c r="AB2820" s="86"/>
      <c r="AC2820" s="86"/>
      <c r="AD2820" s="190"/>
      <c r="AE2820" s="188"/>
      <c r="AF2820" s="190"/>
      <c r="AG2820" s="188"/>
      <c r="AH2820" s="190"/>
      <c r="AI2820" s="188"/>
      <c r="AJ2820" s="190"/>
      <c r="AK2820" s="188"/>
      <c r="AL2820" s="190"/>
      <c r="AM2820" s="188"/>
      <c r="AN2820" s="190"/>
      <c r="AO2820" s="188"/>
      <c r="AP2820" s="51"/>
      <c r="AQ2820" s="97"/>
    </row>
    <row r="2821" spans="1:43" x14ac:dyDescent="0.2">
      <c r="A2821" s="86"/>
      <c r="F2821" s="86"/>
      <c r="G2821" s="86"/>
      <c r="H2821" s="86"/>
      <c r="I2821" s="86"/>
      <c r="J2821" s="86"/>
      <c r="K2821" s="86"/>
      <c r="L2821" s="86"/>
      <c r="M2821" s="86"/>
      <c r="N2821" s="86"/>
      <c r="O2821" s="86"/>
      <c r="P2821" s="86"/>
      <c r="Q2821" s="86"/>
      <c r="R2821" s="86"/>
      <c r="S2821" s="86"/>
      <c r="T2821" s="86"/>
      <c r="U2821" s="86"/>
      <c r="V2821" s="86"/>
      <c r="W2821" s="86"/>
      <c r="X2821" s="86"/>
      <c r="Y2821" s="86"/>
      <c r="Z2821" s="86"/>
      <c r="AA2821" s="86"/>
      <c r="AB2821" s="86"/>
      <c r="AC2821" s="86"/>
      <c r="AD2821" s="190"/>
      <c r="AE2821" s="188"/>
      <c r="AF2821" s="190"/>
      <c r="AG2821" s="188"/>
      <c r="AH2821" s="190"/>
      <c r="AI2821" s="188"/>
      <c r="AJ2821" s="190"/>
      <c r="AK2821" s="188"/>
      <c r="AL2821" s="190"/>
      <c r="AM2821" s="188"/>
      <c r="AN2821" s="190"/>
      <c r="AO2821" s="188"/>
      <c r="AP2821" s="51"/>
      <c r="AQ2821" s="97"/>
    </row>
    <row r="2822" spans="1:43" x14ac:dyDescent="0.2">
      <c r="A2822" s="86"/>
      <c r="F2822" s="86"/>
      <c r="G2822" s="86"/>
      <c r="H2822" s="86"/>
      <c r="I2822" s="86"/>
      <c r="J2822" s="86"/>
      <c r="K2822" s="86"/>
      <c r="L2822" s="86"/>
      <c r="M2822" s="86"/>
      <c r="N2822" s="86"/>
      <c r="O2822" s="86"/>
      <c r="P2822" s="86"/>
      <c r="Q2822" s="86"/>
      <c r="R2822" s="86"/>
      <c r="S2822" s="86"/>
      <c r="T2822" s="86"/>
      <c r="U2822" s="86"/>
      <c r="V2822" s="86"/>
      <c r="W2822" s="86"/>
      <c r="X2822" s="86"/>
      <c r="Y2822" s="86"/>
      <c r="Z2822" s="86"/>
      <c r="AA2822" s="86"/>
      <c r="AB2822" s="86"/>
      <c r="AC2822" s="86"/>
      <c r="AD2822" s="190"/>
      <c r="AE2822" s="188"/>
      <c r="AF2822" s="190"/>
      <c r="AG2822" s="188"/>
      <c r="AH2822" s="190"/>
      <c r="AI2822" s="188"/>
      <c r="AJ2822" s="190"/>
      <c r="AK2822" s="188"/>
      <c r="AL2822" s="190"/>
      <c r="AM2822" s="188"/>
      <c r="AN2822" s="190"/>
      <c r="AO2822" s="188"/>
      <c r="AP2822" s="51"/>
      <c r="AQ2822" s="97"/>
    </row>
    <row r="2823" spans="1:43" x14ac:dyDescent="0.2">
      <c r="A2823" s="86"/>
      <c r="F2823" s="86"/>
      <c r="G2823" s="86"/>
      <c r="H2823" s="86"/>
      <c r="I2823" s="86"/>
      <c r="J2823" s="86"/>
      <c r="K2823" s="86"/>
      <c r="L2823" s="86"/>
      <c r="M2823" s="86"/>
      <c r="N2823" s="86"/>
      <c r="O2823" s="86"/>
      <c r="P2823" s="86"/>
      <c r="Q2823" s="86"/>
      <c r="R2823" s="86"/>
      <c r="S2823" s="86"/>
      <c r="T2823" s="86"/>
      <c r="U2823" s="86"/>
      <c r="V2823" s="86"/>
      <c r="W2823" s="86"/>
      <c r="X2823" s="86"/>
      <c r="Y2823" s="86"/>
      <c r="Z2823" s="86"/>
      <c r="AA2823" s="86"/>
      <c r="AB2823" s="86"/>
      <c r="AC2823" s="86"/>
      <c r="AD2823" s="190"/>
      <c r="AE2823" s="188"/>
      <c r="AF2823" s="190"/>
      <c r="AG2823" s="188"/>
      <c r="AH2823" s="190"/>
      <c r="AI2823" s="188"/>
      <c r="AJ2823" s="190"/>
      <c r="AK2823" s="188"/>
      <c r="AL2823" s="190"/>
      <c r="AM2823" s="188"/>
      <c r="AN2823" s="190"/>
      <c r="AO2823" s="188"/>
      <c r="AP2823" s="51"/>
      <c r="AQ2823" s="97"/>
    </row>
    <row r="2824" spans="1:43" x14ac:dyDescent="0.2">
      <c r="A2824" s="86"/>
      <c r="F2824" s="86"/>
      <c r="G2824" s="86"/>
      <c r="H2824" s="86"/>
      <c r="I2824" s="86"/>
      <c r="J2824" s="86"/>
      <c r="K2824" s="86"/>
      <c r="L2824" s="86"/>
      <c r="M2824" s="86"/>
      <c r="N2824" s="86"/>
      <c r="O2824" s="86"/>
      <c r="P2824" s="86"/>
      <c r="Q2824" s="86"/>
      <c r="R2824" s="86"/>
      <c r="S2824" s="86"/>
      <c r="T2824" s="86"/>
      <c r="U2824" s="86"/>
      <c r="V2824" s="86"/>
      <c r="W2824" s="86"/>
      <c r="X2824" s="86"/>
      <c r="Y2824" s="86"/>
      <c r="Z2824" s="86"/>
      <c r="AA2824" s="86"/>
      <c r="AB2824" s="86"/>
      <c r="AC2824" s="86"/>
      <c r="AD2824" s="190"/>
      <c r="AE2824" s="188"/>
      <c r="AF2824" s="190"/>
      <c r="AG2824" s="188"/>
      <c r="AH2824" s="190"/>
      <c r="AI2824" s="188"/>
      <c r="AJ2824" s="190"/>
      <c r="AK2824" s="188"/>
      <c r="AL2824" s="190"/>
      <c r="AM2824" s="188"/>
      <c r="AN2824" s="190"/>
      <c r="AO2824" s="188"/>
      <c r="AP2824" s="51"/>
      <c r="AQ2824" s="97"/>
    </row>
    <row r="2825" spans="1:43" x14ac:dyDescent="0.2">
      <c r="A2825" s="86"/>
      <c r="F2825" s="86"/>
      <c r="G2825" s="86"/>
      <c r="H2825" s="86"/>
      <c r="I2825" s="86"/>
      <c r="J2825" s="86"/>
      <c r="K2825" s="86"/>
      <c r="L2825" s="86"/>
      <c r="M2825" s="86"/>
      <c r="N2825" s="86"/>
      <c r="O2825" s="86"/>
      <c r="P2825" s="86"/>
      <c r="Q2825" s="86"/>
      <c r="R2825" s="86"/>
      <c r="S2825" s="86"/>
      <c r="T2825" s="86"/>
      <c r="U2825" s="86"/>
      <c r="V2825" s="86"/>
      <c r="W2825" s="86"/>
      <c r="X2825" s="86"/>
      <c r="Y2825" s="86"/>
      <c r="Z2825" s="86"/>
      <c r="AA2825" s="86"/>
      <c r="AB2825" s="86"/>
      <c r="AC2825" s="86"/>
      <c r="AD2825" s="190"/>
      <c r="AE2825" s="188"/>
      <c r="AF2825" s="190"/>
      <c r="AG2825" s="188"/>
      <c r="AH2825" s="190"/>
      <c r="AI2825" s="188"/>
      <c r="AJ2825" s="190"/>
      <c r="AK2825" s="188"/>
      <c r="AL2825" s="190"/>
      <c r="AM2825" s="188"/>
      <c r="AN2825" s="190"/>
      <c r="AO2825" s="188"/>
      <c r="AP2825" s="51"/>
      <c r="AQ2825" s="97"/>
    </row>
    <row r="2826" spans="1:43" x14ac:dyDescent="0.2">
      <c r="A2826" s="86"/>
      <c r="F2826" s="86"/>
      <c r="G2826" s="86"/>
      <c r="H2826" s="86"/>
      <c r="I2826" s="86"/>
      <c r="J2826" s="86"/>
      <c r="K2826" s="86"/>
      <c r="L2826" s="86"/>
      <c r="M2826" s="86"/>
      <c r="N2826" s="86"/>
      <c r="O2826" s="86"/>
      <c r="P2826" s="86"/>
      <c r="Q2826" s="86"/>
      <c r="R2826" s="86"/>
      <c r="S2826" s="86"/>
      <c r="T2826" s="86"/>
      <c r="U2826" s="86"/>
      <c r="V2826" s="86"/>
      <c r="W2826" s="86"/>
      <c r="X2826" s="86"/>
      <c r="Y2826" s="86"/>
      <c r="Z2826" s="86"/>
      <c r="AA2826" s="86"/>
      <c r="AB2826" s="86"/>
      <c r="AC2826" s="86"/>
      <c r="AD2826" s="190"/>
      <c r="AE2826" s="188"/>
      <c r="AF2826" s="190"/>
      <c r="AG2826" s="188"/>
      <c r="AH2826" s="190"/>
      <c r="AI2826" s="188"/>
      <c r="AJ2826" s="190"/>
      <c r="AK2826" s="188"/>
      <c r="AL2826" s="190"/>
      <c r="AM2826" s="188"/>
      <c r="AN2826" s="190"/>
      <c r="AO2826" s="188"/>
      <c r="AP2826" s="51"/>
      <c r="AQ2826" s="97"/>
    </row>
    <row r="2827" spans="1:43" x14ac:dyDescent="0.2">
      <c r="A2827" s="86"/>
      <c r="F2827" s="86"/>
      <c r="G2827" s="86"/>
      <c r="H2827" s="86"/>
      <c r="I2827" s="86"/>
      <c r="J2827" s="86"/>
      <c r="K2827" s="86"/>
      <c r="L2827" s="86"/>
      <c r="M2827" s="86"/>
      <c r="N2827" s="86"/>
      <c r="O2827" s="86"/>
      <c r="P2827" s="86"/>
      <c r="Q2827" s="86"/>
      <c r="R2827" s="86"/>
      <c r="S2827" s="86"/>
      <c r="T2827" s="86"/>
      <c r="U2827" s="86"/>
      <c r="V2827" s="86"/>
      <c r="W2827" s="86"/>
      <c r="X2827" s="86"/>
      <c r="Y2827" s="86"/>
      <c r="Z2827" s="86"/>
      <c r="AA2827" s="86"/>
      <c r="AB2827" s="86"/>
      <c r="AC2827" s="86"/>
      <c r="AD2827" s="190"/>
      <c r="AE2827" s="188"/>
      <c r="AF2827" s="190"/>
      <c r="AG2827" s="188"/>
      <c r="AH2827" s="190"/>
      <c r="AI2827" s="188"/>
      <c r="AJ2827" s="190"/>
      <c r="AK2827" s="188"/>
      <c r="AL2827" s="190"/>
      <c r="AM2827" s="188"/>
      <c r="AN2827" s="190"/>
      <c r="AO2827" s="188"/>
      <c r="AP2827" s="51"/>
      <c r="AQ2827" s="97"/>
    </row>
    <row r="2828" spans="1:43" x14ac:dyDescent="0.2">
      <c r="A2828" s="86"/>
      <c r="F2828" s="86"/>
      <c r="G2828" s="86"/>
      <c r="H2828" s="86"/>
      <c r="I2828" s="86"/>
      <c r="J2828" s="86"/>
      <c r="K2828" s="86"/>
      <c r="L2828" s="86"/>
      <c r="M2828" s="86"/>
      <c r="N2828" s="86"/>
      <c r="O2828" s="86"/>
      <c r="P2828" s="86"/>
      <c r="Q2828" s="86"/>
      <c r="R2828" s="86"/>
      <c r="S2828" s="86"/>
      <c r="T2828" s="86"/>
      <c r="U2828" s="86"/>
      <c r="V2828" s="86"/>
      <c r="W2828" s="86"/>
      <c r="X2828" s="86"/>
      <c r="Y2828" s="86"/>
      <c r="Z2828" s="86"/>
      <c r="AA2828" s="86"/>
      <c r="AB2828" s="86"/>
      <c r="AC2828" s="86"/>
      <c r="AD2828" s="190"/>
      <c r="AE2828" s="188"/>
      <c r="AF2828" s="190"/>
      <c r="AG2828" s="188"/>
      <c r="AH2828" s="190"/>
      <c r="AI2828" s="188"/>
      <c r="AJ2828" s="190"/>
      <c r="AK2828" s="188"/>
      <c r="AL2828" s="190"/>
      <c r="AM2828" s="188"/>
      <c r="AN2828" s="190"/>
      <c r="AO2828" s="188"/>
      <c r="AP2828" s="51"/>
      <c r="AQ2828" s="97"/>
    </row>
    <row r="2829" spans="1:43" x14ac:dyDescent="0.2">
      <c r="A2829" s="86"/>
      <c r="F2829" s="86"/>
      <c r="G2829" s="86"/>
      <c r="H2829" s="86"/>
      <c r="I2829" s="86"/>
      <c r="J2829" s="86"/>
      <c r="K2829" s="86"/>
      <c r="L2829" s="86"/>
      <c r="M2829" s="86"/>
      <c r="N2829" s="86"/>
      <c r="O2829" s="86"/>
      <c r="P2829" s="86"/>
      <c r="Q2829" s="86"/>
      <c r="R2829" s="86"/>
      <c r="S2829" s="86"/>
      <c r="T2829" s="86"/>
      <c r="U2829" s="86"/>
      <c r="V2829" s="86"/>
      <c r="W2829" s="86"/>
      <c r="X2829" s="86"/>
      <c r="Y2829" s="86"/>
      <c r="Z2829" s="86"/>
      <c r="AA2829" s="86"/>
      <c r="AB2829" s="86"/>
      <c r="AC2829" s="86"/>
      <c r="AD2829" s="190"/>
      <c r="AE2829" s="188"/>
      <c r="AF2829" s="190"/>
      <c r="AG2829" s="188"/>
      <c r="AH2829" s="190"/>
      <c r="AI2829" s="188"/>
      <c r="AJ2829" s="190"/>
      <c r="AK2829" s="188"/>
      <c r="AL2829" s="190"/>
      <c r="AM2829" s="188"/>
      <c r="AN2829" s="190"/>
      <c r="AO2829" s="188"/>
      <c r="AP2829" s="51"/>
      <c r="AQ2829" s="97"/>
    </row>
    <row r="2830" spans="1:43" x14ac:dyDescent="0.2">
      <c r="A2830" s="86"/>
      <c r="F2830" s="86"/>
      <c r="G2830" s="86"/>
      <c r="H2830" s="86"/>
      <c r="I2830" s="86"/>
      <c r="J2830" s="86"/>
      <c r="K2830" s="86"/>
      <c r="L2830" s="86"/>
      <c r="M2830" s="86"/>
      <c r="N2830" s="86"/>
      <c r="O2830" s="86"/>
      <c r="P2830" s="86"/>
      <c r="Q2830" s="86"/>
      <c r="R2830" s="86"/>
      <c r="S2830" s="86"/>
      <c r="T2830" s="86"/>
      <c r="U2830" s="86"/>
      <c r="V2830" s="86"/>
      <c r="W2830" s="86"/>
      <c r="X2830" s="86"/>
      <c r="Y2830" s="86"/>
      <c r="Z2830" s="86"/>
      <c r="AA2830" s="86"/>
      <c r="AB2830" s="86"/>
      <c r="AC2830" s="86"/>
      <c r="AD2830" s="190"/>
      <c r="AE2830" s="188"/>
      <c r="AF2830" s="190"/>
      <c r="AG2830" s="188"/>
      <c r="AH2830" s="190"/>
      <c r="AI2830" s="188"/>
      <c r="AJ2830" s="190"/>
      <c r="AK2830" s="188"/>
      <c r="AL2830" s="190"/>
      <c r="AM2830" s="188"/>
      <c r="AN2830" s="190"/>
      <c r="AO2830" s="188"/>
      <c r="AP2830" s="51"/>
      <c r="AQ2830" s="97"/>
    </row>
    <row r="2831" spans="1:43" x14ac:dyDescent="0.2">
      <c r="A2831" s="86"/>
      <c r="F2831" s="86"/>
      <c r="G2831" s="86"/>
      <c r="H2831" s="86"/>
      <c r="I2831" s="86"/>
      <c r="J2831" s="86"/>
      <c r="K2831" s="86"/>
      <c r="L2831" s="86"/>
      <c r="M2831" s="86"/>
      <c r="N2831" s="86"/>
      <c r="O2831" s="86"/>
      <c r="P2831" s="86"/>
      <c r="Q2831" s="86"/>
      <c r="R2831" s="86"/>
      <c r="S2831" s="86"/>
      <c r="T2831" s="86"/>
      <c r="U2831" s="86"/>
      <c r="V2831" s="86"/>
      <c r="W2831" s="86"/>
      <c r="X2831" s="86"/>
      <c r="Y2831" s="86"/>
      <c r="Z2831" s="86"/>
      <c r="AA2831" s="86"/>
      <c r="AB2831" s="86"/>
      <c r="AC2831" s="86"/>
      <c r="AD2831" s="190"/>
      <c r="AE2831" s="188"/>
      <c r="AF2831" s="190"/>
      <c r="AG2831" s="188"/>
      <c r="AH2831" s="190"/>
      <c r="AI2831" s="188"/>
      <c r="AJ2831" s="190"/>
      <c r="AK2831" s="188"/>
      <c r="AL2831" s="190"/>
      <c r="AM2831" s="188"/>
      <c r="AN2831" s="190"/>
      <c r="AO2831" s="188"/>
      <c r="AP2831" s="51"/>
      <c r="AQ2831" s="97"/>
    </row>
    <row r="2832" spans="1:43" x14ac:dyDescent="0.2">
      <c r="A2832" s="86"/>
      <c r="F2832" s="86"/>
      <c r="G2832" s="86"/>
      <c r="H2832" s="86"/>
      <c r="I2832" s="86"/>
      <c r="J2832" s="86"/>
      <c r="K2832" s="86"/>
      <c r="L2832" s="86"/>
      <c r="M2832" s="86"/>
      <c r="N2832" s="86"/>
      <c r="O2832" s="86"/>
      <c r="P2832" s="86"/>
      <c r="Q2832" s="86"/>
      <c r="R2832" s="86"/>
      <c r="S2832" s="86"/>
      <c r="T2832" s="86"/>
      <c r="U2832" s="86"/>
      <c r="V2832" s="86"/>
      <c r="W2832" s="86"/>
      <c r="X2832" s="86"/>
      <c r="Y2832" s="86"/>
      <c r="Z2832" s="86"/>
      <c r="AA2832" s="86"/>
      <c r="AB2832" s="86"/>
      <c r="AC2832" s="86"/>
      <c r="AD2832" s="190"/>
      <c r="AE2832" s="188"/>
      <c r="AF2832" s="190"/>
      <c r="AG2832" s="188"/>
      <c r="AH2832" s="190"/>
      <c r="AI2832" s="188"/>
      <c r="AJ2832" s="190"/>
      <c r="AK2832" s="188"/>
      <c r="AL2832" s="190"/>
      <c r="AM2832" s="188"/>
      <c r="AN2832" s="190"/>
      <c r="AO2832" s="188"/>
      <c r="AP2832" s="51"/>
      <c r="AQ2832" s="97"/>
    </row>
    <row r="2833" spans="1:43" x14ac:dyDescent="0.2">
      <c r="A2833" s="86"/>
      <c r="F2833" s="86"/>
      <c r="G2833" s="86"/>
      <c r="H2833" s="86"/>
      <c r="I2833" s="86"/>
      <c r="J2833" s="86"/>
      <c r="K2833" s="86"/>
      <c r="L2833" s="86"/>
      <c r="M2833" s="86"/>
      <c r="N2833" s="86"/>
      <c r="O2833" s="86"/>
      <c r="P2833" s="86"/>
      <c r="Q2833" s="86"/>
      <c r="R2833" s="86"/>
      <c r="S2833" s="86"/>
      <c r="T2833" s="86"/>
      <c r="U2833" s="86"/>
      <c r="V2833" s="86"/>
      <c r="W2833" s="86"/>
      <c r="X2833" s="86"/>
      <c r="Y2833" s="86"/>
      <c r="Z2833" s="86"/>
      <c r="AA2833" s="86"/>
      <c r="AB2833" s="86"/>
      <c r="AC2833" s="86"/>
      <c r="AD2833" s="190"/>
      <c r="AE2833" s="188"/>
      <c r="AF2833" s="190"/>
      <c r="AG2833" s="188"/>
      <c r="AH2833" s="190"/>
      <c r="AI2833" s="188"/>
      <c r="AJ2833" s="190"/>
      <c r="AK2833" s="188"/>
      <c r="AL2833" s="190"/>
      <c r="AM2833" s="188"/>
      <c r="AN2833" s="190"/>
      <c r="AO2833" s="188"/>
      <c r="AP2833" s="51"/>
      <c r="AQ2833" s="97"/>
    </row>
    <row r="2834" spans="1:43" x14ac:dyDescent="0.2">
      <c r="A2834" s="86"/>
      <c r="F2834" s="86"/>
      <c r="G2834" s="86"/>
      <c r="H2834" s="86"/>
      <c r="I2834" s="86"/>
      <c r="J2834" s="86"/>
      <c r="K2834" s="86"/>
      <c r="L2834" s="86"/>
      <c r="M2834" s="86"/>
      <c r="N2834" s="86"/>
      <c r="O2834" s="86"/>
      <c r="P2834" s="86"/>
      <c r="Q2834" s="86"/>
      <c r="R2834" s="86"/>
      <c r="S2834" s="86"/>
      <c r="T2834" s="86"/>
      <c r="U2834" s="86"/>
      <c r="V2834" s="86"/>
      <c r="W2834" s="86"/>
      <c r="X2834" s="86"/>
      <c r="Y2834" s="86"/>
      <c r="Z2834" s="86"/>
      <c r="AA2834" s="86"/>
      <c r="AB2834" s="86"/>
      <c r="AC2834" s="86"/>
      <c r="AD2834" s="190"/>
      <c r="AE2834" s="188"/>
      <c r="AF2834" s="190"/>
      <c r="AG2834" s="188"/>
      <c r="AH2834" s="190"/>
      <c r="AI2834" s="188"/>
      <c r="AJ2834" s="190"/>
      <c r="AK2834" s="188"/>
      <c r="AL2834" s="190"/>
      <c r="AM2834" s="188"/>
      <c r="AN2834" s="190"/>
      <c r="AO2834" s="188"/>
      <c r="AP2834" s="51"/>
      <c r="AQ2834" s="97"/>
    </row>
    <row r="2835" spans="1:43" x14ac:dyDescent="0.2">
      <c r="A2835" s="86"/>
      <c r="F2835" s="86"/>
      <c r="G2835" s="86"/>
      <c r="H2835" s="86"/>
      <c r="I2835" s="86"/>
      <c r="J2835" s="86"/>
      <c r="K2835" s="86"/>
      <c r="L2835" s="86"/>
      <c r="M2835" s="86"/>
      <c r="N2835" s="86"/>
      <c r="O2835" s="86"/>
      <c r="P2835" s="86"/>
      <c r="Q2835" s="86"/>
      <c r="R2835" s="86"/>
      <c r="S2835" s="86"/>
      <c r="T2835" s="86"/>
      <c r="U2835" s="86"/>
      <c r="V2835" s="86"/>
      <c r="W2835" s="86"/>
      <c r="X2835" s="86"/>
      <c r="Y2835" s="86"/>
      <c r="Z2835" s="86"/>
      <c r="AA2835" s="86"/>
      <c r="AB2835" s="86"/>
      <c r="AC2835" s="86"/>
      <c r="AD2835" s="190"/>
      <c r="AE2835" s="188"/>
      <c r="AF2835" s="190"/>
      <c r="AG2835" s="188"/>
      <c r="AH2835" s="190"/>
      <c r="AI2835" s="188"/>
      <c r="AJ2835" s="190"/>
      <c r="AK2835" s="188"/>
      <c r="AL2835" s="190"/>
      <c r="AM2835" s="188"/>
      <c r="AN2835" s="190"/>
      <c r="AO2835" s="188"/>
      <c r="AP2835" s="51"/>
      <c r="AQ2835" s="97"/>
    </row>
    <row r="2836" spans="1:43" x14ac:dyDescent="0.2">
      <c r="A2836" s="86"/>
      <c r="F2836" s="86"/>
      <c r="G2836" s="86"/>
      <c r="H2836" s="86"/>
      <c r="I2836" s="86"/>
      <c r="J2836" s="86"/>
      <c r="K2836" s="86"/>
      <c r="L2836" s="86"/>
      <c r="M2836" s="86"/>
      <c r="N2836" s="86"/>
      <c r="O2836" s="86"/>
      <c r="P2836" s="86"/>
      <c r="Q2836" s="86"/>
      <c r="R2836" s="86"/>
      <c r="S2836" s="86"/>
      <c r="T2836" s="86"/>
      <c r="U2836" s="86"/>
      <c r="V2836" s="86"/>
      <c r="W2836" s="86"/>
      <c r="X2836" s="86"/>
      <c r="Y2836" s="86"/>
      <c r="Z2836" s="86"/>
      <c r="AA2836" s="86"/>
      <c r="AB2836" s="86"/>
      <c r="AC2836" s="86"/>
      <c r="AD2836" s="190"/>
      <c r="AE2836" s="188"/>
      <c r="AF2836" s="190"/>
      <c r="AG2836" s="188"/>
      <c r="AH2836" s="190"/>
      <c r="AI2836" s="188"/>
      <c r="AJ2836" s="190"/>
      <c r="AK2836" s="188"/>
      <c r="AL2836" s="190"/>
      <c r="AM2836" s="188"/>
      <c r="AN2836" s="190"/>
      <c r="AO2836" s="188"/>
      <c r="AP2836" s="51"/>
      <c r="AQ2836" s="97"/>
    </row>
    <row r="2837" spans="1:43" x14ac:dyDescent="0.2">
      <c r="A2837" s="86"/>
      <c r="F2837" s="86"/>
      <c r="G2837" s="86"/>
      <c r="H2837" s="86"/>
      <c r="I2837" s="86"/>
      <c r="J2837" s="86"/>
      <c r="K2837" s="86"/>
      <c r="L2837" s="86"/>
      <c r="M2837" s="86"/>
      <c r="N2837" s="86"/>
      <c r="O2837" s="86"/>
      <c r="P2837" s="86"/>
      <c r="Q2837" s="86"/>
      <c r="R2837" s="86"/>
      <c r="S2837" s="86"/>
      <c r="T2837" s="86"/>
      <c r="U2837" s="86"/>
      <c r="V2837" s="86"/>
      <c r="W2837" s="86"/>
      <c r="X2837" s="86"/>
      <c r="Y2837" s="86"/>
      <c r="Z2837" s="86"/>
      <c r="AA2837" s="86"/>
      <c r="AB2837" s="86"/>
      <c r="AC2837" s="86"/>
      <c r="AD2837" s="190"/>
      <c r="AE2837" s="188"/>
      <c r="AF2837" s="190"/>
      <c r="AG2837" s="188"/>
      <c r="AH2837" s="190"/>
      <c r="AI2837" s="188"/>
      <c r="AJ2837" s="190"/>
      <c r="AK2837" s="188"/>
      <c r="AL2837" s="190"/>
      <c r="AM2837" s="188"/>
      <c r="AN2837" s="190"/>
      <c r="AO2837" s="188"/>
      <c r="AP2837" s="51"/>
      <c r="AQ2837" s="97"/>
    </row>
    <row r="2838" spans="1:43" x14ac:dyDescent="0.2">
      <c r="A2838" s="86"/>
      <c r="F2838" s="86"/>
      <c r="G2838" s="86"/>
      <c r="H2838" s="86"/>
      <c r="I2838" s="86"/>
      <c r="J2838" s="86"/>
      <c r="K2838" s="86"/>
      <c r="L2838" s="86"/>
      <c r="M2838" s="86"/>
      <c r="N2838" s="86"/>
      <c r="O2838" s="86"/>
      <c r="P2838" s="86"/>
      <c r="Q2838" s="86"/>
      <c r="R2838" s="86"/>
      <c r="S2838" s="86"/>
      <c r="T2838" s="86"/>
      <c r="U2838" s="86"/>
      <c r="V2838" s="86"/>
      <c r="W2838" s="86"/>
      <c r="X2838" s="86"/>
      <c r="Y2838" s="86"/>
      <c r="Z2838" s="86"/>
      <c r="AA2838" s="86"/>
      <c r="AB2838" s="86"/>
      <c r="AC2838" s="86"/>
      <c r="AD2838" s="190"/>
      <c r="AE2838" s="188"/>
      <c r="AF2838" s="190"/>
      <c r="AG2838" s="188"/>
      <c r="AH2838" s="190"/>
      <c r="AI2838" s="188"/>
      <c r="AJ2838" s="190"/>
      <c r="AK2838" s="188"/>
      <c r="AL2838" s="190"/>
      <c r="AM2838" s="188"/>
      <c r="AN2838" s="190"/>
      <c r="AO2838" s="188"/>
      <c r="AP2838" s="51"/>
      <c r="AQ2838" s="97"/>
    </row>
    <row r="2839" spans="1:43" x14ac:dyDescent="0.2">
      <c r="A2839" s="86"/>
      <c r="F2839" s="86"/>
      <c r="G2839" s="86"/>
      <c r="H2839" s="86"/>
      <c r="I2839" s="86"/>
      <c r="J2839" s="86"/>
      <c r="K2839" s="86"/>
      <c r="L2839" s="86"/>
      <c r="M2839" s="86"/>
      <c r="N2839" s="86"/>
      <c r="O2839" s="86"/>
      <c r="P2839" s="86"/>
      <c r="Q2839" s="86"/>
      <c r="R2839" s="86"/>
      <c r="S2839" s="86"/>
      <c r="T2839" s="86"/>
      <c r="U2839" s="86"/>
      <c r="V2839" s="86"/>
      <c r="W2839" s="86"/>
      <c r="X2839" s="86"/>
      <c r="Y2839" s="86"/>
      <c r="Z2839" s="86"/>
      <c r="AA2839" s="86"/>
      <c r="AB2839" s="86"/>
      <c r="AC2839" s="86"/>
      <c r="AD2839" s="190"/>
      <c r="AE2839" s="188"/>
      <c r="AF2839" s="190"/>
      <c r="AG2839" s="188"/>
      <c r="AH2839" s="190"/>
      <c r="AI2839" s="188"/>
      <c r="AJ2839" s="190"/>
      <c r="AK2839" s="188"/>
      <c r="AL2839" s="190"/>
      <c r="AM2839" s="188"/>
      <c r="AN2839" s="190"/>
      <c r="AO2839" s="188"/>
      <c r="AP2839" s="51"/>
      <c r="AQ2839" s="97"/>
    </row>
    <row r="2840" spans="1:43" x14ac:dyDescent="0.2">
      <c r="A2840" s="86"/>
      <c r="F2840" s="86"/>
      <c r="G2840" s="86"/>
      <c r="H2840" s="86"/>
      <c r="I2840" s="86"/>
      <c r="J2840" s="86"/>
      <c r="K2840" s="86"/>
      <c r="L2840" s="86"/>
      <c r="M2840" s="86"/>
      <c r="N2840" s="86"/>
      <c r="O2840" s="86"/>
      <c r="P2840" s="86"/>
      <c r="Q2840" s="86"/>
      <c r="R2840" s="86"/>
      <c r="S2840" s="86"/>
      <c r="T2840" s="86"/>
      <c r="U2840" s="86"/>
      <c r="V2840" s="86"/>
      <c r="W2840" s="86"/>
      <c r="X2840" s="86"/>
      <c r="Y2840" s="86"/>
      <c r="Z2840" s="86"/>
      <c r="AA2840" s="86"/>
      <c r="AB2840" s="86"/>
      <c r="AC2840" s="86"/>
      <c r="AD2840" s="190"/>
      <c r="AE2840" s="188"/>
      <c r="AF2840" s="190"/>
      <c r="AG2840" s="188"/>
      <c r="AH2840" s="190"/>
      <c r="AI2840" s="188"/>
      <c r="AJ2840" s="190"/>
      <c r="AK2840" s="188"/>
      <c r="AL2840" s="190"/>
      <c r="AM2840" s="188"/>
      <c r="AN2840" s="190"/>
      <c r="AO2840" s="188"/>
      <c r="AP2840" s="51"/>
      <c r="AQ2840" s="97"/>
    </row>
    <row r="2841" spans="1:43" x14ac:dyDescent="0.2">
      <c r="A2841" s="86"/>
      <c r="F2841" s="86"/>
      <c r="G2841" s="86"/>
      <c r="H2841" s="86"/>
      <c r="I2841" s="86"/>
      <c r="J2841" s="86"/>
      <c r="K2841" s="86"/>
      <c r="L2841" s="86"/>
      <c r="M2841" s="86"/>
      <c r="N2841" s="86"/>
      <c r="O2841" s="86"/>
      <c r="P2841" s="86"/>
      <c r="Q2841" s="86"/>
      <c r="R2841" s="86"/>
      <c r="S2841" s="86"/>
      <c r="T2841" s="86"/>
      <c r="U2841" s="86"/>
      <c r="V2841" s="86"/>
      <c r="W2841" s="86"/>
      <c r="X2841" s="86"/>
      <c r="Y2841" s="86"/>
      <c r="Z2841" s="86"/>
      <c r="AA2841" s="86"/>
      <c r="AB2841" s="86"/>
      <c r="AC2841" s="86"/>
      <c r="AD2841" s="190"/>
      <c r="AE2841" s="188"/>
      <c r="AF2841" s="190"/>
      <c r="AG2841" s="188"/>
      <c r="AH2841" s="190"/>
      <c r="AI2841" s="188"/>
      <c r="AJ2841" s="190"/>
      <c r="AK2841" s="188"/>
      <c r="AL2841" s="190"/>
      <c r="AM2841" s="188"/>
      <c r="AN2841" s="190"/>
      <c r="AO2841" s="188"/>
      <c r="AP2841" s="51"/>
      <c r="AQ2841" s="97"/>
    </row>
    <row r="2842" spans="1:43" x14ac:dyDescent="0.2">
      <c r="A2842" s="86"/>
      <c r="F2842" s="86"/>
      <c r="G2842" s="86"/>
      <c r="H2842" s="86"/>
      <c r="I2842" s="86"/>
      <c r="J2842" s="86"/>
      <c r="K2842" s="86"/>
      <c r="L2842" s="86"/>
      <c r="M2842" s="86"/>
      <c r="N2842" s="86"/>
      <c r="O2842" s="86"/>
      <c r="P2842" s="86"/>
      <c r="Q2842" s="86"/>
      <c r="R2842" s="86"/>
      <c r="S2842" s="86"/>
      <c r="T2842" s="86"/>
      <c r="U2842" s="86"/>
      <c r="V2842" s="86"/>
      <c r="W2842" s="86"/>
      <c r="X2842" s="86"/>
      <c r="Y2842" s="86"/>
      <c r="Z2842" s="86"/>
      <c r="AA2842" s="86"/>
      <c r="AB2842" s="86"/>
      <c r="AC2842" s="86"/>
      <c r="AD2842" s="190"/>
      <c r="AE2842" s="188"/>
      <c r="AF2842" s="190"/>
      <c r="AG2842" s="188"/>
      <c r="AH2842" s="190"/>
      <c r="AI2842" s="188"/>
      <c r="AJ2842" s="190"/>
      <c r="AK2842" s="188"/>
      <c r="AL2842" s="190"/>
      <c r="AM2842" s="188"/>
      <c r="AN2842" s="190"/>
      <c r="AO2842" s="188"/>
      <c r="AP2842" s="51"/>
      <c r="AQ2842" s="97"/>
    </row>
    <row r="2843" spans="1:43" x14ac:dyDescent="0.2">
      <c r="A2843" s="86"/>
      <c r="F2843" s="86"/>
      <c r="G2843" s="86"/>
      <c r="H2843" s="86"/>
      <c r="I2843" s="86"/>
      <c r="J2843" s="86"/>
      <c r="K2843" s="86"/>
      <c r="L2843" s="86"/>
      <c r="M2843" s="86"/>
      <c r="N2843" s="86"/>
      <c r="O2843" s="86"/>
      <c r="P2843" s="86"/>
      <c r="Q2843" s="86"/>
      <c r="R2843" s="86"/>
      <c r="S2843" s="86"/>
      <c r="T2843" s="86"/>
      <c r="U2843" s="86"/>
      <c r="V2843" s="86"/>
      <c r="W2843" s="86"/>
      <c r="X2843" s="86"/>
      <c r="Y2843" s="86"/>
      <c r="Z2843" s="86"/>
      <c r="AA2843" s="86"/>
      <c r="AB2843" s="86"/>
      <c r="AC2843" s="86"/>
      <c r="AD2843" s="190"/>
      <c r="AE2843" s="188"/>
      <c r="AF2843" s="190"/>
      <c r="AG2843" s="188"/>
      <c r="AH2843" s="190"/>
      <c r="AI2843" s="188"/>
      <c r="AJ2843" s="190"/>
      <c r="AK2843" s="188"/>
      <c r="AL2843" s="190"/>
      <c r="AM2843" s="188"/>
      <c r="AN2843" s="190"/>
      <c r="AO2843" s="188"/>
      <c r="AP2843" s="51"/>
      <c r="AQ2843" s="97"/>
    </row>
    <row r="2844" spans="1:43" x14ac:dyDescent="0.2">
      <c r="A2844" s="86"/>
      <c r="F2844" s="86"/>
      <c r="G2844" s="86"/>
      <c r="H2844" s="86"/>
      <c r="I2844" s="86"/>
      <c r="J2844" s="86"/>
      <c r="K2844" s="86"/>
      <c r="L2844" s="86"/>
      <c r="M2844" s="86"/>
      <c r="N2844" s="86"/>
      <c r="O2844" s="86"/>
      <c r="P2844" s="86"/>
      <c r="Q2844" s="86"/>
      <c r="R2844" s="86"/>
      <c r="S2844" s="86"/>
      <c r="T2844" s="86"/>
      <c r="U2844" s="86"/>
      <c r="V2844" s="86"/>
      <c r="W2844" s="86"/>
      <c r="X2844" s="86"/>
      <c r="Y2844" s="86"/>
      <c r="Z2844" s="86"/>
      <c r="AA2844" s="86"/>
      <c r="AB2844" s="86"/>
      <c r="AC2844" s="86"/>
      <c r="AD2844" s="190"/>
      <c r="AE2844" s="188"/>
      <c r="AF2844" s="190"/>
      <c r="AG2844" s="188"/>
      <c r="AH2844" s="190"/>
      <c r="AI2844" s="188"/>
      <c r="AJ2844" s="190"/>
      <c r="AK2844" s="188"/>
      <c r="AL2844" s="190"/>
      <c r="AM2844" s="188"/>
      <c r="AN2844" s="190"/>
      <c r="AO2844" s="188"/>
      <c r="AP2844" s="51"/>
      <c r="AQ2844" s="97"/>
    </row>
    <row r="2845" spans="1:43" x14ac:dyDescent="0.2">
      <c r="A2845" s="86"/>
      <c r="F2845" s="86"/>
      <c r="G2845" s="86"/>
      <c r="H2845" s="86"/>
      <c r="I2845" s="86"/>
      <c r="J2845" s="86"/>
      <c r="K2845" s="86"/>
      <c r="L2845" s="86"/>
      <c r="M2845" s="86"/>
      <c r="N2845" s="86"/>
      <c r="O2845" s="86"/>
      <c r="P2845" s="86"/>
      <c r="Q2845" s="86"/>
      <c r="R2845" s="86"/>
      <c r="S2845" s="86"/>
      <c r="T2845" s="86"/>
      <c r="U2845" s="86"/>
      <c r="V2845" s="86"/>
      <c r="W2845" s="86"/>
      <c r="X2845" s="86"/>
      <c r="Y2845" s="86"/>
      <c r="Z2845" s="86"/>
      <c r="AA2845" s="86"/>
      <c r="AB2845" s="86"/>
      <c r="AC2845" s="86"/>
      <c r="AD2845" s="190"/>
      <c r="AE2845" s="188"/>
      <c r="AF2845" s="190"/>
      <c r="AG2845" s="188"/>
      <c r="AH2845" s="190"/>
      <c r="AI2845" s="188"/>
      <c r="AJ2845" s="190"/>
      <c r="AK2845" s="188"/>
      <c r="AL2845" s="190"/>
      <c r="AM2845" s="188"/>
      <c r="AN2845" s="190"/>
      <c r="AO2845" s="188"/>
      <c r="AP2845" s="51"/>
      <c r="AQ2845" s="97"/>
    </row>
    <row r="2846" spans="1:43" x14ac:dyDescent="0.2">
      <c r="A2846" s="86"/>
      <c r="F2846" s="86"/>
      <c r="G2846" s="86"/>
      <c r="H2846" s="86"/>
      <c r="I2846" s="86"/>
      <c r="J2846" s="86"/>
      <c r="K2846" s="86"/>
      <c r="L2846" s="86"/>
      <c r="M2846" s="86"/>
      <c r="N2846" s="86"/>
      <c r="O2846" s="86"/>
      <c r="P2846" s="86"/>
      <c r="Q2846" s="86"/>
      <c r="R2846" s="86"/>
      <c r="S2846" s="86"/>
      <c r="T2846" s="86"/>
      <c r="U2846" s="86"/>
      <c r="V2846" s="86"/>
      <c r="W2846" s="86"/>
      <c r="X2846" s="86"/>
      <c r="Y2846" s="86"/>
      <c r="Z2846" s="86"/>
      <c r="AA2846" s="86"/>
      <c r="AB2846" s="86"/>
      <c r="AC2846" s="86"/>
      <c r="AD2846" s="190"/>
      <c r="AE2846" s="188"/>
      <c r="AF2846" s="190"/>
      <c r="AG2846" s="188"/>
      <c r="AH2846" s="190"/>
      <c r="AI2846" s="188"/>
      <c r="AJ2846" s="190"/>
      <c r="AK2846" s="188"/>
      <c r="AL2846" s="190"/>
      <c r="AM2846" s="188"/>
      <c r="AN2846" s="190"/>
      <c r="AO2846" s="188"/>
      <c r="AP2846" s="51"/>
      <c r="AQ2846" s="97"/>
    </row>
    <row r="2847" spans="1:43" x14ac:dyDescent="0.2">
      <c r="A2847" s="86"/>
      <c r="F2847" s="86"/>
      <c r="G2847" s="86"/>
      <c r="H2847" s="86"/>
      <c r="I2847" s="86"/>
      <c r="J2847" s="86"/>
      <c r="K2847" s="86"/>
      <c r="L2847" s="86"/>
      <c r="M2847" s="86"/>
      <c r="N2847" s="86"/>
      <c r="O2847" s="86"/>
      <c r="P2847" s="86"/>
      <c r="Q2847" s="86"/>
      <c r="R2847" s="86"/>
      <c r="S2847" s="86"/>
      <c r="T2847" s="86"/>
      <c r="U2847" s="86"/>
      <c r="V2847" s="86"/>
      <c r="W2847" s="86"/>
      <c r="X2847" s="86"/>
      <c r="Y2847" s="86"/>
      <c r="Z2847" s="86"/>
      <c r="AA2847" s="86"/>
      <c r="AB2847" s="86"/>
      <c r="AC2847" s="86"/>
      <c r="AD2847" s="190"/>
      <c r="AE2847" s="188"/>
      <c r="AF2847" s="190"/>
      <c r="AG2847" s="188"/>
      <c r="AH2847" s="190"/>
      <c r="AI2847" s="188"/>
      <c r="AJ2847" s="190"/>
      <c r="AK2847" s="188"/>
      <c r="AL2847" s="190"/>
      <c r="AM2847" s="188"/>
      <c r="AN2847" s="190"/>
      <c r="AO2847" s="188"/>
      <c r="AP2847" s="51"/>
      <c r="AQ2847" s="97"/>
    </row>
    <row r="2848" spans="1:43" x14ac:dyDescent="0.2">
      <c r="A2848" s="86"/>
      <c r="F2848" s="86"/>
      <c r="G2848" s="86"/>
      <c r="H2848" s="86"/>
      <c r="I2848" s="86"/>
      <c r="J2848" s="86"/>
      <c r="K2848" s="86"/>
      <c r="L2848" s="86"/>
      <c r="M2848" s="86"/>
      <c r="N2848" s="86"/>
      <c r="O2848" s="86"/>
      <c r="P2848" s="86"/>
      <c r="Q2848" s="86"/>
      <c r="R2848" s="86"/>
      <c r="S2848" s="86"/>
      <c r="T2848" s="86"/>
      <c r="U2848" s="86"/>
      <c r="V2848" s="86"/>
      <c r="W2848" s="86"/>
      <c r="X2848" s="86"/>
      <c r="Y2848" s="86"/>
      <c r="Z2848" s="86"/>
      <c r="AA2848" s="86"/>
      <c r="AB2848" s="86"/>
      <c r="AC2848" s="86"/>
      <c r="AD2848" s="190"/>
      <c r="AE2848" s="188"/>
      <c r="AF2848" s="190"/>
      <c r="AG2848" s="188"/>
      <c r="AH2848" s="190"/>
      <c r="AI2848" s="188"/>
      <c r="AJ2848" s="190"/>
      <c r="AK2848" s="188"/>
      <c r="AL2848" s="190"/>
      <c r="AM2848" s="188"/>
      <c r="AN2848" s="190"/>
      <c r="AO2848" s="188"/>
      <c r="AP2848" s="51"/>
      <c r="AQ2848" s="97"/>
    </row>
    <row r="2849" spans="1:43" x14ac:dyDescent="0.2">
      <c r="A2849" s="86"/>
      <c r="F2849" s="86"/>
      <c r="G2849" s="86"/>
      <c r="H2849" s="86"/>
      <c r="I2849" s="86"/>
      <c r="J2849" s="86"/>
      <c r="K2849" s="86"/>
      <c r="L2849" s="86"/>
      <c r="M2849" s="86"/>
      <c r="N2849" s="86"/>
      <c r="O2849" s="86"/>
      <c r="P2849" s="86"/>
      <c r="Q2849" s="86"/>
      <c r="R2849" s="86"/>
      <c r="S2849" s="86"/>
      <c r="T2849" s="86"/>
      <c r="U2849" s="86"/>
      <c r="V2849" s="86"/>
      <c r="W2849" s="86"/>
      <c r="X2849" s="86"/>
      <c r="Y2849" s="86"/>
      <c r="Z2849" s="86"/>
      <c r="AA2849" s="86"/>
      <c r="AB2849" s="86"/>
      <c r="AC2849" s="86"/>
      <c r="AD2849" s="190"/>
      <c r="AE2849" s="188"/>
      <c r="AF2849" s="190"/>
      <c r="AG2849" s="188"/>
      <c r="AH2849" s="190"/>
      <c r="AI2849" s="188"/>
      <c r="AJ2849" s="190"/>
      <c r="AK2849" s="188"/>
      <c r="AL2849" s="190"/>
      <c r="AM2849" s="188"/>
      <c r="AN2849" s="190"/>
      <c r="AO2849" s="188"/>
      <c r="AP2849" s="51"/>
      <c r="AQ2849" s="97"/>
    </row>
    <row r="2850" spans="1:43" x14ac:dyDescent="0.2">
      <c r="A2850" s="86"/>
      <c r="F2850" s="86"/>
      <c r="G2850" s="86"/>
      <c r="H2850" s="86"/>
      <c r="I2850" s="86"/>
      <c r="J2850" s="86"/>
      <c r="K2850" s="86"/>
      <c r="L2850" s="86"/>
      <c r="M2850" s="86"/>
      <c r="N2850" s="86"/>
      <c r="O2850" s="86"/>
      <c r="P2850" s="86"/>
      <c r="Q2850" s="86"/>
      <c r="R2850" s="86"/>
      <c r="S2850" s="86"/>
      <c r="T2850" s="86"/>
      <c r="U2850" s="86"/>
      <c r="V2850" s="86"/>
      <c r="W2850" s="86"/>
      <c r="X2850" s="86"/>
      <c r="Y2850" s="86"/>
      <c r="Z2850" s="86"/>
      <c r="AA2850" s="86"/>
      <c r="AB2850" s="86"/>
      <c r="AC2850" s="86"/>
      <c r="AD2850" s="190"/>
      <c r="AE2850" s="188"/>
      <c r="AF2850" s="190"/>
      <c r="AG2850" s="188"/>
      <c r="AH2850" s="190"/>
      <c r="AI2850" s="188"/>
      <c r="AJ2850" s="190"/>
      <c r="AK2850" s="188"/>
      <c r="AL2850" s="190"/>
      <c r="AM2850" s="188"/>
      <c r="AN2850" s="190"/>
      <c r="AO2850" s="188"/>
      <c r="AP2850" s="51"/>
      <c r="AQ2850" s="97"/>
    </row>
    <row r="2851" spans="1:43" x14ac:dyDescent="0.2">
      <c r="A2851" s="86"/>
      <c r="F2851" s="86"/>
      <c r="G2851" s="86"/>
      <c r="H2851" s="86"/>
      <c r="I2851" s="86"/>
      <c r="J2851" s="86"/>
      <c r="K2851" s="86"/>
      <c r="L2851" s="86"/>
      <c r="M2851" s="86"/>
      <c r="N2851" s="86"/>
      <c r="O2851" s="86"/>
      <c r="P2851" s="86"/>
      <c r="Q2851" s="86"/>
      <c r="R2851" s="86"/>
      <c r="S2851" s="86"/>
      <c r="T2851" s="86"/>
      <c r="U2851" s="86"/>
      <c r="V2851" s="86"/>
      <c r="W2851" s="86"/>
      <c r="X2851" s="86"/>
      <c r="Y2851" s="86"/>
      <c r="Z2851" s="86"/>
      <c r="AA2851" s="86"/>
      <c r="AB2851" s="86"/>
      <c r="AC2851" s="86"/>
      <c r="AD2851" s="190"/>
      <c r="AE2851" s="188"/>
      <c r="AF2851" s="190"/>
      <c r="AG2851" s="188"/>
      <c r="AH2851" s="190"/>
      <c r="AI2851" s="188"/>
      <c r="AJ2851" s="190"/>
      <c r="AK2851" s="188"/>
      <c r="AL2851" s="190"/>
      <c r="AM2851" s="188"/>
      <c r="AN2851" s="190"/>
      <c r="AO2851" s="188"/>
      <c r="AP2851" s="51"/>
      <c r="AQ2851" s="97"/>
    </row>
    <row r="2852" spans="1:43" x14ac:dyDescent="0.2">
      <c r="A2852" s="86"/>
      <c r="F2852" s="86"/>
      <c r="G2852" s="86"/>
      <c r="H2852" s="86"/>
      <c r="I2852" s="86"/>
      <c r="J2852" s="86"/>
      <c r="K2852" s="86"/>
      <c r="L2852" s="86"/>
      <c r="M2852" s="86"/>
      <c r="N2852" s="86"/>
      <c r="O2852" s="86"/>
      <c r="P2852" s="86"/>
      <c r="Q2852" s="86"/>
      <c r="R2852" s="86"/>
      <c r="S2852" s="86"/>
      <c r="T2852" s="86"/>
      <c r="U2852" s="86"/>
      <c r="V2852" s="86"/>
      <c r="W2852" s="86"/>
      <c r="X2852" s="86"/>
      <c r="Y2852" s="86"/>
      <c r="Z2852" s="86"/>
      <c r="AA2852" s="86"/>
      <c r="AB2852" s="86"/>
      <c r="AC2852" s="86"/>
      <c r="AD2852" s="190"/>
      <c r="AE2852" s="188"/>
      <c r="AF2852" s="190"/>
      <c r="AG2852" s="188"/>
      <c r="AH2852" s="190"/>
      <c r="AI2852" s="188"/>
      <c r="AJ2852" s="190"/>
      <c r="AK2852" s="188"/>
      <c r="AL2852" s="190"/>
      <c r="AM2852" s="188"/>
      <c r="AN2852" s="190"/>
      <c r="AO2852" s="188"/>
      <c r="AP2852" s="51"/>
      <c r="AQ2852" s="97"/>
    </row>
    <row r="2853" spans="1:43" x14ac:dyDescent="0.2">
      <c r="A2853" s="86"/>
      <c r="F2853" s="86"/>
      <c r="G2853" s="86"/>
      <c r="H2853" s="86"/>
      <c r="I2853" s="86"/>
      <c r="J2853" s="86"/>
      <c r="K2853" s="86"/>
      <c r="L2853" s="86"/>
      <c r="M2853" s="86"/>
      <c r="N2853" s="86"/>
      <c r="O2853" s="86"/>
      <c r="P2853" s="86"/>
      <c r="Q2853" s="86"/>
      <c r="R2853" s="86"/>
      <c r="S2853" s="86"/>
      <c r="T2853" s="86"/>
      <c r="U2853" s="86"/>
      <c r="V2853" s="86"/>
      <c r="W2853" s="86"/>
      <c r="X2853" s="86"/>
      <c r="Y2853" s="86"/>
      <c r="Z2853" s="86"/>
      <c r="AA2853" s="86"/>
      <c r="AB2853" s="86"/>
      <c r="AC2853" s="86"/>
      <c r="AD2853" s="190"/>
      <c r="AE2853" s="188"/>
      <c r="AF2853" s="190"/>
      <c r="AG2853" s="188"/>
      <c r="AH2853" s="190"/>
      <c r="AI2853" s="188"/>
      <c r="AJ2853" s="190"/>
      <c r="AK2853" s="188"/>
      <c r="AL2853" s="190"/>
      <c r="AM2853" s="188"/>
      <c r="AN2853" s="190"/>
      <c r="AO2853" s="188"/>
      <c r="AP2853" s="51"/>
      <c r="AQ2853" s="97"/>
    </row>
    <row r="2854" spans="1:43" x14ac:dyDescent="0.2">
      <c r="A2854" s="86"/>
      <c r="F2854" s="86"/>
      <c r="G2854" s="86"/>
      <c r="H2854" s="86"/>
      <c r="I2854" s="86"/>
      <c r="J2854" s="86"/>
      <c r="K2854" s="86"/>
      <c r="L2854" s="86"/>
      <c r="M2854" s="86"/>
      <c r="N2854" s="86"/>
      <c r="O2854" s="86"/>
      <c r="P2854" s="86"/>
      <c r="Q2854" s="86"/>
      <c r="R2854" s="86"/>
      <c r="S2854" s="86"/>
      <c r="T2854" s="86"/>
      <c r="U2854" s="86"/>
      <c r="V2854" s="86"/>
      <c r="W2854" s="86"/>
      <c r="X2854" s="86"/>
      <c r="Y2854" s="86"/>
      <c r="Z2854" s="86"/>
      <c r="AA2854" s="86"/>
      <c r="AB2854" s="86"/>
      <c r="AC2854" s="86"/>
      <c r="AD2854" s="190"/>
      <c r="AE2854" s="188"/>
      <c r="AF2854" s="190"/>
      <c r="AG2854" s="188"/>
      <c r="AH2854" s="190"/>
      <c r="AI2854" s="188"/>
      <c r="AJ2854" s="190"/>
      <c r="AK2854" s="188"/>
      <c r="AL2854" s="190"/>
      <c r="AM2854" s="188"/>
      <c r="AN2854" s="190"/>
      <c r="AO2854" s="188"/>
      <c r="AP2854" s="51"/>
      <c r="AQ2854" s="97"/>
    </row>
    <row r="2855" spans="1:43" x14ac:dyDescent="0.2">
      <c r="A2855" s="86"/>
      <c r="F2855" s="86"/>
      <c r="G2855" s="86"/>
      <c r="H2855" s="86"/>
      <c r="I2855" s="86"/>
      <c r="J2855" s="86"/>
      <c r="K2855" s="86"/>
      <c r="L2855" s="86"/>
      <c r="M2855" s="86"/>
      <c r="N2855" s="86"/>
      <c r="O2855" s="86"/>
      <c r="P2855" s="86"/>
      <c r="Q2855" s="86"/>
      <c r="R2855" s="86"/>
      <c r="S2855" s="86"/>
      <c r="T2855" s="86"/>
      <c r="U2855" s="86"/>
      <c r="V2855" s="86"/>
      <c r="W2855" s="86"/>
      <c r="X2855" s="86"/>
      <c r="Y2855" s="86"/>
      <c r="Z2855" s="86"/>
      <c r="AA2855" s="86"/>
      <c r="AB2855" s="86"/>
      <c r="AC2855" s="86"/>
      <c r="AD2855" s="190"/>
      <c r="AE2855" s="188"/>
      <c r="AF2855" s="190"/>
      <c r="AG2855" s="188"/>
      <c r="AH2855" s="190"/>
      <c r="AI2855" s="188"/>
      <c r="AJ2855" s="190"/>
      <c r="AK2855" s="188"/>
      <c r="AL2855" s="190"/>
      <c r="AM2855" s="188"/>
      <c r="AN2855" s="190"/>
      <c r="AO2855" s="188"/>
      <c r="AP2855" s="51"/>
      <c r="AQ2855" s="97"/>
    </row>
    <row r="2856" spans="1:43" x14ac:dyDescent="0.2">
      <c r="A2856" s="86"/>
      <c r="F2856" s="86"/>
      <c r="G2856" s="86"/>
      <c r="H2856" s="86"/>
      <c r="I2856" s="86"/>
      <c r="J2856" s="86"/>
      <c r="K2856" s="86"/>
      <c r="L2856" s="86"/>
      <c r="M2856" s="86"/>
      <c r="N2856" s="86"/>
      <c r="O2856" s="86"/>
      <c r="P2856" s="86"/>
      <c r="Q2856" s="86"/>
      <c r="R2856" s="86"/>
      <c r="S2856" s="86"/>
      <c r="T2856" s="86"/>
      <c r="U2856" s="86"/>
      <c r="V2856" s="86"/>
      <c r="W2856" s="86"/>
      <c r="X2856" s="86"/>
      <c r="Y2856" s="86"/>
      <c r="Z2856" s="86"/>
      <c r="AA2856" s="86"/>
      <c r="AB2856" s="86"/>
      <c r="AC2856" s="86"/>
      <c r="AD2856" s="190"/>
      <c r="AE2856" s="188"/>
      <c r="AF2856" s="190"/>
      <c r="AG2856" s="188"/>
      <c r="AH2856" s="190"/>
      <c r="AI2856" s="188"/>
      <c r="AJ2856" s="190"/>
      <c r="AK2856" s="188"/>
      <c r="AL2856" s="190"/>
      <c r="AM2856" s="188"/>
      <c r="AN2856" s="190"/>
      <c r="AO2856" s="188"/>
      <c r="AP2856" s="51"/>
      <c r="AQ2856" s="97"/>
    </row>
    <row r="2857" spans="1:43" x14ac:dyDescent="0.2">
      <c r="A2857" s="86"/>
      <c r="F2857" s="86"/>
      <c r="G2857" s="86"/>
      <c r="H2857" s="86"/>
      <c r="I2857" s="86"/>
      <c r="J2857" s="86"/>
      <c r="K2857" s="86"/>
      <c r="L2857" s="86"/>
      <c r="M2857" s="86"/>
      <c r="N2857" s="86"/>
      <c r="O2857" s="86"/>
      <c r="P2857" s="86"/>
      <c r="Q2857" s="86"/>
      <c r="R2857" s="86"/>
      <c r="S2857" s="86"/>
      <c r="T2857" s="86"/>
      <c r="U2857" s="86"/>
      <c r="V2857" s="86"/>
      <c r="W2857" s="86"/>
      <c r="X2857" s="86"/>
      <c r="Y2857" s="86"/>
      <c r="Z2857" s="86"/>
      <c r="AA2857" s="86"/>
      <c r="AB2857" s="86"/>
      <c r="AC2857" s="86"/>
      <c r="AD2857" s="190"/>
      <c r="AE2857" s="188"/>
      <c r="AF2857" s="190"/>
      <c r="AG2857" s="188"/>
      <c r="AH2857" s="190"/>
      <c r="AI2857" s="188"/>
      <c r="AJ2857" s="190"/>
      <c r="AK2857" s="188"/>
      <c r="AL2857" s="190"/>
      <c r="AM2857" s="188"/>
      <c r="AN2857" s="190"/>
      <c r="AO2857" s="188"/>
      <c r="AP2857" s="51"/>
      <c r="AQ2857" s="97"/>
    </row>
    <row r="2858" spans="1:43" x14ac:dyDescent="0.2">
      <c r="A2858" s="86"/>
      <c r="F2858" s="86"/>
      <c r="G2858" s="86"/>
      <c r="H2858" s="86"/>
      <c r="I2858" s="86"/>
      <c r="J2858" s="86"/>
      <c r="K2858" s="86"/>
      <c r="L2858" s="86"/>
      <c r="M2858" s="86"/>
      <c r="N2858" s="86"/>
      <c r="O2858" s="86"/>
      <c r="P2858" s="86"/>
      <c r="Q2858" s="86"/>
      <c r="R2858" s="86"/>
      <c r="S2858" s="86"/>
      <c r="T2858" s="86"/>
      <c r="U2858" s="86"/>
      <c r="V2858" s="86"/>
      <c r="W2858" s="86"/>
      <c r="X2858" s="86"/>
      <c r="Y2858" s="86"/>
      <c r="Z2858" s="86"/>
      <c r="AA2858" s="86"/>
      <c r="AB2858" s="86"/>
      <c r="AC2858" s="86"/>
      <c r="AD2858" s="190"/>
      <c r="AE2858" s="188"/>
      <c r="AF2858" s="190"/>
      <c r="AG2858" s="188"/>
      <c r="AH2858" s="190"/>
      <c r="AI2858" s="188"/>
      <c r="AJ2858" s="190"/>
      <c r="AK2858" s="188"/>
      <c r="AL2858" s="190"/>
      <c r="AM2858" s="188"/>
      <c r="AN2858" s="190"/>
      <c r="AO2858" s="188"/>
      <c r="AP2858" s="51"/>
      <c r="AQ2858" s="97"/>
    </row>
    <row r="2859" spans="1:43" x14ac:dyDescent="0.2">
      <c r="A2859" s="86"/>
      <c r="F2859" s="86"/>
      <c r="G2859" s="86"/>
      <c r="H2859" s="86"/>
      <c r="I2859" s="86"/>
      <c r="J2859" s="86"/>
      <c r="K2859" s="86"/>
      <c r="L2859" s="86"/>
      <c r="M2859" s="86"/>
      <c r="N2859" s="86"/>
      <c r="O2859" s="86"/>
      <c r="P2859" s="86"/>
      <c r="Q2859" s="86"/>
      <c r="R2859" s="86"/>
      <c r="S2859" s="86"/>
      <c r="T2859" s="86"/>
      <c r="U2859" s="86"/>
      <c r="V2859" s="86"/>
      <c r="W2859" s="86"/>
      <c r="X2859" s="86"/>
      <c r="Y2859" s="86"/>
      <c r="Z2859" s="86"/>
      <c r="AA2859" s="86"/>
      <c r="AB2859" s="86"/>
      <c r="AC2859" s="86"/>
      <c r="AD2859" s="190"/>
      <c r="AE2859" s="188"/>
      <c r="AF2859" s="190"/>
      <c r="AG2859" s="188"/>
      <c r="AH2859" s="190"/>
      <c r="AI2859" s="188"/>
      <c r="AJ2859" s="190"/>
      <c r="AK2859" s="188"/>
      <c r="AL2859" s="190"/>
      <c r="AM2859" s="188"/>
      <c r="AN2859" s="190"/>
      <c r="AO2859" s="188"/>
      <c r="AP2859" s="51"/>
      <c r="AQ2859" s="97"/>
    </row>
    <row r="2860" spans="1:43" x14ac:dyDescent="0.2">
      <c r="A2860" s="86"/>
      <c r="F2860" s="86"/>
      <c r="G2860" s="86"/>
      <c r="H2860" s="86"/>
      <c r="I2860" s="86"/>
      <c r="J2860" s="86"/>
      <c r="K2860" s="86"/>
      <c r="L2860" s="86"/>
      <c r="M2860" s="86"/>
      <c r="N2860" s="86"/>
      <c r="O2860" s="86"/>
      <c r="P2860" s="86"/>
      <c r="Q2860" s="86"/>
      <c r="R2860" s="86"/>
      <c r="S2860" s="86"/>
      <c r="T2860" s="86"/>
      <c r="U2860" s="86"/>
      <c r="V2860" s="86"/>
      <c r="W2860" s="86"/>
      <c r="X2860" s="86"/>
      <c r="Y2860" s="86"/>
      <c r="Z2860" s="86"/>
      <c r="AA2860" s="86"/>
      <c r="AB2860" s="86"/>
      <c r="AC2860" s="86"/>
      <c r="AD2860" s="190"/>
      <c r="AE2860" s="188"/>
      <c r="AF2860" s="190"/>
      <c r="AG2860" s="188"/>
      <c r="AH2860" s="190"/>
      <c r="AI2860" s="188"/>
      <c r="AJ2860" s="190"/>
      <c r="AK2860" s="188"/>
      <c r="AL2860" s="190"/>
      <c r="AM2860" s="188"/>
      <c r="AN2860" s="190"/>
      <c r="AO2860" s="188"/>
      <c r="AP2860" s="51"/>
      <c r="AQ2860" s="97"/>
    </row>
    <row r="2861" spans="1:43" x14ac:dyDescent="0.2">
      <c r="A2861" s="86"/>
      <c r="F2861" s="86"/>
      <c r="G2861" s="86"/>
      <c r="H2861" s="86"/>
      <c r="I2861" s="86"/>
      <c r="J2861" s="86"/>
      <c r="K2861" s="86"/>
      <c r="L2861" s="86"/>
      <c r="M2861" s="86"/>
      <c r="N2861" s="86"/>
      <c r="O2861" s="86"/>
      <c r="P2861" s="86"/>
      <c r="Q2861" s="86"/>
      <c r="R2861" s="86"/>
      <c r="S2861" s="86"/>
      <c r="T2861" s="86"/>
      <c r="U2861" s="86"/>
      <c r="V2861" s="86"/>
      <c r="W2861" s="86"/>
      <c r="X2861" s="86"/>
      <c r="Y2861" s="86"/>
      <c r="Z2861" s="86"/>
      <c r="AA2861" s="86"/>
      <c r="AB2861" s="86"/>
      <c r="AC2861" s="86"/>
      <c r="AD2861" s="190"/>
      <c r="AE2861" s="188"/>
      <c r="AF2861" s="190"/>
      <c r="AG2861" s="188"/>
      <c r="AH2861" s="190"/>
      <c r="AI2861" s="188"/>
      <c r="AJ2861" s="190"/>
      <c r="AK2861" s="188"/>
      <c r="AL2861" s="190"/>
      <c r="AM2861" s="188"/>
      <c r="AN2861" s="190"/>
      <c r="AO2861" s="188"/>
      <c r="AP2861" s="51"/>
      <c r="AQ2861" s="97"/>
    </row>
    <row r="2862" spans="1:43" x14ac:dyDescent="0.2">
      <c r="A2862" s="86"/>
      <c r="F2862" s="86"/>
      <c r="G2862" s="86"/>
      <c r="H2862" s="86"/>
      <c r="I2862" s="86"/>
      <c r="J2862" s="86"/>
      <c r="K2862" s="86"/>
      <c r="L2862" s="86"/>
      <c r="M2862" s="86"/>
      <c r="N2862" s="86"/>
      <c r="O2862" s="86"/>
      <c r="P2862" s="86"/>
      <c r="Q2862" s="86"/>
      <c r="R2862" s="86"/>
      <c r="S2862" s="86"/>
      <c r="T2862" s="86"/>
      <c r="U2862" s="86"/>
      <c r="V2862" s="86"/>
      <c r="W2862" s="86"/>
      <c r="X2862" s="86"/>
      <c r="Y2862" s="86"/>
      <c r="Z2862" s="86"/>
      <c r="AA2862" s="86"/>
      <c r="AB2862" s="86"/>
      <c r="AC2862" s="86"/>
      <c r="AD2862" s="190"/>
      <c r="AE2862" s="188"/>
      <c r="AF2862" s="190"/>
      <c r="AG2862" s="188"/>
      <c r="AH2862" s="190"/>
      <c r="AI2862" s="188"/>
      <c r="AJ2862" s="190"/>
      <c r="AK2862" s="188"/>
      <c r="AL2862" s="190"/>
      <c r="AM2862" s="188"/>
      <c r="AN2862" s="190"/>
      <c r="AO2862" s="188"/>
      <c r="AP2862" s="51"/>
      <c r="AQ2862" s="97"/>
    </row>
    <row r="2863" spans="1:43" x14ac:dyDescent="0.2">
      <c r="A2863" s="86"/>
      <c r="F2863" s="86"/>
      <c r="G2863" s="86"/>
      <c r="H2863" s="86"/>
      <c r="I2863" s="86"/>
      <c r="J2863" s="86"/>
      <c r="K2863" s="86"/>
      <c r="L2863" s="86"/>
      <c r="M2863" s="86"/>
      <c r="N2863" s="86"/>
      <c r="O2863" s="86"/>
      <c r="P2863" s="86"/>
      <c r="Q2863" s="86"/>
      <c r="R2863" s="86"/>
      <c r="S2863" s="86"/>
      <c r="T2863" s="86"/>
      <c r="U2863" s="86"/>
      <c r="V2863" s="86"/>
      <c r="W2863" s="86"/>
      <c r="X2863" s="86"/>
      <c r="Y2863" s="86"/>
      <c r="Z2863" s="86"/>
      <c r="AA2863" s="86"/>
      <c r="AB2863" s="86"/>
      <c r="AC2863" s="86"/>
      <c r="AD2863" s="190"/>
      <c r="AE2863" s="188"/>
      <c r="AF2863" s="190"/>
      <c r="AG2863" s="188"/>
      <c r="AH2863" s="190"/>
      <c r="AI2863" s="188"/>
      <c r="AJ2863" s="190"/>
      <c r="AK2863" s="188"/>
      <c r="AL2863" s="190"/>
      <c r="AM2863" s="188"/>
      <c r="AN2863" s="190"/>
      <c r="AO2863" s="188"/>
      <c r="AP2863" s="51"/>
      <c r="AQ2863" s="97"/>
    </row>
    <row r="2864" spans="1:43" x14ac:dyDescent="0.2">
      <c r="A2864" s="86"/>
      <c r="F2864" s="86"/>
      <c r="G2864" s="86"/>
      <c r="H2864" s="86"/>
      <c r="I2864" s="86"/>
      <c r="J2864" s="86"/>
      <c r="K2864" s="86"/>
      <c r="L2864" s="86"/>
      <c r="M2864" s="86"/>
      <c r="N2864" s="86"/>
      <c r="O2864" s="86"/>
      <c r="P2864" s="86"/>
      <c r="Q2864" s="86"/>
      <c r="R2864" s="86"/>
      <c r="S2864" s="86"/>
      <c r="T2864" s="86"/>
      <c r="U2864" s="86"/>
      <c r="V2864" s="86"/>
      <c r="W2864" s="86"/>
      <c r="X2864" s="86"/>
      <c r="Y2864" s="86"/>
      <c r="Z2864" s="86"/>
      <c r="AA2864" s="86"/>
      <c r="AB2864" s="86"/>
      <c r="AC2864" s="86"/>
      <c r="AD2864" s="190"/>
      <c r="AE2864" s="188"/>
      <c r="AF2864" s="190"/>
      <c r="AG2864" s="188"/>
      <c r="AH2864" s="190"/>
      <c r="AI2864" s="188"/>
      <c r="AJ2864" s="190"/>
      <c r="AK2864" s="188"/>
      <c r="AL2864" s="190"/>
      <c r="AM2864" s="188"/>
      <c r="AN2864" s="190"/>
      <c r="AO2864" s="188"/>
      <c r="AP2864" s="51"/>
      <c r="AQ2864" s="97"/>
    </row>
    <row r="2865" spans="1:43" x14ac:dyDescent="0.2">
      <c r="A2865" s="86"/>
      <c r="F2865" s="86"/>
      <c r="G2865" s="86"/>
      <c r="H2865" s="86"/>
      <c r="I2865" s="86"/>
      <c r="J2865" s="86"/>
      <c r="K2865" s="86"/>
      <c r="L2865" s="86"/>
      <c r="M2865" s="86"/>
      <c r="N2865" s="86"/>
      <c r="O2865" s="86"/>
      <c r="P2865" s="86"/>
      <c r="Q2865" s="86"/>
      <c r="R2865" s="86"/>
      <c r="S2865" s="86"/>
      <c r="T2865" s="86"/>
      <c r="U2865" s="86"/>
      <c r="V2865" s="86"/>
      <c r="W2865" s="86"/>
      <c r="X2865" s="86"/>
      <c r="Y2865" s="86"/>
      <c r="Z2865" s="86"/>
      <c r="AA2865" s="86"/>
      <c r="AB2865" s="86"/>
      <c r="AC2865" s="86"/>
      <c r="AD2865" s="190"/>
      <c r="AE2865" s="188"/>
      <c r="AF2865" s="190"/>
      <c r="AG2865" s="188"/>
      <c r="AH2865" s="190"/>
      <c r="AI2865" s="188"/>
      <c r="AJ2865" s="190"/>
      <c r="AK2865" s="188"/>
      <c r="AL2865" s="190"/>
      <c r="AM2865" s="188"/>
      <c r="AN2865" s="190"/>
      <c r="AO2865" s="188"/>
      <c r="AP2865" s="51"/>
      <c r="AQ2865" s="97"/>
    </row>
    <row r="2866" spans="1:43" x14ac:dyDescent="0.2">
      <c r="A2866" s="86"/>
      <c r="F2866" s="86"/>
      <c r="G2866" s="86"/>
      <c r="H2866" s="86"/>
      <c r="I2866" s="86"/>
      <c r="J2866" s="86"/>
      <c r="K2866" s="86"/>
      <c r="L2866" s="86"/>
      <c r="M2866" s="86"/>
      <c r="N2866" s="86"/>
      <c r="O2866" s="86"/>
      <c r="P2866" s="86"/>
      <c r="Q2866" s="86"/>
      <c r="R2866" s="86"/>
      <c r="S2866" s="86"/>
      <c r="T2866" s="86"/>
      <c r="U2866" s="86"/>
      <c r="V2866" s="86"/>
      <c r="W2866" s="86"/>
      <c r="X2866" s="86"/>
      <c r="Y2866" s="86"/>
      <c r="Z2866" s="86"/>
      <c r="AA2866" s="86"/>
      <c r="AB2866" s="86"/>
      <c r="AC2866" s="86"/>
      <c r="AD2866" s="190"/>
      <c r="AE2866" s="188"/>
      <c r="AF2866" s="190"/>
      <c r="AG2866" s="188"/>
      <c r="AH2866" s="190"/>
      <c r="AI2866" s="188"/>
      <c r="AJ2866" s="190"/>
      <c r="AK2866" s="188"/>
      <c r="AL2866" s="190"/>
      <c r="AM2866" s="188"/>
      <c r="AN2866" s="190"/>
      <c r="AO2866" s="188"/>
      <c r="AP2866" s="51"/>
      <c r="AQ2866" s="97"/>
    </row>
    <row r="2867" spans="1:43" x14ac:dyDescent="0.2">
      <c r="A2867" s="86"/>
      <c r="F2867" s="86"/>
      <c r="G2867" s="86"/>
      <c r="H2867" s="86"/>
      <c r="I2867" s="86"/>
      <c r="J2867" s="86"/>
      <c r="K2867" s="86"/>
      <c r="L2867" s="86"/>
      <c r="M2867" s="86"/>
      <c r="N2867" s="86"/>
      <c r="O2867" s="86"/>
      <c r="P2867" s="86"/>
      <c r="Q2867" s="86"/>
      <c r="R2867" s="86"/>
      <c r="S2867" s="86"/>
      <c r="T2867" s="86"/>
      <c r="U2867" s="86"/>
      <c r="V2867" s="86"/>
      <c r="W2867" s="86"/>
      <c r="X2867" s="86"/>
      <c r="Y2867" s="86"/>
      <c r="Z2867" s="86"/>
      <c r="AA2867" s="86"/>
      <c r="AB2867" s="86"/>
      <c r="AC2867" s="86"/>
      <c r="AD2867" s="190"/>
      <c r="AE2867" s="188"/>
      <c r="AF2867" s="190"/>
      <c r="AG2867" s="188"/>
      <c r="AH2867" s="190"/>
      <c r="AI2867" s="188"/>
      <c r="AJ2867" s="190"/>
      <c r="AK2867" s="188"/>
      <c r="AL2867" s="190"/>
      <c r="AM2867" s="188"/>
      <c r="AN2867" s="190"/>
      <c r="AO2867" s="188"/>
      <c r="AP2867" s="51"/>
      <c r="AQ2867" s="97"/>
    </row>
    <row r="2868" spans="1:43" x14ac:dyDescent="0.2">
      <c r="A2868" s="86"/>
      <c r="F2868" s="86"/>
      <c r="G2868" s="86"/>
      <c r="H2868" s="86"/>
      <c r="I2868" s="86"/>
      <c r="J2868" s="86"/>
      <c r="K2868" s="86"/>
      <c r="L2868" s="86"/>
      <c r="M2868" s="86"/>
      <c r="N2868" s="86"/>
      <c r="O2868" s="86"/>
      <c r="P2868" s="86"/>
      <c r="Q2868" s="86"/>
      <c r="R2868" s="86"/>
      <c r="S2868" s="86"/>
      <c r="T2868" s="86"/>
      <c r="U2868" s="86"/>
      <c r="V2868" s="86"/>
      <c r="W2868" s="86"/>
      <c r="X2868" s="86"/>
      <c r="Y2868" s="86"/>
      <c r="Z2868" s="86"/>
      <c r="AA2868" s="86"/>
      <c r="AB2868" s="86"/>
      <c r="AC2868" s="86"/>
      <c r="AD2868" s="190"/>
      <c r="AE2868" s="188"/>
      <c r="AF2868" s="190"/>
      <c r="AG2868" s="188"/>
      <c r="AH2868" s="190"/>
      <c r="AI2868" s="188"/>
      <c r="AJ2868" s="190"/>
      <c r="AK2868" s="188"/>
      <c r="AL2868" s="190"/>
      <c r="AM2868" s="188"/>
      <c r="AN2868" s="190"/>
      <c r="AO2868" s="188"/>
      <c r="AP2868" s="51"/>
      <c r="AQ2868" s="97"/>
    </row>
    <row r="2869" spans="1:43" x14ac:dyDescent="0.2">
      <c r="A2869" s="86"/>
      <c r="F2869" s="86"/>
      <c r="G2869" s="86"/>
      <c r="H2869" s="86"/>
      <c r="I2869" s="86"/>
      <c r="J2869" s="86"/>
      <c r="K2869" s="86"/>
      <c r="L2869" s="86"/>
      <c r="M2869" s="86"/>
      <c r="N2869" s="86"/>
      <c r="O2869" s="86"/>
      <c r="P2869" s="86"/>
      <c r="Q2869" s="86"/>
      <c r="R2869" s="86"/>
      <c r="S2869" s="86"/>
      <c r="T2869" s="86"/>
      <c r="U2869" s="86"/>
      <c r="V2869" s="86"/>
      <c r="W2869" s="86"/>
      <c r="X2869" s="86"/>
      <c r="Y2869" s="86"/>
      <c r="Z2869" s="86"/>
      <c r="AA2869" s="86"/>
      <c r="AB2869" s="86"/>
      <c r="AC2869" s="86"/>
      <c r="AD2869" s="190"/>
      <c r="AE2869" s="188"/>
      <c r="AF2869" s="190"/>
      <c r="AG2869" s="188"/>
      <c r="AH2869" s="190"/>
      <c r="AI2869" s="188"/>
      <c r="AJ2869" s="190"/>
      <c r="AK2869" s="188"/>
      <c r="AL2869" s="190"/>
      <c r="AM2869" s="188"/>
      <c r="AN2869" s="190"/>
      <c r="AO2869" s="188"/>
      <c r="AP2869" s="51"/>
      <c r="AQ2869" s="97"/>
    </row>
    <row r="2870" spans="1:43" x14ac:dyDescent="0.2">
      <c r="A2870" s="86"/>
      <c r="F2870" s="86"/>
      <c r="G2870" s="86"/>
      <c r="H2870" s="86"/>
      <c r="I2870" s="86"/>
      <c r="J2870" s="86"/>
      <c r="K2870" s="86"/>
      <c r="L2870" s="86"/>
      <c r="M2870" s="86"/>
      <c r="N2870" s="86"/>
      <c r="O2870" s="86"/>
      <c r="P2870" s="86"/>
      <c r="Q2870" s="86"/>
      <c r="R2870" s="86"/>
      <c r="S2870" s="86"/>
      <c r="T2870" s="86"/>
      <c r="U2870" s="86"/>
      <c r="V2870" s="86"/>
      <c r="W2870" s="86"/>
      <c r="X2870" s="86"/>
      <c r="Y2870" s="86"/>
      <c r="Z2870" s="86"/>
      <c r="AA2870" s="86"/>
      <c r="AB2870" s="86"/>
      <c r="AC2870" s="86"/>
      <c r="AD2870" s="190"/>
      <c r="AE2870" s="188"/>
      <c r="AF2870" s="190"/>
      <c r="AG2870" s="188"/>
      <c r="AH2870" s="190"/>
      <c r="AI2870" s="188"/>
      <c r="AJ2870" s="190"/>
      <c r="AK2870" s="188"/>
      <c r="AL2870" s="190"/>
      <c r="AM2870" s="188"/>
      <c r="AN2870" s="190"/>
      <c r="AO2870" s="188"/>
      <c r="AP2870" s="51"/>
      <c r="AQ2870" s="97"/>
    </row>
    <row r="2871" spans="1:43" x14ac:dyDescent="0.2">
      <c r="A2871" s="86"/>
      <c r="F2871" s="86"/>
      <c r="G2871" s="86"/>
      <c r="H2871" s="86"/>
      <c r="I2871" s="86"/>
      <c r="J2871" s="86"/>
      <c r="K2871" s="86"/>
      <c r="L2871" s="86"/>
      <c r="M2871" s="86"/>
      <c r="N2871" s="86"/>
      <c r="O2871" s="86"/>
      <c r="P2871" s="86"/>
      <c r="Q2871" s="86"/>
      <c r="R2871" s="86"/>
      <c r="S2871" s="86"/>
      <c r="T2871" s="86"/>
      <c r="U2871" s="86"/>
      <c r="V2871" s="86"/>
      <c r="W2871" s="86"/>
      <c r="X2871" s="86"/>
      <c r="Y2871" s="86"/>
      <c r="Z2871" s="86"/>
      <c r="AA2871" s="86"/>
      <c r="AB2871" s="86"/>
      <c r="AC2871" s="86"/>
      <c r="AD2871" s="190"/>
      <c r="AE2871" s="188"/>
      <c r="AF2871" s="190"/>
      <c r="AG2871" s="188"/>
      <c r="AH2871" s="190"/>
      <c r="AI2871" s="188"/>
      <c r="AJ2871" s="190"/>
      <c r="AK2871" s="188"/>
      <c r="AL2871" s="190"/>
      <c r="AM2871" s="188"/>
      <c r="AN2871" s="190"/>
      <c r="AO2871" s="188"/>
      <c r="AP2871" s="51"/>
      <c r="AQ2871" s="97"/>
    </row>
    <row r="2872" spans="1:43" x14ac:dyDescent="0.2">
      <c r="A2872" s="86"/>
      <c r="F2872" s="86"/>
      <c r="G2872" s="86"/>
      <c r="H2872" s="86"/>
      <c r="I2872" s="86"/>
      <c r="J2872" s="86"/>
      <c r="K2872" s="86"/>
      <c r="L2872" s="86"/>
      <c r="M2872" s="86"/>
      <c r="N2872" s="86"/>
      <c r="O2872" s="86"/>
      <c r="P2872" s="86"/>
      <c r="Q2872" s="86"/>
      <c r="R2872" s="86"/>
      <c r="S2872" s="86"/>
      <c r="T2872" s="86"/>
      <c r="U2872" s="86"/>
      <c r="V2872" s="86"/>
      <c r="W2872" s="86"/>
      <c r="X2872" s="86"/>
      <c r="Y2872" s="86"/>
      <c r="Z2872" s="86"/>
      <c r="AA2872" s="86"/>
      <c r="AB2872" s="86"/>
      <c r="AC2872" s="86"/>
      <c r="AD2872" s="190"/>
      <c r="AE2872" s="188"/>
      <c r="AF2872" s="190"/>
      <c r="AG2872" s="188"/>
      <c r="AH2872" s="190"/>
      <c r="AI2872" s="188"/>
      <c r="AJ2872" s="190"/>
      <c r="AK2872" s="188"/>
      <c r="AL2872" s="190"/>
      <c r="AM2872" s="188"/>
      <c r="AN2872" s="190"/>
      <c r="AO2872" s="188"/>
      <c r="AP2872" s="51"/>
      <c r="AQ2872" s="97"/>
    </row>
    <row r="2873" spans="1:43" x14ac:dyDescent="0.2">
      <c r="A2873" s="86"/>
      <c r="F2873" s="86"/>
      <c r="G2873" s="86"/>
      <c r="H2873" s="86"/>
      <c r="I2873" s="86"/>
      <c r="J2873" s="86"/>
      <c r="K2873" s="86"/>
      <c r="L2873" s="86"/>
      <c r="M2873" s="86"/>
      <c r="N2873" s="86"/>
      <c r="O2873" s="86"/>
      <c r="P2873" s="86"/>
      <c r="Q2873" s="86"/>
      <c r="R2873" s="86"/>
      <c r="S2873" s="86"/>
      <c r="T2873" s="86"/>
      <c r="U2873" s="86"/>
      <c r="V2873" s="86"/>
      <c r="W2873" s="86"/>
      <c r="X2873" s="86"/>
      <c r="Y2873" s="86"/>
      <c r="Z2873" s="86"/>
      <c r="AA2873" s="86"/>
      <c r="AB2873" s="86"/>
      <c r="AC2873" s="86"/>
      <c r="AD2873" s="190"/>
      <c r="AE2873" s="188"/>
      <c r="AF2873" s="190"/>
      <c r="AG2873" s="188"/>
      <c r="AH2873" s="190"/>
      <c r="AI2873" s="188"/>
      <c r="AJ2873" s="190"/>
      <c r="AK2873" s="188"/>
      <c r="AL2873" s="190"/>
      <c r="AM2873" s="188"/>
      <c r="AN2873" s="190"/>
      <c r="AO2873" s="188"/>
      <c r="AP2873" s="51"/>
      <c r="AQ2873" s="97"/>
    </row>
    <row r="2874" spans="1:43" x14ac:dyDescent="0.2">
      <c r="A2874" s="86"/>
      <c r="F2874" s="86"/>
      <c r="G2874" s="86"/>
      <c r="H2874" s="86"/>
      <c r="I2874" s="86"/>
      <c r="J2874" s="86"/>
      <c r="K2874" s="86"/>
      <c r="L2874" s="86"/>
      <c r="M2874" s="86"/>
      <c r="N2874" s="86"/>
      <c r="O2874" s="86"/>
      <c r="P2874" s="86"/>
      <c r="Q2874" s="86"/>
      <c r="R2874" s="86"/>
      <c r="S2874" s="86"/>
      <c r="T2874" s="86"/>
      <c r="U2874" s="86"/>
      <c r="V2874" s="86"/>
      <c r="W2874" s="86"/>
      <c r="X2874" s="86"/>
      <c r="Y2874" s="86"/>
      <c r="Z2874" s="86"/>
      <c r="AA2874" s="86"/>
      <c r="AB2874" s="86"/>
      <c r="AC2874" s="86"/>
      <c r="AD2874" s="190"/>
      <c r="AE2874" s="188"/>
      <c r="AF2874" s="190"/>
      <c r="AG2874" s="188"/>
      <c r="AH2874" s="190"/>
      <c r="AI2874" s="188"/>
      <c r="AJ2874" s="190"/>
      <c r="AK2874" s="188"/>
      <c r="AL2874" s="190"/>
      <c r="AM2874" s="188"/>
      <c r="AN2874" s="190"/>
      <c r="AO2874" s="188"/>
      <c r="AP2874" s="51"/>
      <c r="AQ2874" s="97"/>
    </row>
    <row r="2875" spans="1:43" x14ac:dyDescent="0.2">
      <c r="A2875" s="86"/>
      <c r="F2875" s="86"/>
      <c r="G2875" s="86"/>
      <c r="H2875" s="86"/>
      <c r="I2875" s="86"/>
      <c r="J2875" s="86"/>
      <c r="K2875" s="86"/>
      <c r="L2875" s="86"/>
      <c r="M2875" s="86"/>
      <c r="N2875" s="86"/>
      <c r="O2875" s="86"/>
      <c r="P2875" s="86"/>
      <c r="Q2875" s="86"/>
      <c r="R2875" s="86"/>
      <c r="S2875" s="86"/>
      <c r="T2875" s="86"/>
      <c r="U2875" s="86"/>
      <c r="V2875" s="86"/>
      <c r="W2875" s="86"/>
      <c r="X2875" s="86"/>
      <c r="Y2875" s="86"/>
      <c r="Z2875" s="86"/>
      <c r="AA2875" s="86"/>
      <c r="AB2875" s="86"/>
      <c r="AC2875" s="86"/>
      <c r="AD2875" s="190"/>
      <c r="AE2875" s="188"/>
      <c r="AF2875" s="190"/>
      <c r="AG2875" s="188"/>
      <c r="AH2875" s="190"/>
      <c r="AI2875" s="188"/>
      <c r="AJ2875" s="190"/>
      <c r="AK2875" s="188"/>
      <c r="AL2875" s="190"/>
      <c r="AM2875" s="188"/>
      <c r="AN2875" s="190"/>
      <c r="AO2875" s="188"/>
      <c r="AP2875" s="51"/>
      <c r="AQ2875" s="97"/>
    </row>
    <row r="2876" spans="1:43" x14ac:dyDescent="0.2">
      <c r="A2876" s="86"/>
      <c r="F2876" s="86"/>
      <c r="G2876" s="86"/>
      <c r="H2876" s="86"/>
      <c r="I2876" s="86"/>
      <c r="J2876" s="86"/>
      <c r="K2876" s="86"/>
      <c r="L2876" s="86"/>
      <c r="M2876" s="86"/>
      <c r="N2876" s="86"/>
      <c r="O2876" s="86"/>
      <c r="P2876" s="86"/>
      <c r="Q2876" s="86"/>
      <c r="R2876" s="86"/>
      <c r="S2876" s="86"/>
      <c r="T2876" s="86"/>
      <c r="U2876" s="86"/>
      <c r="V2876" s="86"/>
      <c r="W2876" s="86"/>
      <c r="X2876" s="86"/>
      <c r="Y2876" s="86"/>
      <c r="Z2876" s="86"/>
      <c r="AA2876" s="86"/>
      <c r="AB2876" s="86"/>
      <c r="AC2876" s="86"/>
      <c r="AD2876" s="190"/>
      <c r="AE2876" s="188"/>
      <c r="AF2876" s="190"/>
      <c r="AG2876" s="188"/>
      <c r="AH2876" s="190"/>
      <c r="AI2876" s="188"/>
      <c r="AJ2876" s="190"/>
      <c r="AK2876" s="188"/>
      <c r="AL2876" s="190"/>
      <c r="AM2876" s="188"/>
      <c r="AN2876" s="190"/>
      <c r="AO2876" s="188"/>
      <c r="AP2876" s="51"/>
      <c r="AQ2876" s="97"/>
    </row>
    <row r="2877" spans="1:43" x14ac:dyDescent="0.2">
      <c r="A2877" s="86"/>
      <c r="F2877" s="86"/>
      <c r="G2877" s="86"/>
      <c r="H2877" s="86"/>
      <c r="I2877" s="86"/>
      <c r="J2877" s="86"/>
      <c r="K2877" s="86"/>
      <c r="L2877" s="86"/>
      <c r="M2877" s="86"/>
      <c r="N2877" s="86"/>
      <c r="O2877" s="86"/>
      <c r="P2877" s="86"/>
      <c r="Q2877" s="86"/>
      <c r="R2877" s="86"/>
      <c r="S2877" s="86"/>
      <c r="T2877" s="86"/>
      <c r="U2877" s="86"/>
      <c r="V2877" s="86"/>
      <c r="W2877" s="86"/>
      <c r="X2877" s="86"/>
      <c r="Y2877" s="86"/>
      <c r="Z2877" s="86"/>
      <c r="AA2877" s="86"/>
      <c r="AB2877" s="86"/>
      <c r="AC2877" s="86"/>
      <c r="AD2877" s="190"/>
      <c r="AE2877" s="188"/>
      <c r="AF2877" s="190"/>
      <c r="AG2877" s="188"/>
      <c r="AH2877" s="190"/>
      <c r="AI2877" s="188"/>
      <c r="AJ2877" s="190"/>
      <c r="AK2877" s="188"/>
      <c r="AL2877" s="190"/>
      <c r="AM2877" s="188"/>
      <c r="AN2877" s="190"/>
      <c r="AO2877" s="188"/>
      <c r="AP2877" s="51"/>
      <c r="AQ2877" s="97"/>
    </row>
    <row r="2878" spans="1:43" x14ac:dyDescent="0.2">
      <c r="A2878" s="86"/>
      <c r="F2878" s="86"/>
      <c r="G2878" s="86"/>
      <c r="H2878" s="86"/>
      <c r="I2878" s="86"/>
      <c r="J2878" s="86"/>
      <c r="K2878" s="86"/>
      <c r="L2878" s="86"/>
      <c r="M2878" s="86"/>
      <c r="N2878" s="86"/>
      <c r="O2878" s="86"/>
      <c r="P2878" s="86"/>
      <c r="Q2878" s="86"/>
      <c r="R2878" s="86"/>
      <c r="S2878" s="86"/>
      <c r="T2878" s="86"/>
      <c r="U2878" s="86"/>
      <c r="V2878" s="86"/>
      <c r="W2878" s="86"/>
      <c r="X2878" s="86"/>
      <c r="Y2878" s="86"/>
      <c r="Z2878" s="86"/>
      <c r="AA2878" s="86"/>
      <c r="AB2878" s="86"/>
      <c r="AC2878" s="86"/>
      <c r="AD2878" s="190"/>
      <c r="AE2878" s="188"/>
      <c r="AF2878" s="190"/>
      <c r="AG2878" s="188"/>
      <c r="AH2878" s="190"/>
      <c r="AI2878" s="188"/>
      <c r="AJ2878" s="190"/>
      <c r="AK2878" s="188"/>
      <c r="AL2878" s="190"/>
      <c r="AM2878" s="188"/>
      <c r="AN2878" s="190"/>
      <c r="AO2878" s="188"/>
      <c r="AP2878" s="51"/>
      <c r="AQ2878" s="97"/>
    </row>
    <row r="2879" spans="1:43" x14ac:dyDescent="0.2">
      <c r="A2879" s="86"/>
      <c r="F2879" s="86"/>
      <c r="G2879" s="86"/>
      <c r="H2879" s="86"/>
      <c r="I2879" s="86"/>
      <c r="J2879" s="86"/>
      <c r="K2879" s="86"/>
      <c r="L2879" s="86"/>
      <c r="M2879" s="86"/>
      <c r="N2879" s="86"/>
      <c r="O2879" s="86"/>
      <c r="P2879" s="86"/>
      <c r="Q2879" s="86"/>
      <c r="R2879" s="86"/>
      <c r="S2879" s="86"/>
      <c r="T2879" s="86"/>
      <c r="U2879" s="86"/>
      <c r="V2879" s="86"/>
      <c r="W2879" s="86"/>
      <c r="X2879" s="86"/>
      <c r="Y2879" s="86"/>
      <c r="Z2879" s="86"/>
      <c r="AA2879" s="86"/>
      <c r="AB2879" s="86"/>
      <c r="AC2879" s="86"/>
      <c r="AD2879" s="190"/>
      <c r="AE2879" s="188"/>
      <c r="AF2879" s="190"/>
      <c r="AG2879" s="188"/>
      <c r="AH2879" s="190"/>
      <c r="AI2879" s="188"/>
      <c r="AJ2879" s="190"/>
      <c r="AK2879" s="188"/>
      <c r="AL2879" s="190"/>
      <c r="AM2879" s="188"/>
      <c r="AN2879" s="190"/>
      <c r="AO2879" s="188"/>
      <c r="AP2879" s="51"/>
      <c r="AQ2879" s="97"/>
    </row>
    <row r="2880" spans="1:43" x14ac:dyDescent="0.2">
      <c r="A2880" s="86"/>
      <c r="F2880" s="86"/>
      <c r="G2880" s="86"/>
      <c r="H2880" s="86"/>
      <c r="I2880" s="86"/>
      <c r="J2880" s="86"/>
      <c r="K2880" s="86"/>
      <c r="L2880" s="86"/>
      <c r="M2880" s="86"/>
      <c r="N2880" s="86"/>
      <c r="O2880" s="86"/>
      <c r="P2880" s="86"/>
      <c r="Q2880" s="86"/>
      <c r="R2880" s="86"/>
      <c r="S2880" s="86"/>
      <c r="T2880" s="86"/>
      <c r="U2880" s="86"/>
      <c r="V2880" s="86"/>
      <c r="W2880" s="86"/>
      <c r="X2880" s="86"/>
      <c r="Y2880" s="86"/>
      <c r="Z2880" s="86"/>
      <c r="AA2880" s="86"/>
      <c r="AB2880" s="86"/>
      <c r="AC2880" s="86"/>
      <c r="AD2880" s="190"/>
      <c r="AE2880" s="188"/>
      <c r="AF2880" s="190"/>
      <c r="AG2880" s="188"/>
      <c r="AH2880" s="190"/>
      <c r="AI2880" s="188"/>
      <c r="AJ2880" s="190"/>
      <c r="AK2880" s="188"/>
      <c r="AL2880" s="190"/>
      <c r="AM2880" s="188"/>
      <c r="AN2880" s="190"/>
      <c r="AO2880" s="188"/>
      <c r="AP2880" s="51"/>
      <c r="AQ2880" s="97"/>
    </row>
    <row r="2881" spans="1:43" x14ac:dyDescent="0.2">
      <c r="A2881" s="86"/>
      <c r="F2881" s="86"/>
      <c r="G2881" s="86"/>
      <c r="H2881" s="86"/>
      <c r="I2881" s="86"/>
      <c r="J2881" s="86"/>
      <c r="K2881" s="86"/>
      <c r="L2881" s="86"/>
      <c r="M2881" s="86"/>
      <c r="N2881" s="86"/>
      <c r="O2881" s="86"/>
      <c r="P2881" s="86"/>
      <c r="Q2881" s="86"/>
      <c r="R2881" s="86"/>
      <c r="S2881" s="86"/>
      <c r="T2881" s="86"/>
      <c r="U2881" s="86"/>
      <c r="V2881" s="86"/>
      <c r="W2881" s="86"/>
      <c r="X2881" s="86"/>
      <c r="Y2881" s="86"/>
      <c r="Z2881" s="86"/>
      <c r="AA2881" s="86"/>
      <c r="AB2881" s="86"/>
      <c r="AC2881" s="86"/>
      <c r="AD2881" s="190"/>
      <c r="AE2881" s="188"/>
      <c r="AF2881" s="190"/>
      <c r="AG2881" s="188"/>
      <c r="AH2881" s="190"/>
      <c r="AI2881" s="188"/>
      <c r="AJ2881" s="190"/>
      <c r="AK2881" s="188"/>
      <c r="AL2881" s="190"/>
      <c r="AM2881" s="188"/>
      <c r="AN2881" s="190"/>
      <c r="AO2881" s="188"/>
      <c r="AP2881" s="51"/>
      <c r="AQ2881" s="97"/>
    </row>
    <row r="2882" spans="1:43" x14ac:dyDescent="0.2">
      <c r="A2882" s="86"/>
      <c r="F2882" s="86"/>
      <c r="G2882" s="86"/>
      <c r="H2882" s="86"/>
      <c r="I2882" s="86"/>
      <c r="J2882" s="86"/>
      <c r="K2882" s="86"/>
      <c r="L2882" s="86"/>
      <c r="M2882" s="86"/>
      <c r="N2882" s="86"/>
      <c r="O2882" s="86"/>
      <c r="P2882" s="86"/>
      <c r="Q2882" s="86"/>
      <c r="R2882" s="86"/>
      <c r="S2882" s="86"/>
      <c r="T2882" s="86"/>
      <c r="U2882" s="86"/>
      <c r="V2882" s="86"/>
      <c r="W2882" s="86"/>
      <c r="X2882" s="86"/>
      <c r="Y2882" s="86"/>
      <c r="Z2882" s="86"/>
      <c r="AA2882" s="86"/>
      <c r="AB2882" s="86"/>
      <c r="AC2882" s="86"/>
      <c r="AD2882" s="190"/>
      <c r="AE2882" s="188"/>
      <c r="AF2882" s="190"/>
      <c r="AG2882" s="188"/>
      <c r="AH2882" s="190"/>
      <c r="AI2882" s="188"/>
      <c r="AJ2882" s="190"/>
      <c r="AK2882" s="188"/>
      <c r="AL2882" s="190"/>
      <c r="AM2882" s="188"/>
      <c r="AN2882" s="190"/>
      <c r="AO2882" s="188"/>
      <c r="AP2882" s="51"/>
      <c r="AQ2882" s="97"/>
    </row>
    <row r="2883" spans="1:43" x14ac:dyDescent="0.2">
      <c r="A2883" s="86"/>
      <c r="F2883" s="86"/>
      <c r="G2883" s="86"/>
      <c r="H2883" s="86"/>
      <c r="I2883" s="86"/>
      <c r="J2883" s="86"/>
      <c r="K2883" s="86"/>
      <c r="L2883" s="86"/>
      <c r="M2883" s="86"/>
      <c r="N2883" s="86"/>
      <c r="O2883" s="86"/>
      <c r="P2883" s="86"/>
      <c r="Q2883" s="86"/>
      <c r="R2883" s="86"/>
      <c r="S2883" s="86"/>
      <c r="T2883" s="86"/>
      <c r="U2883" s="86"/>
      <c r="V2883" s="86"/>
      <c r="W2883" s="86"/>
      <c r="X2883" s="86"/>
      <c r="Y2883" s="86"/>
      <c r="Z2883" s="86"/>
      <c r="AA2883" s="86"/>
      <c r="AB2883" s="86"/>
      <c r="AC2883" s="86"/>
      <c r="AD2883" s="190"/>
      <c r="AE2883" s="188"/>
      <c r="AF2883" s="190"/>
      <c r="AG2883" s="188"/>
      <c r="AH2883" s="190"/>
      <c r="AI2883" s="188"/>
      <c r="AJ2883" s="190"/>
      <c r="AK2883" s="188"/>
      <c r="AL2883" s="190"/>
      <c r="AM2883" s="188"/>
      <c r="AN2883" s="190"/>
      <c r="AO2883" s="188"/>
      <c r="AP2883" s="51"/>
      <c r="AQ2883" s="97"/>
    </row>
    <row r="2884" spans="1:43" x14ac:dyDescent="0.2">
      <c r="A2884" s="86"/>
      <c r="F2884" s="86"/>
      <c r="G2884" s="86"/>
      <c r="H2884" s="86"/>
      <c r="I2884" s="86"/>
      <c r="J2884" s="86"/>
      <c r="K2884" s="86"/>
      <c r="L2884" s="86"/>
      <c r="M2884" s="86"/>
      <c r="N2884" s="86"/>
      <c r="O2884" s="86"/>
      <c r="P2884" s="86"/>
      <c r="Q2884" s="86"/>
      <c r="R2884" s="86"/>
      <c r="S2884" s="86"/>
      <c r="T2884" s="86"/>
      <c r="U2884" s="86"/>
      <c r="V2884" s="86"/>
      <c r="W2884" s="86"/>
      <c r="X2884" s="86"/>
      <c r="Y2884" s="86"/>
      <c r="Z2884" s="86"/>
      <c r="AA2884" s="86"/>
      <c r="AB2884" s="86"/>
      <c r="AC2884" s="86"/>
      <c r="AD2884" s="190"/>
      <c r="AE2884" s="188"/>
      <c r="AF2884" s="190"/>
      <c r="AG2884" s="188"/>
      <c r="AH2884" s="190"/>
      <c r="AI2884" s="188"/>
      <c r="AJ2884" s="190"/>
      <c r="AK2884" s="188"/>
      <c r="AL2884" s="190"/>
      <c r="AM2884" s="188"/>
      <c r="AN2884" s="190"/>
      <c r="AO2884" s="188"/>
      <c r="AP2884" s="51"/>
      <c r="AQ2884" s="97"/>
    </row>
    <row r="2885" spans="1:43" x14ac:dyDescent="0.2">
      <c r="A2885" s="86"/>
      <c r="F2885" s="86"/>
      <c r="G2885" s="86"/>
      <c r="H2885" s="86"/>
      <c r="I2885" s="86"/>
      <c r="J2885" s="86"/>
      <c r="K2885" s="86"/>
      <c r="L2885" s="86"/>
      <c r="M2885" s="86"/>
      <c r="N2885" s="86"/>
      <c r="O2885" s="86"/>
      <c r="P2885" s="86"/>
      <c r="Q2885" s="86"/>
      <c r="R2885" s="86"/>
      <c r="S2885" s="86"/>
      <c r="T2885" s="86"/>
      <c r="U2885" s="86"/>
      <c r="V2885" s="86"/>
      <c r="W2885" s="86"/>
      <c r="X2885" s="86"/>
      <c r="Y2885" s="86"/>
      <c r="Z2885" s="86"/>
      <c r="AA2885" s="86"/>
      <c r="AB2885" s="86"/>
      <c r="AC2885" s="86"/>
      <c r="AD2885" s="190"/>
      <c r="AE2885" s="188"/>
      <c r="AF2885" s="190"/>
      <c r="AG2885" s="188"/>
      <c r="AH2885" s="190"/>
      <c r="AI2885" s="188"/>
      <c r="AJ2885" s="190"/>
      <c r="AK2885" s="188"/>
      <c r="AL2885" s="190"/>
      <c r="AM2885" s="188"/>
      <c r="AN2885" s="190"/>
      <c r="AO2885" s="188"/>
      <c r="AP2885" s="51"/>
      <c r="AQ2885" s="97"/>
    </row>
    <row r="2886" spans="1:43" x14ac:dyDescent="0.2">
      <c r="A2886" s="86"/>
      <c r="F2886" s="86"/>
      <c r="G2886" s="86"/>
      <c r="H2886" s="86"/>
      <c r="I2886" s="86"/>
      <c r="J2886" s="86"/>
      <c r="K2886" s="86"/>
      <c r="L2886" s="86"/>
      <c r="M2886" s="86"/>
      <c r="N2886" s="86"/>
      <c r="O2886" s="86"/>
      <c r="P2886" s="86"/>
      <c r="Q2886" s="86"/>
      <c r="R2886" s="86"/>
      <c r="S2886" s="86"/>
      <c r="T2886" s="86"/>
      <c r="U2886" s="86"/>
      <c r="V2886" s="86"/>
      <c r="W2886" s="86"/>
      <c r="X2886" s="86"/>
      <c r="Y2886" s="86"/>
      <c r="Z2886" s="86"/>
      <c r="AA2886" s="86"/>
      <c r="AB2886" s="86"/>
      <c r="AC2886" s="86"/>
      <c r="AD2886" s="190"/>
      <c r="AE2886" s="188"/>
      <c r="AF2886" s="190"/>
      <c r="AG2886" s="188"/>
      <c r="AH2886" s="190"/>
      <c r="AI2886" s="188"/>
      <c r="AJ2886" s="190"/>
      <c r="AK2886" s="188"/>
      <c r="AL2886" s="190"/>
      <c r="AM2886" s="188"/>
      <c r="AN2886" s="190"/>
      <c r="AO2886" s="188"/>
      <c r="AP2886" s="51"/>
      <c r="AQ2886" s="97"/>
    </row>
    <row r="2887" spans="1:43" x14ac:dyDescent="0.2">
      <c r="A2887" s="86"/>
      <c r="F2887" s="86"/>
      <c r="G2887" s="86"/>
      <c r="H2887" s="86"/>
      <c r="I2887" s="86"/>
      <c r="J2887" s="86"/>
      <c r="K2887" s="86"/>
      <c r="L2887" s="86"/>
      <c r="M2887" s="86"/>
      <c r="N2887" s="86"/>
      <c r="O2887" s="86"/>
      <c r="P2887" s="86"/>
      <c r="Q2887" s="86"/>
      <c r="R2887" s="86"/>
      <c r="S2887" s="86"/>
      <c r="T2887" s="86"/>
      <c r="U2887" s="86"/>
      <c r="V2887" s="86"/>
      <c r="W2887" s="86"/>
      <c r="X2887" s="86"/>
      <c r="Y2887" s="86"/>
      <c r="Z2887" s="86"/>
      <c r="AA2887" s="86"/>
      <c r="AB2887" s="86"/>
      <c r="AC2887" s="86"/>
      <c r="AD2887" s="190"/>
      <c r="AE2887" s="188"/>
      <c r="AF2887" s="190"/>
      <c r="AG2887" s="188"/>
      <c r="AH2887" s="190"/>
      <c r="AI2887" s="188"/>
      <c r="AJ2887" s="190"/>
      <c r="AK2887" s="188"/>
      <c r="AL2887" s="190"/>
      <c r="AM2887" s="188"/>
      <c r="AN2887" s="190"/>
      <c r="AO2887" s="188"/>
      <c r="AP2887" s="51"/>
      <c r="AQ2887" s="97"/>
    </row>
    <row r="2888" spans="1:43" x14ac:dyDescent="0.2">
      <c r="A2888" s="86"/>
      <c r="F2888" s="86"/>
      <c r="G2888" s="86"/>
      <c r="H2888" s="86"/>
      <c r="I2888" s="86"/>
      <c r="J2888" s="86"/>
      <c r="K2888" s="86"/>
      <c r="L2888" s="86"/>
      <c r="M2888" s="86"/>
      <c r="N2888" s="86"/>
      <c r="O2888" s="86"/>
      <c r="P2888" s="86"/>
      <c r="Q2888" s="86"/>
      <c r="R2888" s="86"/>
      <c r="S2888" s="86"/>
      <c r="T2888" s="86"/>
      <c r="U2888" s="86"/>
      <c r="V2888" s="86"/>
      <c r="W2888" s="86"/>
      <c r="X2888" s="86"/>
      <c r="Y2888" s="86"/>
      <c r="Z2888" s="86"/>
      <c r="AA2888" s="86"/>
      <c r="AB2888" s="86"/>
      <c r="AC2888" s="86"/>
      <c r="AD2888" s="190"/>
      <c r="AE2888" s="188"/>
      <c r="AF2888" s="190"/>
      <c r="AG2888" s="188"/>
      <c r="AH2888" s="190"/>
      <c r="AI2888" s="188"/>
      <c r="AJ2888" s="190"/>
      <c r="AK2888" s="188"/>
      <c r="AL2888" s="190"/>
      <c r="AM2888" s="188"/>
      <c r="AN2888" s="190"/>
      <c r="AO2888" s="188"/>
      <c r="AP2888" s="51"/>
      <c r="AQ2888" s="97"/>
    </row>
    <row r="2889" spans="1:43" x14ac:dyDescent="0.2">
      <c r="A2889" s="86"/>
      <c r="F2889" s="86"/>
      <c r="G2889" s="86"/>
      <c r="H2889" s="86"/>
      <c r="I2889" s="86"/>
      <c r="J2889" s="86"/>
      <c r="K2889" s="86"/>
      <c r="L2889" s="86"/>
      <c r="M2889" s="86"/>
      <c r="N2889" s="86"/>
      <c r="O2889" s="86"/>
      <c r="P2889" s="86"/>
      <c r="Q2889" s="86"/>
      <c r="R2889" s="86"/>
      <c r="S2889" s="86"/>
      <c r="T2889" s="86"/>
      <c r="U2889" s="86"/>
      <c r="V2889" s="86"/>
      <c r="W2889" s="86"/>
      <c r="X2889" s="86"/>
      <c r="Y2889" s="86"/>
      <c r="Z2889" s="86"/>
      <c r="AA2889" s="86"/>
      <c r="AB2889" s="86"/>
      <c r="AC2889" s="86"/>
      <c r="AD2889" s="190"/>
      <c r="AE2889" s="188"/>
      <c r="AF2889" s="190"/>
      <c r="AG2889" s="188"/>
      <c r="AH2889" s="190"/>
      <c r="AI2889" s="188"/>
      <c r="AJ2889" s="190"/>
      <c r="AK2889" s="188"/>
      <c r="AL2889" s="190"/>
      <c r="AM2889" s="188"/>
      <c r="AN2889" s="190"/>
      <c r="AO2889" s="188"/>
      <c r="AP2889" s="51"/>
      <c r="AQ2889" s="97"/>
    </row>
    <row r="2890" spans="1:43" x14ac:dyDescent="0.2">
      <c r="A2890" s="86"/>
      <c r="F2890" s="86"/>
      <c r="G2890" s="86"/>
      <c r="H2890" s="86"/>
      <c r="I2890" s="86"/>
      <c r="J2890" s="86"/>
      <c r="K2890" s="86"/>
      <c r="L2890" s="86"/>
      <c r="M2890" s="86"/>
      <c r="N2890" s="86"/>
      <c r="O2890" s="86"/>
      <c r="P2890" s="86"/>
      <c r="Q2890" s="86"/>
      <c r="R2890" s="86"/>
      <c r="S2890" s="86"/>
      <c r="T2890" s="86"/>
      <c r="U2890" s="86"/>
      <c r="V2890" s="86"/>
      <c r="W2890" s="86"/>
      <c r="X2890" s="86"/>
      <c r="Y2890" s="86"/>
      <c r="Z2890" s="86"/>
      <c r="AA2890" s="86"/>
      <c r="AB2890" s="86"/>
      <c r="AC2890" s="86"/>
      <c r="AD2890" s="190"/>
      <c r="AE2890" s="188"/>
      <c r="AF2890" s="190"/>
      <c r="AG2890" s="188"/>
      <c r="AH2890" s="190"/>
      <c r="AI2890" s="188"/>
      <c r="AJ2890" s="190"/>
      <c r="AK2890" s="188"/>
      <c r="AL2890" s="190"/>
      <c r="AM2890" s="188"/>
      <c r="AN2890" s="190"/>
      <c r="AO2890" s="188"/>
      <c r="AP2890" s="51"/>
      <c r="AQ2890" s="97"/>
    </row>
    <row r="2891" spans="1:43" x14ac:dyDescent="0.2">
      <c r="A2891" s="86"/>
      <c r="F2891" s="86"/>
      <c r="G2891" s="86"/>
      <c r="H2891" s="86"/>
      <c r="I2891" s="86"/>
      <c r="J2891" s="86"/>
      <c r="K2891" s="86"/>
      <c r="L2891" s="86"/>
      <c r="M2891" s="86"/>
      <c r="N2891" s="86"/>
      <c r="O2891" s="86"/>
      <c r="P2891" s="86"/>
      <c r="Q2891" s="86"/>
      <c r="R2891" s="86"/>
      <c r="S2891" s="86"/>
      <c r="T2891" s="86"/>
      <c r="U2891" s="86"/>
      <c r="V2891" s="86"/>
      <c r="W2891" s="86"/>
      <c r="X2891" s="86"/>
      <c r="Y2891" s="86"/>
      <c r="Z2891" s="86"/>
      <c r="AA2891" s="86"/>
      <c r="AB2891" s="86"/>
      <c r="AC2891" s="86"/>
      <c r="AD2891" s="190"/>
      <c r="AE2891" s="188"/>
      <c r="AF2891" s="190"/>
      <c r="AG2891" s="188"/>
      <c r="AH2891" s="190"/>
      <c r="AI2891" s="188"/>
      <c r="AJ2891" s="190"/>
      <c r="AK2891" s="188"/>
      <c r="AL2891" s="190"/>
      <c r="AM2891" s="188"/>
      <c r="AN2891" s="190"/>
      <c r="AO2891" s="188"/>
      <c r="AP2891" s="51"/>
      <c r="AQ2891" s="97"/>
    </row>
    <row r="2892" spans="1:43" x14ac:dyDescent="0.2">
      <c r="A2892" s="86"/>
      <c r="F2892" s="86"/>
      <c r="G2892" s="86"/>
      <c r="H2892" s="86"/>
      <c r="I2892" s="86"/>
      <c r="J2892" s="86"/>
      <c r="K2892" s="86"/>
      <c r="L2892" s="86"/>
      <c r="M2892" s="86"/>
      <c r="N2892" s="86"/>
      <c r="O2892" s="86"/>
      <c r="P2892" s="86"/>
      <c r="Q2892" s="86"/>
      <c r="R2892" s="86"/>
      <c r="S2892" s="86"/>
      <c r="T2892" s="86"/>
      <c r="U2892" s="86"/>
      <c r="V2892" s="86"/>
      <c r="W2892" s="86"/>
      <c r="X2892" s="86"/>
      <c r="Y2892" s="86"/>
      <c r="Z2892" s="86"/>
      <c r="AA2892" s="86"/>
      <c r="AB2892" s="86"/>
      <c r="AC2892" s="86"/>
      <c r="AD2892" s="190"/>
      <c r="AE2892" s="188"/>
      <c r="AF2892" s="190"/>
      <c r="AG2892" s="188"/>
      <c r="AH2892" s="190"/>
      <c r="AI2892" s="188"/>
      <c r="AJ2892" s="190"/>
      <c r="AK2892" s="188"/>
      <c r="AL2892" s="190"/>
      <c r="AM2892" s="188"/>
      <c r="AN2892" s="190"/>
      <c r="AO2892" s="188"/>
      <c r="AP2892" s="51"/>
      <c r="AQ2892" s="97"/>
    </row>
    <row r="2893" spans="1:43" x14ac:dyDescent="0.2">
      <c r="A2893" s="86"/>
      <c r="F2893" s="86"/>
      <c r="G2893" s="86"/>
      <c r="H2893" s="86"/>
      <c r="I2893" s="86"/>
      <c r="J2893" s="86"/>
      <c r="K2893" s="86"/>
      <c r="L2893" s="86"/>
      <c r="M2893" s="86"/>
      <c r="N2893" s="86"/>
      <c r="O2893" s="86"/>
      <c r="P2893" s="86"/>
      <c r="Q2893" s="86"/>
      <c r="R2893" s="86"/>
      <c r="S2893" s="86"/>
      <c r="T2893" s="86"/>
      <c r="U2893" s="86"/>
      <c r="V2893" s="86"/>
      <c r="W2893" s="86"/>
      <c r="X2893" s="86"/>
      <c r="Y2893" s="86"/>
      <c r="Z2893" s="86"/>
      <c r="AA2893" s="86"/>
      <c r="AB2893" s="86"/>
      <c r="AC2893" s="86"/>
      <c r="AD2893" s="190"/>
      <c r="AE2893" s="188"/>
      <c r="AF2893" s="190"/>
      <c r="AG2893" s="188"/>
      <c r="AH2893" s="190"/>
      <c r="AI2893" s="188"/>
      <c r="AJ2893" s="190"/>
      <c r="AK2893" s="188"/>
      <c r="AL2893" s="190"/>
      <c r="AM2893" s="188"/>
      <c r="AN2893" s="190"/>
      <c r="AO2893" s="188"/>
      <c r="AP2893" s="51"/>
      <c r="AQ2893" s="97"/>
    </row>
    <row r="2894" spans="1:43" x14ac:dyDescent="0.2">
      <c r="A2894" s="86"/>
      <c r="F2894" s="86"/>
      <c r="G2894" s="86"/>
      <c r="H2894" s="86"/>
      <c r="I2894" s="86"/>
      <c r="J2894" s="86"/>
      <c r="K2894" s="86"/>
      <c r="L2894" s="86"/>
      <c r="M2894" s="86"/>
      <c r="N2894" s="86"/>
      <c r="O2894" s="86"/>
      <c r="P2894" s="86"/>
      <c r="Q2894" s="86"/>
      <c r="R2894" s="86"/>
      <c r="S2894" s="86"/>
      <c r="T2894" s="86"/>
      <c r="U2894" s="86"/>
      <c r="V2894" s="86"/>
      <c r="W2894" s="86"/>
      <c r="X2894" s="86"/>
      <c r="Y2894" s="86"/>
      <c r="Z2894" s="86"/>
      <c r="AA2894" s="86"/>
      <c r="AB2894" s="86"/>
      <c r="AC2894" s="86"/>
      <c r="AD2894" s="190"/>
      <c r="AE2894" s="188"/>
      <c r="AF2894" s="190"/>
      <c r="AG2894" s="188"/>
      <c r="AH2894" s="190"/>
      <c r="AI2894" s="188"/>
      <c r="AJ2894" s="190"/>
      <c r="AK2894" s="188"/>
      <c r="AL2894" s="190"/>
      <c r="AM2894" s="188"/>
      <c r="AN2894" s="190"/>
      <c r="AO2894" s="188"/>
      <c r="AP2894" s="51"/>
      <c r="AQ2894" s="97"/>
    </row>
    <row r="2895" spans="1:43" x14ac:dyDescent="0.2">
      <c r="A2895" s="86"/>
      <c r="F2895" s="86"/>
      <c r="G2895" s="86"/>
      <c r="H2895" s="86"/>
      <c r="I2895" s="86"/>
      <c r="J2895" s="86"/>
      <c r="K2895" s="86"/>
      <c r="L2895" s="86"/>
      <c r="M2895" s="86"/>
      <c r="N2895" s="86"/>
      <c r="O2895" s="86"/>
      <c r="P2895" s="86"/>
      <c r="Q2895" s="86"/>
      <c r="R2895" s="86"/>
      <c r="S2895" s="86"/>
      <c r="T2895" s="86"/>
      <c r="U2895" s="86"/>
      <c r="V2895" s="86"/>
      <c r="W2895" s="86"/>
      <c r="X2895" s="86"/>
      <c r="Y2895" s="86"/>
      <c r="Z2895" s="86"/>
      <c r="AA2895" s="86"/>
      <c r="AB2895" s="86"/>
      <c r="AC2895" s="86"/>
      <c r="AD2895" s="190"/>
      <c r="AE2895" s="188"/>
      <c r="AF2895" s="190"/>
      <c r="AG2895" s="188"/>
      <c r="AH2895" s="190"/>
      <c r="AI2895" s="188"/>
      <c r="AJ2895" s="190"/>
      <c r="AK2895" s="188"/>
      <c r="AL2895" s="190"/>
      <c r="AM2895" s="188"/>
      <c r="AN2895" s="190"/>
      <c r="AO2895" s="188"/>
      <c r="AP2895" s="51"/>
      <c r="AQ2895" s="97"/>
    </row>
    <row r="2896" spans="1:43" x14ac:dyDescent="0.2">
      <c r="A2896" s="86"/>
      <c r="F2896" s="86"/>
      <c r="G2896" s="86"/>
      <c r="H2896" s="86"/>
      <c r="I2896" s="86"/>
      <c r="J2896" s="86"/>
      <c r="K2896" s="86"/>
      <c r="L2896" s="86"/>
      <c r="M2896" s="86"/>
      <c r="N2896" s="86"/>
      <c r="O2896" s="86"/>
      <c r="P2896" s="86"/>
      <c r="Q2896" s="86"/>
      <c r="R2896" s="86"/>
      <c r="S2896" s="86"/>
      <c r="T2896" s="86"/>
      <c r="U2896" s="86"/>
      <c r="V2896" s="86"/>
      <c r="W2896" s="86"/>
      <c r="X2896" s="86"/>
      <c r="Y2896" s="86"/>
      <c r="Z2896" s="86"/>
      <c r="AA2896" s="86"/>
      <c r="AB2896" s="86"/>
      <c r="AC2896" s="86"/>
      <c r="AD2896" s="190"/>
      <c r="AE2896" s="188"/>
      <c r="AF2896" s="190"/>
      <c r="AG2896" s="188"/>
      <c r="AH2896" s="190"/>
      <c r="AI2896" s="188"/>
      <c r="AJ2896" s="190"/>
      <c r="AK2896" s="188"/>
      <c r="AL2896" s="190"/>
      <c r="AM2896" s="188"/>
      <c r="AN2896" s="190"/>
      <c r="AO2896" s="188"/>
      <c r="AP2896" s="51"/>
      <c r="AQ2896" s="97"/>
    </row>
    <row r="2897" spans="1:43" x14ac:dyDescent="0.2">
      <c r="A2897" s="86"/>
      <c r="F2897" s="86"/>
      <c r="G2897" s="86"/>
      <c r="H2897" s="86"/>
      <c r="I2897" s="86"/>
      <c r="J2897" s="86"/>
      <c r="K2897" s="86"/>
      <c r="L2897" s="86"/>
      <c r="M2897" s="86"/>
      <c r="N2897" s="86"/>
      <c r="O2897" s="86"/>
      <c r="P2897" s="86"/>
      <c r="Q2897" s="86"/>
      <c r="R2897" s="86"/>
      <c r="S2897" s="86"/>
      <c r="T2897" s="86"/>
      <c r="U2897" s="86"/>
      <c r="V2897" s="86"/>
      <c r="W2897" s="86"/>
      <c r="X2897" s="86"/>
      <c r="Y2897" s="86"/>
      <c r="Z2897" s="86"/>
      <c r="AA2897" s="86"/>
      <c r="AB2897" s="86"/>
      <c r="AC2897" s="86"/>
      <c r="AD2897" s="190"/>
      <c r="AE2897" s="188"/>
      <c r="AF2897" s="190"/>
      <c r="AG2897" s="188"/>
      <c r="AH2897" s="190"/>
      <c r="AI2897" s="188"/>
      <c r="AJ2897" s="190"/>
      <c r="AK2897" s="188"/>
      <c r="AL2897" s="190"/>
      <c r="AM2897" s="188"/>
      <c r="AN2897" s="190"/>
      <c r="AO2897" s="188"/>
      <c r="AP2897" s="51"/>
      <c r="AQ2897" s="97"/>
    </row>
    <row r="2898" spans="1:43" x14ac:dyDescent="0.2">
      <c r="A2898" s="86"/>
      <c r="F2898" s="86"/>
      <c r="G2898" s="86"/>
      <c r="H2898" s="86"/>
      <c r="I2898" s="86"/>
      <c r="J2898" s="86"/>
      <c r="K2898" s="86"/>
      <c r="L2898" s="86"/>
      <c r="M2898" s="86"/>
      <c r="N2898" s="86"/>
      <c r="O2898" s="86"/>
      <c r="P2898" s="86"/>
      <c r="Q2898" s="86"/>
      <c r="R2898" s="86"/>
      <c r="S2898" s="86"/>
      <c r="T2898" s="86"/>
      <c r="U2898" s="86"/>
      <c r="V2898" s="86"/>
      <c r="W2898" s="86"/>
      <c r="X2898" s="86"/>
      <c r="Y2898" s="86"/>
      <c r="Z2898" s="86"/>
      <c r="AA2898" s="86"/>
      <c r="AB2898" s="86"/>
      <c r="AC2898" s="86"/>
      <c r="AD2898" s="190"/>
      <c r="AE2898" s="188"/>
      <c r="AF2898" s="190"/>
      <c r="AG2898" s="188"/>
      <c r="AH2898" s="190"/>
      <c r="AI2898" s="188"/>
      <c r="AJ2898" s="190"/>
      <c r="AK2898" s="188"/>
      <c r="AL2898" s="190"/>
      <c r="AM2898" s="188"/>
      <c r="AN2898" s="190"/>
      <c r="AO2898" s="188"/>
      <c r="AP2898" s="51"/>
      <c r="AQ2898" s="97"/>
    </row>
    <row r="2899" spans="1:43" x14ac:dyDescent="0.2">
      <c r="A2899" s="86"/>
      <c r="F2899" s="86"/>
      <c r="G2899" s="86"/>
      <c r="H2899" s="86"/>
      <c r="I2899" s="86"/>
      <c r="J2899" s="86"/>
      <c r="K2899" s="86"/>
      <c r="L2899" s="86"/>
      <c r="M2899" s="86"/>
      <c r="N2899" s="86"/>
      <c r="O2899" s="86"/>
      <c r="P2899" s="86"/>
      <c r="Q2899" s="86"/>
      <c r="R2899" s="86"/>
      <c r="S2899" s="86"/>
      <c r="T2899" s="86"/>
      <c r="U2899" s="86"/>
      <c r="V2899" s="86"/>
      <c r="W2899" s="86"/>
      <c r="X2899" s="86"/>
      <c r="Y2899" s="86"/>
      <c r="Z2899" s="86"/>
      <c r="AA2899" s="86"/>
      <c r="AB2899" s="86"/>
      <c r="AC2899" s="86"/>
      <c r="AD2899" s="190"/>
      <c r="AE2899" s="188"/>
      <c r="AF2899" s="190"/>
      <c r="AG2899" s="188"/>
      <c r="AH2899" s="190"/>
      <c r="AI2899" s="188"/>
      <c r="AJ2899" s="190"/>
      <c r="AK2899" s="188"/>
      <c r="AL2899" s="190"/>
      <c r="AM2899" s="188"/>
      <c r="AN2899" s="190"/>
      <c r="AO2899" s="188"/>
      <c r="AP2899" s="51"/>
      <c r="AQ2899" s="97"/>
    </row>
    <row r="2900" spans="1:43" x14ac:dyDescent="0.2">
      <c r="A2900" s="86"/>
      <c r="F2900" s="86"/>
      <c r="G2900" s="86"/>
      <c r="H2900" s="86"/>
      <c r="I2900" s="86"/>
      <c r="J2900" s="86"/>
      <c r="K2900" s="86"/>
      <c r="L2900" s="86"/>
      <c r="M2900" s="86"/>
      <c r="N2900" s="86"/>
      <c r="O2900" s="86"/>
      <c r="P2900" s="86"/>
      <c r="Q2900" s="86"/>
      <c r="R2900" s="86"/>
      <c r="S2900" s="86"/>
      <c r="T2900" s="86"/>
      <c r="U2900" s="86"/>
      <c r="V2900" s="86"/>
      <c r="W2900" s="86"/>
      <c r="X2900" s="86"/>
      <c r="Y2900" s="86"/>
      <c r="Z2900" s="86"/>
      <c r="AA2900" s="86"/>
      <c r="AB2900" s="86"/>
      <c r="AC2900" s="86"/>
      <c r="AD2900" s="190"/>
      <c r="AE2900" s="188"/>
      <c r="AF2900" s="190"/>
      <c r="AG2900" s="188"/>
      <c r="AH2900" s="190"/>
      <c r="AI2900" s="188"/>
      <c r="AJ2900" s="190"/>
      <c r="AK2900" s="188"/>
      <c r="AL2900" s="190"/>
      <c r="AM2900" s="188"/>
      <c r="AN2900" s="190"/>
      <c r="AO2900" s="188"/>
      <c r="AP2900" s="51"/>
      <c r="AQ2900" s="97"/>
    </row>
    <row r="2901" spans="1:43" x14ac:dyDescent="0.2">
      <c r="A2901" s="86"/>
      <c r="F2901" s="86"/>
      <c r="G2901" s="86"/>
      <c r="H2901" s="86"/>
      <c r="I2901" s="86"/>
      <c r="J2901" s="86"/>
      <c r="K2901" s="86"/>
      <c r="L2901" s="86"/>
      <c r="M2901" s="86"/>
      <c r="N2901" s="86"/>
      <c r="O2901" s="86"/>
      <c r="P2901" s="86"/>
      <c r="Q2901" s="86"/>
      <c r="R2901" s="86"/>
      <c r="S2901" s="86"/>
      <c r="T2901" s="86"/>
      <c r="U2901" s="86"/>
      <c r="V2901" s="86"/>
      <c r="W2901" s="86"/>
      <c r="X2901" s="86"/>
      <c r="Y2901" s="86"/>
      <c r="Z2901" s="86"/>
      <c r="AA2901" s="86"/>
      <c r="AB2901" s="86"/>
      <c r="AC2901" s="86"/>
      <c r="AD2901" s="190"/>
      <c r="AE2901" s="188"/>
      <c r="AF2901" s="190"/>
      <c r="AG2901" s="188"/>
      <c r="AH2901" s="190"/>
      <c r="AI2901" s="188"/>
      <c r="AJ2901" s="190"/>
      <c r="AK2901" s="188"/>
      <c r="AL2901" s="190"/>
      <c r="AM2901" s="188"/>
      <c r="AN2901" s="190"/>
      <c r="AO2901" s="188"/>
      <c r="AP2901" s="51"/>
      <c r="AQ2901" s="97"/>
    </row>
    <row r="2902" spans="1:43" x14ac:dyDescent="0.2">
      <c r="A2902" s="86"/>
      <c r="F2902" s="86"/>
      <c r="G2902" s="86"/>
      <c r="H2902" s="86"/>
      <c r="I2902" s="86"/>
      <c r="J2902" s="86"/>
      <c r="K2902" s="86"/>
      <c r="L2902" s="86"/>
      <c r="M2902" s="86"/>
      <c r="N2902" s="86"/>
      <c r="O2902" s="86"/>
      <c r="P2902" s="86"/>
      <c r="Q2902" s="86"/>
      <c r="R2902" s="86"/>
      <c r="S2902" s="86"/>
      <c r="T2902" s="86"/>
      <c r="U2902" s="86"/>
      <c r="V2902" s="86"/>
      <c r="W2902" s="86"/>
      <c r="X2902" s="86"/>
      <c r="Y2902" s="86"/>
      <c r="Z2902" s="86"/>
      <c r="AA2902" s="86"/>
      <c r="AB2902" s="86"/>
      <c r="AC2902" s="86"/>
      <c r="AD2902" s="190"/>
      <c r="AE2902" s="188"/>
      <c r="AF2902" s="190"/>
      <c r="AG2902" s="188"/>
      <c r="AH2902" s="190"/>
      <c r="AI2902" s="188"/>
      <c r="AJ2902" s="190"/>
      <c r="AK2902" s="188"/>
      <c r="AL2902" s="190"/>
      <c r="AM2902" s="188"/>
      <c r="AN2902" s="190"/>
      <c r="AO2902" s="188"/>
      <c r="AP2902" s="51"/>
      <c r="AQ2902" s="97"/>
    </row>
    <row r="2903" spans="1:43" x14ac:dyDescent="0.2">
      <c r="A2903" s="86"/>
      <c r="F2903" s="86"/>
      <c r="G2903" s="86"/>
      <c r="H2903" s="86"/>
      <c r="I2903" s="86"/>
      <c r="J2903" s="86"/>
      <c r="K2903" s="86"/>
      <c r="L2903" s="86"/>
      <c r="M2903" s="86"/>
      <c r="N2903" s="86"/>
      <c r="O2903" s="86"/>
      <c r="P2903" s="86"/>
      <c r="Q2903" s="86"/>
      <c r="R2903" s="86"/>
      <c r="S2903" s="86"/>
      <c r="T2903" s="86"/>
      <c r="U2903" s="86"/>
      <c r="V2903" s="86"/>
      <c r="W2903" s="86"/>
      <c r="X2903" s="86"/>
      <c r="Y2903" s="86"/>
      <c r="Z2903" s="86"/>
      <c r="AA2903" s="86"/>
      <c r="AB2903" s="86"/>
      <c r="AC2903" s="86"/>
      <c r="AD2903" s="190"/>
      <c r="AE2903" s="188"/>
      <c r="AF2903" s="190"/>
      <c r="AG2903" s="188"/>
      <c r="AH2903" s="190"/>
      <c r="AI2903" s="188"/>
      <c r="AJ2903" s="190"/>
      <c r="AK2903" s="188"/>
      <c r="AL2903" s="190"/>
      <c r="AM2903" s="188"/>
      <c r="AN2903" s="190"/>
      <c r="AO2903" s="188"/>
      <c r="AP2903" s="51"/>
      <c r="AQ2903" s="97"/>
    </row>
    <row r="2904" spans="1:43" x14ac:dyDescent="0.2">
      <c r="A2904" s="86"/>
      <c r="F2904" s="86"/>
      <c r="G2904" s="86"/>
      <c r="H2904" s="86"/>
      <c r="I2904" s="86"/>
      <c r="J2904" s="86"/>
      <c r="K2904" s="86"/>
      <c r="L2904" s="86"/>
      <c r="M2904" s="86"/>
      <c r="N2904" s="86"/>
      <c r="O2904" s="86"/>
      <c r="P2904" s="86"/>
      <c r="Q2904" s="86"/>
      <c r="R2904" s="86"/>
      <c r="S2904" s="86"/>
      <c r="T2904" s="86"/>
      <c r="U2904" s="86"/>
      <c r="V2904" s="86"/>
      <c r="W2904" s="86"/>
      <c r="X2904" s="86"/>
      <c r="Y2904" s="86"/>
      <c r="Z2904" s="86"/>
      <c r="AA2904" s="86"/>
      <c r="AB2904" s="86"/>
      <c r="AC2904" s="86"/>
      <c r="AD2904" s="190"/>
      <c r="AE2904" s="188"/>
      <c r="AF2904" s="190"/>
      <c r="AG2904" s="188"/>
      <c r="AH2904" s="190"/>
      <c r="AI2904" s="188"/>
      <c r="AJ2904" s="190"/>
      <c r="AK2904" s="188"/>
      <c r="AL2904" s="190"/>
      <c r="AM2904" s="188"/>
      <c r="AN2904" s="190"/>
      <c r="AO2904" s="188"/>
      <c r="AP2904" s="51"/>
      <c r="AQ2904" s="97"/>
    </row>
    <row r="2905" spans="1:43" x14ac:dyDescent="0.2">
      <c r="A2905" s="86"/>
      <c r="F2905" s="86"/>
      <c r="G2905" s="86"/>
      <c r="H2905" s="86"/>
      <c r="I2905" s="86"/>
      <c r="J2905" s="86"/>
      <c r="K2905" s="86"/>
      <c r="L2905" s="86"/>
      <c r="M2905" s="86"/>
      <c r="N2905" s="86"/>
      <c r="O2905" s="86"/>
      <c r="P2905" s="86"/>
      <c r="Q2905" s="86"/>
      <c r="R2905" s="86"/>
      <c r="S2905" s="86"/>
      <c r="T2905" s="86"/>
      <c r="U2905" s="86"/>
      <c r="V2905" s="86"/>
      <c r="W2905" s="86"/>
      <c r="X2905" s="86"/>
      <c r="Y2905" s="86"/>
      <c r="Z2905" s="86"/>
      <c r="AA2905" s="86"/>
      <c r="AB2905" s="86"/>
      <c r="AC2905" s="86"/>
      <c r="AD2905" s="190"/>
      <c r="AE2905" s="188"/>
      <c r="AF2905" s="190"/>
      <c r="AG2905" s="188"/>
      <c r="AH2905" s="190"/>
      <c r="AI2905" s="188"/>
      <c r="AJ2905" s="190"/>
      <c r="AK2905" s="188"/>
      <c r="AL2905" s="190"/>
      <c r="AM2905" s="188"/>
      <c r="AN2905" s="190"/>
      <c r="AO2905" s="188"/>
      <c r="AP2905" s="51"/>
      <c r="AQ2905" s="97"/>
    </row>
    <row r="2906" spans="1:43" x14ac:dyDescent="0.2">
      <c r="A2906" s="86"/>
      <c r="F2906" s="86"/>
      <c r="G2906" s="86"/>
      <c r="H2906" s="86"/>
      <c r="I2906" s="86"/>
      <c r="J2906" s="86"/>
      <c r="K2906" s="86"/>
      <c r="L2906" s="86"/>
      <c r="M2906" s="86"/>
      <c r="N2906" s="86"/>
      <c r="O2906" s="86"/>
      <c r="P2906" s="86"/>
      <c r="Q2906" s="86"/>
      <c r="R2906" s="86"/>
      <c r="S2906" s="86"/>
      <c r="T2906" s="86"/>
      <c r="U2906" s="86"/>
      <c r="V2906" s="86"/>
      <c r="W2906" s="86"/>
      <c r="X2906" s="86"/>
      <c r="Y2906" s="86"/>
      <c r="Z2906" s="86"/>
      <c r="AA2906" s="86"/>
      <c r="AB2906" s="86"/>
      <c r="AC2906" s="86"/>
      <c r="AD2906" s="190"/>
      <c r="AE2906" s="188"/>
      <c r="AF2906" s="190"/>
      <c r="AG2906" s="188"/>
      <c r="AH2906" s="190"/>
      <c r="AI2906" s="188"/>
      <c r="AJ2906" s="190"/>
      <c r="AK2906" s="188"/>
      <c r="AL2906" s="190"/>
      <c r="AM2906" s="188"/>
      <c r="AN2906" s="190"/>
      <c r="AO2906" s="188"/>
      <c r="AP2906" s="51"/>
      <c r="AQ2906" s="97"/>
    </row>
    <row r="2907" spans="1:43" x14ac:dyDescent="0.2">
      <c r="A2907" s="86"/>
      <c r="F2907" s="86"/>
      <c r="G2907" s="86"/>
      <c r="H2907" s="86"/>
      <c r="I2907" s="86"/>
      <c r="J2907" s="86"/>
      <c r="K2907" s="86"/>
      <c r="L2907" s="86"/>
      <c r="M2907" s="86"/>
      <c r="N2907" s="86"/>
      <c r="O2907" s="86"/>
      <c r="P2907" s="86"/>
      <c r="Q2907" s="86"/>
      <c r="R2907" s="86"/>
      <c r="S2907" s="86"/>
      <c r="T2907" s="86"/>
      <c r="U2907" s="86"/>
      <c r="V2907" s="86"/>
      <c r="W2907" s="86"/>
      <c r="X2907" s="86"/>
      <c r="Y2907" s="86"/>
      <c r="Z2907" s="86"/>
      <c r="AA2907" s="86"/>
      <c r="AB2907" s="86"/>
      <c r="AC2907" s="86"/>
      <c r="AD2907" s="190"/>
      <c r="AE2907" s="188"/>
      <c r="AF2907" s="190"/>
      <c r="AG2907" s="188"/>
      <c r="AH2907" s="190"/>
      <c r="AI2907" s="188"/>
      <c r="AJ2907" s="190"/>
      <c r="AK2907" s="188"/>
      <c r="AL2907" s="190"/>
      <c r="AM2907" s="188"/>
      <c r="AN2907" s="190"/>
      <c r="AO2907" s="188"/>
      <c r="AP2907" s="51"/>
      <c r="AQ2907" s="97"/>
    </row>
    <row r="2908" spans="1:43" x14ac:dyDescent="0.2">
      <c r="A2908" s="86"/>
      <c r="F2908" s="86"/>
      <c r="G2908" s="86"/>
      <c r="H2908" s="86"/>
      <c r="I2908" s="86"/>
      <c r="J2908" s="86"/>
      <c r="K2908" s="86"/>
      <c r="L2908" s="86"/>
      <c r="M2908" s="86"/>
      <c r="N2908" s="86"/>
      <c r="O2908" s="86"/>
      <c r="P2908" s="86"/>
      <c r="Q2908" s="86"/>
      <c r="R2908" s="86"/>
      <c r="S2908" s="86"/>
      <c r="T2908" s="86"/>
      <c r="U2908" s="86"/>
      <c r="V2908" s="86"/>
      <c r="W2908" s="86"/>
      <c r="X2908" s="86"/>
      <c r="Y2908" s="86"/>
      <c r="Z2908" s="86"/>
      <c r="AA2908" s="86"/>
      <c r="AB2908" s="86"/>
      <c r="AC2908" s="86"/>
      <c r="AD2908" s="190"/>
      <c r="AE2908" s="188"/>
      <c r="AF2908" s="190"/>
      <c r="AG2908" s="188"/>
      <c r="AH2908" s="190"/>
      <c r="AI2908" s="188"/>
      <c r="AJ2908" s="190"/>
      <c r="AK2908" s="188"/>
      <c r="AL2908" s="190"/>
      <c r="AM2908" s="188"/>
      <c r="AN2908" s="190"/>
      <c r="AO2908" s="188"/>
      <c r="AP2908" s="51"/>
      <c r="AQ2908" s="97"/>
    </row>
    <row r="2909" spans="1:43" x14ac:dyDescent="0.2">
      <c r="A2909" s="86"/>
      <c r="F2909" s="86"/>
      <c r="G2909" s="86"/>
      <c r="H2909" s="86"/>
      <c r="I2909" s="86"/>
      <c r="J2909" s="86"/>
      <c r="K2909" s="86"/>
      <c r="L2909" s="86"/>
      <c r="M2909" s="86"/>
      <c r="N2909" s="86"/>
      <c r="O2909" s="86"/>
      <c r="P2909" s="86"/>
      <c r="Q2909" s="86"/>
      <c r="R2909" s="86"/>
      <c r="S2909" s="86"/>
      <c r="T2909" s="86"/>
      <c r="U2909" s="86"/>
      <c r="V2909" s="86"/>
      <c r="W2909" s="86"/>
      <c r="X2909" s="86"/>
      <c r="Y2909" s="86"/>
      <c r="Z2909" s="86"/>
      <c r="AA2909" s="86"/>
      <c r="AB2909" s="86"/>
      <c r="AC2909" s="86"/>
      <c r="AD2909" s="190"/>
      <c r="AE2909" s="188"/>
      <c r="AF2909" s="190"/>
      <c r="AG2909" s="188"/>
      <c r="AH2909" s="190"/>
      <c r="AI2909" s="188"/>
      <c r="AJ2909" s="190"/>
      <c r="AK2909" s="188"/>
      <c r="AL2909" s="190"/>
      <c r="AM2909" s="188"/>
      <c r="AN2909" s="190"/>
      <c r="AO2909" s="188"/>
      <c r="AP2909" s="51"/>
      <c r="AQ2909" s="97"/>
    </row>
    <row r="2910" spans="1:43" x14ac:dyDescent="0.2">
      <c r="A2910" s="86"/>
      <c r="F2910" s="86"/>
      <c r="G2910" s="86"/>
      <c r="H2910" s="86"/>
      <c r="I2910" s="86"/>
      <c r="J2910" s="86"/>
      <c r="K2910" s="86"/>
      <c r="L2910" s="86"/>
      <c r="M2910" s="86"/>
      <c r="N2910" s="86"/>
      <c r="O2910" s="86"/>
      <c r="P2910" s="86"/>
      <c r="Q2910" s="86"/>
      <c r="R2910" s="86"/>
      <c r="S2910" s="86"/>
      <c r="T2910" s="86"/>
      <c r="U2910" s="86"/>
      <c r="V2910" s="86"/>
      <c r="W2910" s="86"/>
      <c r="X2910" s="86"/>
      <c r="Y2910" s="86"/>
      <c r="Z2910" s="86"/>
      <c r="AA2910" s="86"/>
      <c r="AB2910" s="86"/>
      <c r="AC2910" s="86"/>
      <c r="AD2910" s="190"/>
      <c r="AE2910" s="188"/>
      <c r="AF2910" s="190"/>
      <c r="AG2910" s="188"/>
      <c r="AH2910" s="190"/>
      <c r="AI2910" s="188"/>
      <c r="AJ2910" s="190"/>
      <c r="AK2910" s="188"/>
      <c r="AL2910" s="190"/>
      <c r="AM2910" s="188"/>
      <c r="AN2910" s="190"/>
      <c r="AO2910" s="188"/>
      <c r="AP2910" s="51"/>
      <c r="AQ2910" s="97"/>
    </row>
    <row r="2911" spans="1:43" x14ac:dyDescent="0.2">
      <c r="A2911" s="86"/>
      <c r="F2911" s="86"/>
      <c r="G2911" s="86"/>
      <c r="H2911" s="86"/>
      <c r="I2911" s="86"/>
      <c r="J2911" s="86"/>
      <c r="K2911" s="86"/>
      <c r="L2911" s="86"/>
      <c r="M2911" s="86"/>
      <c r="N2911" s="86"/>
      <c r="O2911" s="86"/>
      <c r="P2911" s="86"/>
      <c r="Q2911" s="86"/>
      <c r="R2911" s="86"/>
      <c r="S2911" s="86"/>
      <c r="T2911" s="86"/>
      <c r="U2911" s="86"/>
      <c r="V2911" s="86"/>
      <c r="W2911" s="86"/>
      <c r="X2911" s="86"/>
      <c r="Y2911" s="86"/>
      <c r="Z2911" s="86"/>
      <c r="AA2911" s="86"/>
      <c r="AB2911" s="86"/>
      <c r="AC2911" s="86"/>
      <c r="AD2911" s="190"/>
      <c r="AE2911" s="188"/>
      <c r="AF2911" s="190"/>
      <c r="AG2911" s="188"/>
      <c r="AH2911" s="190"/>
      <c r="AI2911" s="188"/>
      <c r="AJ2911" s="190"/>
      <c r="AK2911" s="188"/>
      <c r="AL2911" s="190"/>
      <c r="AM2911" s="188"/>
      <c r="AN2911" s="190"/>
      <c r="AO2911" s="188"/>
      <c r="AP2911" s="51"/>
      <c r="AQ2911" s="97"/>
    </row>
    <row r="2912" spans="1:43" x14ac:dyDescent="0.2">
      <c r="A2912" s="86"/>
      <c r="F2912" s="86"/>
      <c r="G2912" s="86"/>
      <c r="H2912" s="86"/>
      <c r="I2912" s="86"/>
      <c r="J2912" s="86"/>
      <c r="K2912" s="86"/>
      <c r="L2912" s="86"/>
      <c r="M2912" s="86"/>
      <c r="N2912" s="86"/>
      <c r="O2912" s="86"/>
      <c r="P2912" s="86"/>
      <c r="Q2912" s="86"/>
      <c r="R2912" s="86"/>
      <c r="S2912" s="86"/>
      <c r="T2912" s="86"/>
      <c r="U2912" s="86"/>
      <c r="V2912" s="86"/>
      <c r="W2912" s="86"/>
      <c r="X2912" s="86"/>
      <c r="Y2912" s="86"/>
      <c r="Z2912" s="86"/>
      <c r="AA2912" s="86"/>
      <c r="AB2912" s="86"/>
      <c r="AC2912" s="86"/>
      <c r="AD2912" s="190"/>
      <c r="AE2912" s="188"/>
      <c r="AF2912" s="190"/>
      <c r="AG2912" s="188"/>
      <c r="AH2912" s="190"/>
      <c r="AI2912" s="188"/>
      <c r="AJ2912" s="190"/>
      <c r="AK2912" s="188"/>
      <c r="AL2912" s="190"/>
      <c r="AM2912" s="188"/>
      <c r="AN2912" s="190"/>
      <c r="AO2912" s="188"/>
      <c r="AP2912" s="51"/>
      <c r="AQ2912" s="97"/>
    </row>
    <row r="2913" spans="1:43" x14ac:dyDescent="0.2">
      <c r="A2913" s="86"/>
      <c r="F2913" s="86"/>
      <c r="G2913" s="86"/>
      <c r="H2913" s="86"/>
      <c r="I2913" s="86"/>
      <c r="J2913" s="86"/>
      <c r="K2913" s="86"/>
      <c r="L2913" s="86"/>
      <c r="M2913" s="86"/>
      <c r="N2913" s="86"/>
      <c r="O2913" s="86"/>
      <c r="P2913" s="86"/>
      <c r="Q2913" s="86"/>
      <c r="R2913" s="86"/>
      <c r="S2913" s="86"/>
      <c r="T2913" s="86"/>
      <c r="U2913" s="86"/>
      <c r="V2913" s="86"/>
      <c r="W2913" s="86"/>
      <c r="X2913" s="86"/>
      <c r="Y2913" s="86"/>
      <c r="Z2913" s="86"/>
      <c r="AA2913" s="86"/>
      <c r="AB2913" s="86"/>
      <c r="AC2913" s="86"/>
      <c r="AD2913" s="190"/>
      <c r="AE2913" s="188"/>
      <c r="AF2913" s="190"/>
      <c r="AG2913" s="188"/>
      <c r="AH2913" s="190"/>
      <c r="AI2913" s="188"/>
      <c r="AJ2913" s="190"/>
      <c r="AK2913" s="188"/>
      <c r="AL2913" s="190"/>
      <c r="AM2913" s="188"/>
      <c r="AN2913" s="190"/>
      <c r="AO2913" s="188"/>
      <c r="AP2913" s="51"/>
      <c r="AQ2913" s="97"/>
    </row>
    <row r="2914" spans="1:43" x14ac:dyDescent="0.2">
      <c r="A2914" s="86"/>
      <c r="F2914" s="86"/>
      <c r="G2914" s="86"/>
      <c r="H2914" s="86"/>
      <c r="I2914" s="86"/>
      <c r="J2914" s="86"/>
      <c r="K2914" s="86"/>
      <c r="L2914" s="86"/>
      <c r="M2914" s="86"/>
      <c r="N2914" s="86"/>
      <c r="O2914" s="86"/>
      <c r="P2914" s="86"/>
      <c r="Q2914" s="86"/>
      <c r="R2914" s="86"/>
      <c r="S2914" s="86"/>
      <c r="T2914" s="86"/>
      <c r="U2914" s="86"/>
      <c r="V2914" s="86"/>
      <c r="W2914" s="86"/>
      <c r="X2914" s="86"/>
      <c r="Y2914" s="86"/>
      <c r="Z2914" s="86"/>
      <c r="AA2914" s="86"/>
      <c r="AB2914" s="86"/>
      <c r="AC2914" s="86"/>
      <c r="AD2914" s="190"/>
      <c r="AE2914" s="188"/>
      <c r="AF2914" s="190"/>
      <c r="AG2914" s="188"/>
      <c r="AH2914" s="190"/>
      <c r="AI2914" s="188"/>
      <c r="AJ2914" s="190"/>
      <c r="AK2914" s="188"/>
      <c r="AL2914" s="190"/>
      <c r="AM2914" s="188"/>
      <c r="AN2914" s="190"/>
      <c r="AO2914" s="188"/>
      <c r="AP2914" s="51"/>
      <c r="AQ2914" s="97"/>
    </row>
    <row r="2915" spans="1:43" x14ac:dyDescent="0.2">
      <c r="A2915" s="86"/>
      <c r="F2915" s="86"/>
      <c r="G2915" s="86"/>
      <c r="H2915" s="86"/>
      <c r="I2915" s="86"/>
      <c r="J2915" s="86"/>
      <c r="K2915" s="86"/>
      <c r="L2915" s="86"/>
      <c r="M2915" s="86"/>
      <c r="N2915" s="86"/>
      <c r="O2915" s="86"/>
      <c r="P2915" s="86"/>
      <c r="Q2915" s="86"/>
      <c r="R2915" s="86"/>
      <c r="S2915" s="86"/>
      <c r="T2915" s="86"/>
      <c r="U2915" s="86"/>
      <c r="V2915" s="86"/>
      <c r="W2915" s="86"/>
      <c r="X2915" s="86"/>
      <c r="Y2915" s="86"/>
      <c r="Z2915" s="86"/>
      <c r="AA2915" s="86"/>
      <c r="AB2915" s="86"/>
      <c r="AC2915" s="86"/>
      <c r="AD2915" s="190"/>
      <c r="AE2915" s="188"/>
      <c r="AF2915" s="190"/>
      <c r="AG2915" s="188"/>
      <c r="AH2915" s="190"/>
      <c r="AI2915" s="188"/>
      <c r="AJ2915" s="190"/>
      <c r="AK2915" s="188"/>
      <c r="AL2915" s="190"/>
      <c r="AM2915" s="188"/>
      <c r="AN2915" s="190"/>
      <c r="AO2915" s="188"/>
      <c r="AP2915" s="51"/>
      <c r="AQ2915" s="97"/>
    </row>
    <row r="2916" spans="1:43" x14ac:dyDescent="0.2">
      <c r="A2916" s="86"/>
      <c r="F2916" s="86"/>
      <c r="G2916" s="86"/>
      <c r="H2916" s="86"/>
      <c r="I2916" s="86"/>
      <c r="J2916" s="86"/>
      <c r="K2916" s="86"/>
      <c r="L2916" s="86"/>
      <c r="M2916" s="86"/>
      <c r="N2916" s="86"/>
      <c r="O2916" s="86"/>
      <c r="P2916" s="86"/>
      <c r="Q2916" s="86"/>
      <c r="R2916" s="86"/>
      <c r="S2916" s="86"/>
      <c r="T2916" s="86"/>
      <c r="U2916" s="86"/>
      <c r="V2916" s="86"/>
      <c r="W2916" s="86"/>
      <c r="X2916" s="86"/>
      <c r="Y2916" s="86"/>
      <c r="Z2916" s="86"/>
      <c r="AA2916" s="86"/>
      <c r="AB2916" s="86"/>
      <c r="AC2916" s="86"/>
      <c r="AD2916" s="190"/>
      <c r="AE2916" s="188"/>
      <c r="AF2916" s="190"/>
      <c r="AG2916" s="188"/>
      <c r="AH2916" s="190"/>
      <c r="AI2916" s="188"/>
      <c r="AJ2916" s="190"/>
      <c r="AK2916" s="188"/>
      <c r="AL2916" s="190"/>
      <c r="AM2916" s="188"/>
      <c r="AN2916" s="190"/>
      <c r="AO2916" s="188"/>
      <c r="AP2916" s="51"/>
      <c r="AQ2916" s="97"/>
    </row>
    <row r="2917" spans="1:43" x14ac:dyDescent="0.2">
      <c r="A2917" s="86"/>
      <c r="F2917" s="86"/>
      <c r="G2917" s="86"/>
      <c r="H2917" s="86"/>
      <c r="I2917" s="86"/>
      <c r="J2917" s="86"/>
      <c r="K2917" s="86"/>
      <c r="L2917" s="86"/>
      <c r="M2917" s="86"/>
      <c r="N2917" s="86"/>
      <c r="O2917" s="86"/>
      <c r="P2917" s="86"/>
      <c r="Q2917" s="86"/>
      <c r="R2917" s="86"/>
      <c r="S2917" s="86"/>
      <c r="T2917" s="86"/>
      <c r="U2917" s="86"/>
      <c r="V2917" s="86"/>
      <c r="W2917" s="86"/>
      <c r="X2917" s="86"/>
      <c r="Y2917" s="86"/>
      <c r="Z2917" s="86"/>
      <c r="AA2917" s="86"/>
      <c r="AB2917" s="86"/>
      <c r="AC2917" s="86"/>
      <c r="AD2917" s="190"/>
      <c r="AE2917" s="188"/>
      <c r="AF2917" s="190"/>
      <c r="AG2917" s="188"/>
      <c r="AH2917" s="190"/>
      <c r="AI2917" s="188"/>
      <c r="AJ2917" s="190"/>
      <c r="AK2917" s="188"/>
      <c r="AL2917" s="190"/>
      <c r="AM2917" s="188"/>
      <c r="AN2917" s="190"/>
      <c r="AO2917" s="188"/>
      <c r="AP2917" s="51"/>
      <c r="AQ2917" s="97"/>
    </row>
    <row r="2918" spans="1:43" x14ac:dyDescent="0.2">
      <c r="A2918" s="86"/>
      <c r="F2918" s="86"/>
      <c r="G2918" s="86"/>
      <c r="H2918" s="86"/>
      <c r="I2918" s="86"/>
      <c r="J2918" s="86"/>
      <c r="K2918" s="86"/>
      <c r="L2918" s="86"/>
      <c r="M2918" s="86"/>
      <c r="N2918" s="86"/>
      <c r="O2918" s="86"/>
      <c r="P2918" s="86"/>
      <c r="Q2918" s="86"/>
      <c r="R2918" s="86"/>
      <c r="S2918" s="86"/>
      <c r="T2918" s="86"/>
      <c r="U2918" s="86"/>
      <c r="V2918" s="86"/>
      <c r="W2918" s="86"/>
      <c r="X2918" s="86"/>
      <c r="Y2918" s="86"/>
      <c r="Z2918" s="86"/>
      <c r="AA2918" s="86"/>
      <c r="AB2918" s="86"/>
      <c r="AC2918" s="86"/>
      <c r="AD2918" s="190"/>
      <c r="AE2918" s="188"/>
      <c r="AF2918" s="190"/>
      <c r="AG2918" s="188"/>
      <c r="AH2918" s="190"/>
      <c r="AI2918" s="188"/>
      <c r="AJ2918" s="190"/>
      <c r="AK2918" s="188"/>
      <c r="AL2918" s="190"/>
      <c r="AM2918" s="188"/>
      <c r="AN2918" s="190"/>
      <c r="AO2918" s="188"/>
      <c r="AP2918" s="51"/>
      <c r="AQ2918" s="97"/>
    </row>
    <row r="2919" spans="1:43" x14ac:dyDescent="0.2">
      <c r="A2919" s="86"/>
      <c r="F2919" s="86"/>
      <c r="G2919" s="86"/>
      <c r="H2919" s="86"/>
      <c r="I2919" s="86"/>
      <c r="J2919" s="86"/>
      <c r="K2919" s="86"/>
      <c r="L2919" s="86"/>
      <c r="M2919" s="86"/>
      <c r="N2919" s="86"/>
      <c r="O2919" s="86"/>
      <c r="P2919" s="86"/>
      <c r="Q2919" s="86"/>
      <c r="R2919" s="86"/>
      <c r="S2919" s="86"/>
      <c r="T2919" s="86"/>
      <c r="U2919" s="86"/>
      <c r="V2919" s="86"/>
      <c r="W2919" s="86"/>
      <c r="X2919" s="86"/>
      <c r="Y2919" s="86"/>
      <c r="Z2919" s="86"/>
      <c r="AA2919" s="86"/>
      <c r="AB2919" s="86"/>
      <c r="AC2919" s="86"/>
      <c r="AD2919" s="190"/>
      <c r="AE2919" s="188"/>
      <c r="AF2919" s="190"/>
      <c r="AG2919" s="188"/>
      <c r="AH2919" s="190"/>
      <c r="AI2919" s="188"/>
      <c r="AJ2919" s="190"/>
      <c r="AK2919" s="188"/>
      <c r="AL2919" s="190"/>
      <c r="AM2919" s="188"/>
      <c r="AN2919" s="190"/>
      <c r="AO2919" s="188"/>
      <c r="AP2919" s="51"/>
      <c r="AQ2919" s="97"/>
    </row>
    <row r="2920" spans="1:43" x14ac:dyDescent="0.2">
      <c r="A2920" s="86"/>
      <c r="F2920" s="86"/>
      <c r="G2920" s="86"/>
      <c r="H2920" s="86"/>
      <c r="I2920" s="86"/>
      <c r="J2920" s="86"/>
      <c r="K2920" s="86"/>
      <c r="L2920" s="86"/>
      <c r="M2920" s="86"/>
      <c r="N2920" s="86"/>
      <c r="O2920" s="86"/>
      <c r="P2920" s="86"/>
      <c r="Q2920" s="86"/>
      <c r="R2920" s="86"/>
      <c r="S2920" s="86"/>
      <c r="T2920" s="86"/>
      <c r="U2920" s="86"/>
      <c r="V2920" s="86"/>
      <c r="W2920" s="86"/>
      <c r="X2920" s="86"/>
      <c r="Y2920" s="86"/>
      <c r="Z2920" s="86"/>
      <c r="AA2920" s="86"/>
      <c r="AB2920" s="86"/>
      <c r="AC2920" s="86"/>
      <c r="AD2920" s="190"/>
      <c r="AE2920" s="188"/>
      <c r="AF2920" s="190"/>
      <c r="AG2920" s="188"/>
      <c r="AH2920" s="190"/>
      <c r="AI2920" s="188"/>
      <c r="AJ2920" s="190"/>
      <c r="AK2920" s="188"/>
      <c r="AL2920" s="190"/>
      <c r="AM2920" s="188"/>
      <c r="AN2920" s="190"/>
      <c r="AO2920" s="188"/>
      <c r="AP2920" s="51"/>
      <c r="AQ2920" s="97"/>
    </row>
    <row r="2921" spans="1:43" x14ac:dyDescent="0.2">
      <c r="A2921" s="86"/>
      <c r="F2921" s="86"/>
      <c r="G2921" s="86"/>
      <c r="H2921" s="86"/>
      <c r="I2921" s="86"/>
      <c r="J2921" s="86"/>
      <c r="K2921" s="86"/>
      <c r="L2921" s="86"/>
      <c r="M2921" s="86"/>
      <c r="N2921" s="86"/>
      <c r="O2921" s="86"/>
      <c r="P2921" s="86"/>
      <c r="Q2921" s="86"/>
      <c r="R2921" s="86"/>
      <c r="S2921" s="86"/>
      <c r="T2921" s="86"/>
      <c r="U2921" s="86"/>
      <c r="V2921" s="86"/>
      <c r="W2921" s="86"/>
      <c r="X2921" s="86"/>
      <c r="Y2921" s="86"/>
      <c r="Z2921" s="86"/>
      <c r="AA2921" s="86"/>
      <c r="AB2921" s="86"/>
      <c r="AC2921" s="86"/>
      <c r="AD2921" s="190"/>
      <c r="AE2921" s="188"/>
      <c r="AF2921" s="190"/>
      <c r="AG2921" s="188"/>
      <c r="AH2921" s="190"/>
      <c r="AI2921" s="188"/>
      <c r="AJ2921" s="190"/>
      <c r="AK2921" s="188"/>
      <c r="AL2921" s="190"/>
      <c r="AM2921" s="188"/>
      <c r="AN2921" s="190"/>
      <c r="AO2921" s="188"/>
      <c r="AP2921" s="51"/>
      <c r="AQ2921" s="97"/>
    </row>
    <row r="2922" spans="1:43" x14ac:dyDescent="0.2">
      <c r="A2922" s="86"/>
      <c r="F2922" s="86"/>
      <c r="G2922" s="86"/>
      <c r="H2922" s="86"/>
      <c r="I2922" s="86"/>
      <c r="J2922" s="86"/>
      <c r="K2922" s="86"/>
      <c r="L2922" s="86"/>
      <c r="M2922" s="86"/>
      <c r="N2922" s="86"/>
      <c r="O2922" s="86"/>
      <c r="P2922" s="86"/>
      <c r="Q2922" s="86"/>
      <c r="R2922" s="86"/>
      <c r="S2922" s="86"/>
      <c r="T2922" s="86"/>
      <c r="U2922" s="86"/>
      <c r="V2922" s="86"/>
      <c r="W2922" s="86"/>
      <c r="X2922" s="86"/>
      <c r="Y2922" s="86"/>
      <c r="Z2922" s="86"/>
      <c r="AA2922" s="86"/>
      <c r="AB2922" s="86"/>
      <c r="AC2922" s="86"/>
      <c r="AD2922" s="190"/>
      <c r="AE2922" s="188"/>
      <c r="AF2922" s="190"/>
      <c r="AG2922" s="188"/>
      <c r="AH2922" s="190"/>
      <c r="AI2922" s="188"/>
      <c r="AJ2922" s="190"/>
      <c r="AK2922" s="188"/>
      <c r="AL2922" s="190"/>
      <c r="AM2922" s="188"/>
      <c r="AN2922" s="190"/>
      <c r="AO2922" s="188"/>
      <c r="AP2922" s="51"/>
      <c r="AQ2922" s="97"/>
    </row>
    <row r="2923" spans="1:43" x14ac:dyDescent="0.2">
      <c r="A2923" s="86"/>
      <c r="F2923" s="86"/>
      <c r="G2923" s="86"/>
      <c r="H2923" s="86"/>
      <c r="I2923" s="86"/>
      <c r="J2923" s="86"/>
      <c r="K2923" s="86"/>
      <c r="L2923" s="86"/>
      <c r="M2923" s="86"/>
      <c r="N2923" s="86"/>
      <c r="O2923" s="86"/>
      <c r="P2923" s="86"/>
      <c r="Q2923" s="86"/>
      <c r="R2923" s="86"/>
      <c r="S2923" s="86"/>
      <c r="T2923" s="86"/>
      <c r="U2923" s="86"/>
      <c r="V2923" s="86"/>
      <c r="W2923" s="86"/>
      <c r="X2923" s="86"/>
      <c r="Y2923" s="86"/>
      <c r="Z2923" s="86"/>
      <c r="AA2923" s="86"/>
      <c r="AB2923" s="86"/>
      <c r="AC2923" s="86"/>
      <c r="AD2923" s="190"/>
      <c r="AE2923" s="188"/>
      <c r="AF2923" s="190"/>
      <c r="AG2923" s="188"/>
      <c r="AH2923" s="190"/>
      <c r="AI2923" s="188"/>
      <c r="AJ2923" s="190"/>
      <c r="AK2923" s="188"/>
      <c r="AL2923" s="190"/>
      <c r="AM2923" s="188"/>
      <c r="AN2923" s="190"/>
      <c r="AO2923" s="188"/>
      <c r="AP2923" s="51"/>
      <c r="AQ2923" s="97"/>
    </row>
    <row r="2924" spans="1:43" x14ac:dyDescent="0.2">
      <c r="A2924" s="86"/>
      <c r="F2924" s="86"/>
      <c r="G2924" s="86"/>
      <c r="H2924" s="86"/>
      <c r="I2924" s="86"/>
      <c r="J2924" s="86"/>
      <c r="K2924" s="86"/>
      <c r="L2924" s="86"/>
      <c r="M2924" s="86"/>
      <c r="N2924" s="86"/>
      <c r="O2924" s="86"/>
      <c r="P2924" s="86"/>
      <c r="Q2924" s="86"/>
      <c r="R2924" s="86"/>
      <c r="S2924" s="86"/>
      <c r="T2924" s="86"/>
      <c r="U2924" s="86"/>
      <c r="V2924" s="86"/>
      <c r="W2924" s="86"/>
      <c r="X2924" s="86"/>
      <c r="Y2924" s="86"/>
      <c r="Z2924" s="86"/>
      <c r="AA2924" s="86"/>
      <c r="AB2924" s="86"/>
      <c r="AC2924" s="86"/>
      <c r="AD2924" s="190"/>
      <c r="AE2924" s="188"/>
      <c r="AF2924" s="190"/>
      <c r="AG2924" s="188"/>
      <c r="AH2924" s="190"/>
      <c r="AI2924" s="188"/>
      <c r="AJ2924" s="190"/>
      <c r="AK2924" s="188"/>
      <c r="AL2924" s="190"/>
      <c r="AM2924" s="188"/>
      <c r="AN2924" s="190"/>
      <c r="AO2924" s="188"/>
      <c r="AP2924" s="51"/>
      <c r="AQ2924" s="97"/>
    </row>
    <row r="2925" spans="1:43" x14ac:dyDescent="0.2">
      <c r="A2925" s="86"/>
      <c r="F2925" s="86"/>
      <c r="G2925" s="86"/>
      <c r="H2925" s="86"/>
      <c r="I2925" s="86"/>
      <c r="J2925" s="86"/>
      <c r="K2925" s="86"/>
      <c r="L2925" s="86"/>
      <c r="M2925" s="86"/>
      <c r="N2925" s="86"/>
      <c r="O2925" s="86"/>
      <c r="P2925" s="86"/>
      <c r="Q2925" s="86"/>
      <c r="R2925" s="86"/>
      <c r="S2925" s="86"/>
      <c r="T2925" s="86"/>
      <c r="U2925" s="86"/>
      <c r="V2925" s="86"/>
      <c r="W2925" s="86"/>
      <c r="X2925" s="86"/>
      <c r="Y2925" s="86"/>
      <c r="Z2925" s="86"/>
      <c r="AA2925" s="86"/>
      <c r="AB2925" s="86"/>
      <c r="AC2925" s="86"/>
      <c r="AD2925" s="190"/>
      <c r="AE2925" s="188"/>
      <c r="AF2925" s="190"/>
      <c r="AG2925" s="188"/>
      <c r="AH2925" s="190"/>
      <c r="AI2925" s="188"/>
      <c r="AJ2925" s="190"/>
      <c r="AK2925" s="188"/>
      <c r="AL2925" s="190"/>
      <c r="AM2925" s="188"/>
      <c r="AN2925" s="190"/>
      <c r="AO2925" s="188"/>
      <c r="AP2925" s="51"/>
      <c r="AQ2925" s="97"/>
    </row>
    <row r="2926" spans="1:43" x14ac:dyDescent="0.2">
      <c r="A2926" s="86"/>
      <c r="F2926" s="86"/>
      <c r="G2926" s="86"/>
      <c r="H2926" s="86"/>
      <c r="I2926" s="86"/>
      <c r="J2926" s="86"/>
      <c r="K2926" s="86"/>
      <c r="L2926" s="86"/>
      <c r="M2926" s="86"/>
      <c r="N2926" s="86"/>
      <c r="O2926" s="86"/>
      <c r="P2926" s="86"/>
      <c r="Q2926" s="86"/>
      <c r="R2926" s="86"/>
      <c r="S2926" s="86"/>
      <c r="T2926" s="86"/>
      <c r="U2926" s="86"/>
      <c r="V2926" s="86"/>
      <c r="W2926" s="86"/>
      <c r="X2926" s="86"/>
      <c r="Y2926" s="86"/>
      <c r="Z2926" s="86"/>
      <c r="AA2926" s="86"/>
      <c r="AB2926" s="86"/>
      <c r="AC2926" s="86"/>
      <c r="AD2926" s="190"/>
      <c r="AE2926" s="188"/>
      <c r="AF2926" s="190"/>
      <c r="AG2926" s="188"/>
      <c r="AH2926" s="190"/>
      <c r="AI2926" s="188"/>
      <c r="AJ2926" s="190"/>
      <c r="AK2926" s="188"/>
      <c r="AL2926" s="190"/>
      <c r="AM2926" s="188"/>
      <c r="AN2926" s="190"/>
      <c r="AO2926" s="188"/>
      <c r="AP2926" s="51"/>
      <c r="AQ2926" s="97"/>
    </row>
    <row r="2927" spans="1:43" x14ac:dyDescent="0.2">
      <c r="A2927" s="86"/>
      <c r="F2927" s="86"/>
      <c r="G2927" s="86"/>
      <c r="H2927" s="86"/>
      <c r="I2927" s="86"/>
      <c r="J2927" s="86"/>
      <c r="K2927" s="86"/>
      <c r="L2927" s="86"/>
      <c r="M2927" s="86"/>
      <c r="N2927" s="86"/>
      <c r="O2927" s="86"/>
      <c r="P2927" s="86"/>
      <c r="Q2927" s="86"/>
      <c r="R2927" s="86"/>
      <c r="S2927" s="86"/>
      <c r="T2927" s="86"/>
      <c r="U2927" s="86"/>
      <c r="V2927" s="86"/>
      <c r="W2927" s="86"/>
      <c r="X2927" s="86"/>
      <c r="Y2927" s="86"/>
      <c r="Z2927" s="86"/>
      <c r="AA2927" s="86"/>
      <c r="AB2927" s="86"/>
      <c r="AC2927" s="86"/>
      <c r="AD2927" s="190"/>
      <c r="AE2927" s="188"/>
      <c r="AF2927" s="190"/>
      <c r="AG2927" s="188"/>
      <c r="AH2927" s="190"/>
      <c r="AI2927" s="188"/>
      <c r="AJ2927" s="190"/>
      <c r="AK2927" s="188"/>
      <c r="AL2927" s="190"/>
      <c r="AM2927" s="188"/>
      <c r="AN2927" s="190"/>
      <c r="AO2927" s="188"/>
      <c r="AP2927" s="51"/>
      <c r="AQ2927" s="97"/>
    </row>
    <row r="2928" spans="1:43" x14ac:dyDescent="0.2">
      <c r="A2928" s="86"/>
      <c r="F2928" s="86"/>
      <c r="G2928" s="86"/>
      <c r="H2928" s="86"/>
      <c r="I2928" s="86"/>
      <c r="J2928" s="86"/>
      <c r="K2928" s="86"/>
      <c r="L2928" s="86"/>
      <c r="M2928" s="86"/>
      <c r="N2928" s="86"/>
      <c r="O2928" s="86"/>
      <c r="P2928" s="86"/>
      <c r="Q2928" s="86"/>
      <c r="R2928" s="86"/>
      <c r="S2928" s="86"/>
      <c r="T2928" s="86"/>
      <c r="U2928" s="86"/>
      <c r="V2928" s="86"/>
      <c r="W2928" s="86"/>
      <c r="X2928" s="86"/>
      <c r="Y2928" s="86"/>
      <c r="Z2928" s="86"/>
      <c r="AA2928" s="86"/>
      <c r="AB2928" s="86"/>
      <c r="AC2928" s="86"/>
      <c r="AD2928" s="190"/>
      <c r="AE2928" s="188"/>
      <c r="AF2928" s="190"/>
      <c r="AG2928" s="188"/>
      <c r="AH2928" s="190"/>
      <c r="AI2928" s="188"/>
      <c r="AJ2928" s="190"/>
      <c r="AK2928" s="188"/>
      <c r="AL2928" s="190"/>
      <c r="AM2928" s="188"/>
      <c r="AN2928" s="190"/>
      <c r="AO2928" s="188"/>
      <c r="AP2928" s="51"/>
      <c r="AQ2928" s="97"/>
    </row>
    <row r="2929" spans="1:43" x14ac:dyDescent="0.2">
      <c r="A2929" s="86"/>
      <c r="F2929" s="86"/>
      <c r="G2929" s="86"/>
      <c r="H2929" s="86"/>
      <c r="I2929" s="86"/>
      <c r="J2929" s="86"/>
      <c r="K2929" s="86"/>
      <c r="L2929" s="86"/>
      <c r="M2929" s="86"/>
      <c r="N2929" s="86"/>
      <c r="O2929" s="86"/>
      <c r="P2929" s="86"/>
      <c r="Q2929" s="86"/>
      <c r="R2929" s="86"/>
      <c r="S2929" s="86"/>
      <c r="T2929" s="86"/>
      <c r="U2929" s="86"/>
      <c r="V2929" s="86"/>
      <c r="W2929" s="86"/>
      <c r="X2929" s="86"/>
      <c r="Y2929" s="86"/>
      <c r="Z2929" s="86"/>
      <c r="AA2929" s="86"/>
      <c r="AB2929" s="86"/>
      <c r="AC2929" s="86"/>
      <c r="AD2929" s="190"/>
      <c r="AE2929" s="188"/>
      <c r="AF2929" s="190"/>
      <c r="AG2929" s="188"/>
      <c r="AH2929" s="190"/>
      <c r="AI2929" s="188"/>
      <c r="AJ2929" s="190"/>
      <c r="AK2929" s="188"/>
      <c r="AL2929" s="190"/>
      <c r="AM2929" s="188"/>
      <c r="AN2929" s="190"/>
      <c r="AO2929" s="188"/>
      <c r="AP2929" s="51"/>
      <c r="AQ2929" s="97"/>
    </row>
    <row r="2930" spans="1:43" x14ac:dyDescent="0.2">
      <c r="A2930" s="86"/>
      <c r="F2930" s="86"/>
      <c r="G2930" s="86"/>
      <c r="H2930" s="86"/>
      <c r="I2930" s="86"/>
      <c r="J2930" s="86"/>
      <c r="K2930" s="86"/>
      <c r="L2930" s="86"/>
      <c r="M2930" s="86"/>
      <c r="N2930" s="86"/>
      <c r="O2930" s="86"/>
      <c r="P2930" s="86"/>
      <c r="Q2930" s="86"/>
      <c r="R2930" s="86"/>
      <c r="S2930" s="86"/>
      <c r="T2930" s="86"/>
      <c r="U2930" s="86"/>
      <c r="V2930" s="86"/>
      <c r="W2930" s="86"/>
      <c r="X2930" s="86"/>
      <c r="Y2930" s="86"/>
      <c r="Z2930" s="86"/>
      <c r="AA2930" s="86"/>
      <c r="AB2930" s="86"/>
      <c r="AC2930" s="86"/>
      <c r="AD2930" s="190"/>
      <c r="AE2930" s="188"/>
      <c r="AF2930" s="190"/>
      <c r="AG2930" s="188"/>
      <c r="AH2930" s="190"/>
      <c r="AI2930" s="188"/>
      <c r="AJ2930" s="190"/>
      <c r="AK2930" s="188"/>
      <c r="AL2930" s="190"/>
      <c r="AM2930" s="188"/>
      <c r="AN2930" s="190"/>
      <c r="AO2930" s="188"/>
      <c r="AP2930" s="51"/>
      <c r="AQ2930" s="97"/>
    </row>
    <row r="2931" spans="1:43" x14ac:dyDescent="0.2">
      <c r="A2931" s="86"/>
      <c r="F2931" s="86"/>
      <c r="G2931" s="86"/>
      <c r="H2931" s="86"/>
      <c r="I2931" s="86"/>
      <c r="J2931" s="86"/>
      <c r="K2931" s="86"/>
      <c r="L2931" s="86"/>
      <c r="M2931" s="86"/>
      <c r="N2931" s="86"/>
      <c r="O2931" s="86"/>
      <c r="P2931" s="86"/>
      <c r="Q2931" s="86"/>
      <c r="R2931" s="86"/>
      <c r="S2931" s="86"/>
      <c r="T2931" s="86"/>
      <c r="U2931" s="86"/>
      <c r="V2931" s="86"/>
      <c r="W2931" s="86"/>
      <c r="X2931" s="86"/>
      <c r="Y2931" s="86"/>
      <c r="Z2931" s="86"/>
      <c r="AA2931" s="86"/>
      <c r="AB2931" s="86"/>
      <c r="AC2931" s="86"/>
      <c r="AD2931" s="190"/>
      <c r="AE2931" s="188"/>
      <c r="AF2931" s="190"/>
      <c r="AG2931" s="188"/>
      <c r="AH2931" s="190"/>
      <c r="AI2931" s="188"/>
      <c r="AJ2931" s="190"/>
      <c r="AK2931" s="188"/>
      <c r="AL2931" s="190"/>
      <c r="AM2931" s="188"/>
      <c r="AN2931" s="190"/>
      <c r="AO2931" s="188"/>
      <c r="AP2931" s="51"/>
      <c r="AQ2931" s="97"/>
    </row>
    <row r="2932" spans="1:43" x14ac:dyDescent="0.2">
      <c r="A2932" s="86"/>
      <c r="F2932" s="86"/>
      <c r="G2932" s="86"/>
      <c r="H2932" s="86"/>
      <c r="I2932" s="86"/>
      <c r="J2932" s="86"/>
      <c r="K2932" s="86"/>
      <c r="L2932" s="86"/>
      <c r="M2932" s="86"/>
      <c r="N2932" s="86"/>
      <c r="O2932" s="86"/>
      <c r="P2932" s="86"/>
      <c r="Q2932" s="86"/>
      <c r="R2932" s="86"/>
      <c r="S2932" s="86"/>
      <c r="T2932" s="86"/>
      <c r="U2932" s="86"/>
      <c r="V2932" s="86"/>
      <c r="W2932" s="86"/>
      <c r="X2932" s="86"/>
      <c r="Y2932" s="86"/>
      <c r="Z2932" s="86"/>
      <c r="AA2932" s="86"/>
      <c r="AB2932" s="86"/>
      <c r="AC2932" s="86"/>
      <c r="AD2932" s="190"/>
      <c r="AE2932" s="188"/>
      <c r="AF2932" s="190"/>
      <c r="AG2932" s="188"/>
      <c r="AH2932" s="190"/>
      <c r="AI2932" s="188"/>
      <c r="AJ2932" s="190"/>
      <c r="AK2932" s="188"/>
      <c r="AL2932" s="190"/>
      <c r="AM2932" s="188"/>
      <c r="AN2932" s="190"/>
      <c r="AO2932" s="188"/>
      <c r="AP2932" s="51"/>
      <c r="AQ2932" s="97"/>
    </row>
    <row r="2933" spans="1:43" x14ac:dyDescent="0.2">
      <c r="A2933" s="86"/>
      <c r="F2933" s="86"/>
      <c r="G2933" s="86"/>
      <c r="H2933" s="86"/>
      <c r="I2933" s="86"/>
      <c r="J2933" s="86"/>
      <c r="K2933" s="86"/>
      <c r="L2933" s="86"/>
      <c r="M2933" s="86"/>
      <c r="N2933" s="86"/>
      <c r="O2933" s="86"/>
      <c r="P2933" s="86"/>
      <c r="Q2933" s="86"/>
      <c r="R2933" s="86"/>
      <c r="S2933" s="86"/>
      <c r="T2933" s="86"/>
      <c r="U2933" s="86"/>
      <c r="V2933" s="86"/>
      <c r="W2933" s="86"/>
      <c r="X2933" s="86"/>
      <c r="Y2933" s="86"/>
      <c r="Z2933" s="86"/>
      <c r="AA2933" s="86"/>
      <c r="AB2933" s="86"/>
      <c r="AC2933" s="86"/>
      <c r="AD2933" s="190"/>
      <c r="AE2933" s="188"/>
      <c r="AF2933" s="190"/>
      <c r="AG2933" s="188"/>
      <c r="AH2933" s="190"/>
      <c r="AI2933" s="188"/>
      <c r="AJ2933" s="190"/>
      <c r="AK2933" s="188"/>
      <c r="AL2933" s="190"/>
      <c r="AM2933" s="188"/>
      <c r="AN2933" s="190"/>
      <c r="AO2933" s="188"/>
      <c r="AP2933" s="51"/>
      <c r="AQ2933" s="97"/>
    </row>
    <row r="2934" spans="1:43" x14ac:dyDescent="0.2">
      <c r="A2934" s="86"/>
      <c r="F2934" s="86"/>
      <c r="G2934" s="86"/>
      <c r="H2934" s="86"/>
      <c r="I2934" s="86"/>
      <c r="J2934" s="86"/>
      <c r="K2934" s="86"/>
      <c r="L2934" s="86"/>
      <c r="M2934" s="86"/>
      <c r="N2934" s="86"/>
      <c r="O2934" s="86"/>
      <c r="P2934" s="86"/>
      <c r="Q2934" s="86"/>
      <c r="R2934" s="86"/>
      <c r="S2934" s="86"/>
      <c r="T2934" s="86"/>
      <c r="U2934" s="86"/>
      <c r="V2934" s="86"/>
      <c r="W2934" s="86"/>
      <c r="X2934" s="86"/>
      <c r="Y2934" s="86"/>
      <c r="Z2934" s="86"/>
      <c r="AA2934" s="86"/>
      <c r="AB2934" s="86"/>
      <c r="AC2934" s="86"/>
      <c r="AD2934" s="190"/>
      <c r="AE2934" s="188"/>
      <c r="AF2934" s="190"/>
      <c r="AG2934" s="188"/>
      <c r="AH2934" s="190"/>
      <c r="AI2934" s="188"/>
      <c r="AJ2934" s="190"/>
      <c r="AK2934" s="188"/>
      <c r="AL2934" s="190"/>
      <c r="AM2934" s="188"/>
      <c r="AN2934" s="190"/>
      <c r="AO2934" s="188"/>
      <c r="AP2934" s="51"/>
      <c r="AQ2934" s="97"/>
    </row>
    <row r="2935" spans="1:43" x14ac:dyDescent="0.2">
      <c r="A2935" s="86"/>
      <c r="F2935" s="86"/>
      <c r="G2935" s="86"/>
      <c r="H2935" s="86"/>
      <c r="I2935" s="86"/>
      <c r="J2935" s="86"/>
      <c r="K2935" s="86"/>
      <c r="L2935" s="86"/>
      <c r="M2935" s="86"/>
      <c r="N2935" s="86"/>
      <c r="O2935" s="86"/>
      <c r="P2935" s="86"/>
      <c r="Q2935" s="86"/>
      <c r="R2935" s="86"/>
      <c r="S2935" s="86"/>
      <c r="T2935" s="86"/>
      <c r="U2935" s="86"/>
      <c r="V2935" s="86"/>
      <c r="W2935" s="86"/>
      <c r="X2935" s="86"/>
      <c r="Y2935" s="86"/>
      <c r="Z2935" s="86"/>
      <c r="AA2935" s="86"/>
      <c r="AB2935" s="86"/>
      <c r="AC2935" s="86"/>
      <c r="AD2935" s="190"/>
      <c r="AE2935" s="188"/>
      <c r="AF2935" s="190"/>
      <c r="AG2935" s="188"/>
      <c r="AH2935" s="190"/>
      <c r="AI2935" s="188"/>
      <c r="AJ2935" s="190"/>
      <c r="AK2935" s="188"/>
      <c r="AL2935" s="190"/>
      <c r="AM2935" s="188"/>
      <c r="AN2935" s="190"/>
      <c r="AO2935" s="188"/>
      <c r="AP2935" s="51"/>
      <c r="AQ2935" s="97"/>
    </row>
    <row r="2936" spans="1:43" x14ac:dyDescent="0.2">
      <c r="A2936" s="86"/>
      <c r="F2936" s="86"/>
      <c r="G2936" s="86"/>
      <c r="H2936" s="86"/>
      <c r="I2936" s="86"/>
      <c r="J2936" s="86"/>
      <c r="K2936" s="86"/>
      <c r="L2936" s="86"/>
      <c r="M2936" s="86"/>
      <c r="N2936" s="86"/>
      <c r="O2936" s="86"/>
      <c r="P2936" s="86"/>
      <c r="Q2936" s="86"/>
      <c r="R2936" s="86"/>
      <c r="S2936" s="86"/>
      <c r="T2936" s="86"/>
      <c r="U2936" s="86"/>
      <c r="V2936" s="86"/>
      <c r="W2936" s="86"/>
      <c r="X2936" s="86"/>
      <c r="Y2936" s="86"/>
      <c r="Z2936" s="86"/>
      <c r="AA2936" s="86"/>
      <c r="AB2936" s="86"/>
      <c r="AC2936" s="86"/>
      <c r="AD2936" s="190"/>
      <c r="AE2936" s="188"/>
      <c r="AF2936" s="190"/>
      <c r="AG2936" s="188"/>
      <c r="AH2936" s="190"/>
      <c r="AI2936" s="188"/>
      <c r="AJ2936" s="190"/>
      <c r="AK2936" s="188"/>
      <c r="AL2936" s="190"/>
      <c r="AM2936" s="188"/>
      <c r="AN2936" s="190"/>
      <c r="AO2936" s="188"/>
      <c r="AP2936" s="51"/>
      <c r="AQ2936" s="97"/>
    </row>
    <row r="2937" spans="1:43" x14ac:dyDescent="0.2">
      <c r="A2937" s="86"/>
      <c r="F2937" s="86"/>
      <c r="G2937" s="86"/>
      <c r="H2937" s="86"/>
      <c r="I2937" s="86"/>
      <c r="J2937" s="86"/>
      <c r="K2937" s="86"/>
      <c r="L2937" s="86"/>
      <c r="M2937" s="86"/>
      <c r="N2937" s="86"/>
      <c r="O2937" s="86"/>
      <c r="P2937" s="86"/>
      <c r="Q2937" s="86"/>
      <c r="R2937" s="86"/>
      <c r="S2937" s="86"/>
      <c r="T2937" s="86"/>
      <c r="U2937" s="86"/>
      <c r="V2937" s="86"/>
      <c r="W2937" s="86"/>
      <c r="X2937" s="86"/>
      <c r="Y2937" s="86"/>
      <c r="Z2937" s="86"/>
      <c r="AA2937" s="86"/>
      <c r="AB2937" s="86"/>
      <c r="AC2937" s="86"/>
      <c r="AD2937" s="190"/>
      <c r="AE2937" s="188"/>
      <c r="AF2937" s="190"/>
      <c r="AG2937" s="188"/>
      <c r="AH2937" s="190"/>
      <c r="AI2937" s="188"/>
      <c r="AJ2937" s="190"/>
      <c r="AK2937" s="188"/>
      <c r="AL2937" s="190"/>
      <c r="AM2937" s="188"/>
      <c r="AN2937" s="190"/>
      <c r="AO2937" s="188"/>
      <c r="AP2937" s="51"/>
      <c r="AQ2937" s="97"/>
    </row>
    <row r="2938" spans="1:43" x14ac:dyDescent="0.2">
      <c r="A2938" s="86"/>
      <c r="F2938" s="86"/>
      <c r="G2938" s="86"/>
      <c r="H2938" s="86"/>
      <c r="I2938" s="86"/>
      <c r="J2938" s="86"/>
      <c r="K2938" s="86"/>
      <c r="L2938" s="86"/>
      <c r="M2938" s="86"/>
      <c r="N2938" s="86"/>
      <c r="O2938" s="86"/>
      <c r="P2938" s="86"/>
      <c r="Q2938" s="86"/>
      <c r="R2938" s="86"/>
      <c r="S2938" s="86"/>
      <c r="T2938" s="86"/>
      <c r="U2938" s="86"/>
      <c r="V2938" s="86"/>
      <c r="W2938" s="86"/>
      <c r="X2938" s="86"/>
      <c r="Y2938" s="86"/>
      <c r="Z2938" s="86"/>
      <c r="AA2938" s="86"/>
      <c r="AB2938" s="86"/>
      <c r="AC2938" s="86"/>
      <c r="AD2938" s="190"/>
      <c r="AE2938" s="188"/>
      <c r="AF2938" s="190"/>
      <c r="AG2938" s="188"/>
      <c r="AH2938" s="190"/>
      <c r="AI2938" s="188"/>
      <c r="AJ2938" s="190"/>
      <c r="AK2938" s="188"/>
      <c r="AL2938" s="190"/>
      <c r="AM2938" s="188"/>
      <c r="AN2938" s="190"/>
      <c r="AO2938" s="188"/>
      <c r="AP2938" s="51"/>
      <c r="AQ2938" s="97"/>
    </row>
    <row r="2939" spans="1:43" x14ac:dyDescent="0.2">
      <c r="A2939" s="86"/>
      <c r="F2939" s="86"/>
      <c r="G2939" s="86"/>
      <c r="H2939" s="86"/>
      <c r="I2939" s="86"/>
      <c r="J2939" s="86"/>
      <c r="K2939" s="86"/>
      <c r="L2939" s="86"/>
      <c r="M2939" s="86"/>
      <c r="N2939" s="86"/>
      <c r="O2939" s="86"/>
      <c r="P2939" s="86"/>
      <c r="Q2939" s="86"/>
      <c r="R2939" s="86"/>
      <c r="S2939" s="86"/>
      <c r="T2939" s="86"/>
      <c r="U2939" s="86"/>
      <c r="V2939" s="86"/>
      <c r="W2939" s="86"/>
      <c r="X2939" s="86"/>
      <c r="Y2939" s="86"/>
      <c r="Z2939" s="86"/>
      <c r="AA2939" s="86"/>
      <c r="AB2939" s="86"/>
      <c r="AC2939" s="86"/>
      <c r="AD2939" s="190"/>
      <c r="AE2939" s="188"/>
      <c r="AF2939" s="190"/>
      <c r="AG2939" s="188"/>
      <c r="AH2939" s="190"/>
      <c r="AI2939" s="188"/>
      <c r="AJ2939" s="190"/>
      <c r="AK2939" s="188"/>
      <c r="AL2939" s="190"/>
      <c r="AM2939" s="188"/>
      <c r="AN2939" s="190"/>
      <c r="AO2939" s="188"/>
      <c r="AP2939" s="51"/>
      <c r="AQ2939" s="97"/>
    </row>
    <row r="2940" spans="1:43" x14ac:dyDescent="0.2">
      <c r="A2940" s="86"/>
      <c r="F2940" s="86"/>
      <c r="G2940" s="86"/>
      <c r="H2940" s="86"/>
      <c r="I2940" s="86"/>
      <c r="J2940" s="86"/>
      <c r="K2940" s="86"/>
      <c r="L2940" s="86"/>
      <c r="M2940" s="86"/>
      <c r="N2940" s="86"/>
      <c r="O2940" s="86"/>
      <c r="P2940" s="86"/>
      <c r="Q2940" s="86"/>
      <c r="R2940" s="86"/>
      <c r="S2940" s="86"/>
      <c r="T2940" s="86"/>
      <c r="U2940" s="86"/>
      <c r="V2940" s="86"/>
      <c r="W2940" s="86"/>
      <c r="X2940" s="86"/>
      <c r="Y2940" s="86"/>
      <c r="Z2940" s="86"/>
      <c r="AA2940" s="86"/>
      <c r="AB2940" s="86"/>
      <c r="AC2940" s="86"/>
      <c r="AD2940" s="190"/>
      <c r="AE2940" s="188"/>
      <c r="AF2940" s="190"/>
      <c r="AG2940" s="188"/>
      <c r="AH2940" s="190"/>
      <c r="AI2940" s="188"/>
      <c r="AJ2940" s="190"/>
      <c r="AK2940" s="188"/>
      <c r="AL2940" s="190"/>
      <c r="AM2940" s="188"/>
      <c r="AN2940" s="190"/>
      <c r="AO2940" s="188"/>
      <c r="AP2940" s="51"/>
      <c r="AQ2940" s="97"/>
    </row>
    <row r="2941" spans="1:43" x14ac:dyDescent="0.2">
      <c r="A2941" s="86"/>
      <c r="F2941" s="86"/>
      <c r="G2941" s="86"/>
      <c r="H2941" s="86"/>
      <c r="I2941" s="86"/>
      <c r="J2941" s="86"/>
      <c r="K2941" s="86"/>
      <c r="L2941" s="86"/>
      <c r="M2941" s="86"/>
      <c r="N2941" s="86"/>
      <c r="O2941" s="86"/>
      <c r="P2941" s="86"/>
      <c r="Q2941" s="86"/>
      <c r="R2941" s="86"/>
      <c r="S2941" s="86"/>
      <c r="T2941" s="86"/>
      <c r="U2941" s="86"/>
      <c r="V2941" s="86"/>
      <c r="W2941" s="86"/>
      <c r="X2941" s="86"/>
      <c r="Y2941" s="86"/>
      <c r="Z2941" s="86"/>
      <c r="AA2941" s="86"/>
      <c r="AB2941" s="86"/>
      <c r="AC2941" s="86"/>
      <c r="AD2941" s="190"/>
      <c r="AE2941" s="188"/>
      <c r="AF2941" s="190"/>
      <c r="AG2941" s="188"/>
      <c r="AH2941" s="190"/>
      <c r="AI2941" s="188"/>
      <c r="AJ2941" s="190"/>
      <c r="AK2941" s="188"/>
      <c r="AL2941" s="190"/>
      <c r="AM2941" s="188"/>
      <c r="AN2941" s="190"/>
      <c r="AO2941" s="188"/>
      <c r="AP2941" s="51"/>
      <c r="AQ2941" s="97"/>
    </row>
    <row r="2942" spans="1:43" x14ac:dyDescent="0.2">
      <c r="A2942" s="86"/>
      <c r="F2942" s="86"/>
      <c r="G2942" s="86"/>
      <c r="H2942" s="86"/>
      <c r="I2942" s="86"/>
      <c r="J2942" s="86"/>
      <c r="K2942" s="86"/>
      <c r="L2942" s="86"/>
      <c r="M2942" s="86"/>
      <c r="N2942" s="86"/>
      <c r="O2942" s="86"/>
      <c r="P2942" s="86"/>
      <c r="Q2942" s="86"/>
      <c r="R2942" s="86"/>
      <c r="S2942" s="86"/>
      <c r="T2942" s="86"/>
      <c r="U2942" s="86"/>
      <c r="V2942" s="86"/>
      <c r="W2942" s="86"/>
      <c r="X2942" s="86"/>
      <c r="Y2942" s="86"/>
      <c r="Z2942" s="86"/>
      <c r="AA2942" s="86"/>
      <c r="AB2942" s="86"/>
      <c r="AC2942" s="86"/>
      <c r="AD2942" s="190"/>
      <c r="AE2942" s="188"/>
      <c r="AF2942" s="190"/>
      <c r="AG2942" s="188"/>
      <c r="AH2942" s="190"/>
      <c r="AI2942" s="188"/>
      <c r="AJ2942" s="190"/>
      <c r="AK2942" s="188"/>
      <c r="AL2942" s="190"/>
      <c r="AM2942" s="188"/>
      <c r="AN2942" s="190"/>
      <c r="AO2942" s="188"/>
      <c r="AP2942" s="51"/>
      <c r="AQ2942" s="97"/>
    </row>
    <row r="2943" spans="1:43" x14ac:dyDescent="0.2">
      <c r="A2943" s="86"/>
      <c r="F2943" s="86"/>
      <c r="G2943" s="86"/>
      <c r="H2943" s="86"/>
      <c r="I2943" s="86"/>
      <c r="J2943" s="86"/>
      <c r="K2943" s="86"/>
      <c r="L2943" s="86"/>
      <c r="M2943" s="86"/>
      <c r="N2943" s="86"/>
      <c r="O2943" s="86"/>
      <c r="P2943" s="86"/>
      <c r="Q2943" s="86"/>
      <c r="R2943" s="86"/>
      <c r="S2943" s="86"/>
      <c r="T2943" s="86"/>
      <c r="U2943" s="86"/>
      <c r="V2943" s="86"/>
      <c r="W2943" s="86"/>
      <c r="X2943" s="86"/>
      <c r="Y2943" s="86"/>
      <c r="Z2943" s="86"/>
      <c r="AA2943" s="86"/>
      <c r="AB2943" s="86"/>
      <c r="AC2943" s="86"/>
      <c r="AD2943" s="190"/>
      <c r="AE2943" s="188"/>
      <c r="AF2943" s="190"/>
      <c r="AG2943" s="188"/>
      <c r="AH2943" s="190"/>
      <c r="AI2943" s="188"/>
      <c r="AJ2943" s="190"/>
      <c r="AK2943" s="188"/>
      <c r="AL2943" s="190"/>
      <c r="AM2943" s="188"/>
      <c r="AN2943" s="190"/>
      <c r="AO2943" s="188"/>
      <c r="AP2943" s="51"/>
      <c r="AQ2943" s="97"/>
    </row>
    <row r="2944" spans="1:43" x14ac:dyDescent="0.2">
      <c r="A2944" s="86"/>
      <c r="F2944" s="86"/>
      <c r="G2944" s="86"/>
      <c r="H2944" s="86"/>
      <c r="I2944" s="86"/>
      <c r="J2944" s="86"/>
      <c r="K2944" s="86"/>
      <c r="L2944" s="86"/>
      <c r="M2944" s="86"/>
      <c r="N2944" s="86"/>
      <c r="O2944" s="86"/>
      <c r="P2944" s="86"/>
      <c r="Q2944" s="86"/>
      <c r="R2944" s="86"/>
      <c r="S2944" s="86"/>
      <c r="T2944" s="86"/>
      <c r="U2944" s="86"/>
      <c r="V2944" s="86"/>
      <c r="W2944" s="86"/>
      <c r="X2944" s="86"/>
      <c r="Y2944" s="86"/>
      <c r="Z2944" s="86"/>
      <c r="AA2944" s="86"/>
      <c r="AB2944" s="86"/>
      <c r="AC2944" s="86"/>
      <c r="AD2944" s="190"/>
      <c r="AE2944" s="188"/>
      <c r="AF2944" s="190"/>
      <c r="AG2944" s="188"/>
      <c r="AH2944" s="190"/>
      <c r="AI2944" s="188"/>
      <c r="AJ2944" s="190"/>
      <c r="AK2944" s="188"/>
      <c r="AL2944" s="190"/>
      <c r="AM2944" s="188"/>
      <c r="AN2944" s="190"/>
      <c r="AO2944" s="188"/>
      <c r="AP2944" s="51"/>
      <c r="AQ2944" s="97"/>
    </row>
    <row r="2945" spans="1:43" x14ac:dyDescent="0.2">
      <c r="A2945" s="86"/>
      <c r="F2945" s="86"/>
      <c r="G2945" s="86"/>
      <c r="H2945" s="86"/>
      <c r="I2945" s="86"/>
      <c r="J2945" s="86"/>
      <c r="K2945" s="86"/>
      <c r="L2945" s="86"/>
      <c r="M2945" s="86"/>
      <c r="N2945" s="86"/>
      <c r="O2945" s="86"/>
      <c r="P2945" s="86"/>
      <c r="Q2945" s="86"/>
      <c r="R2945" s="86"/>
      <c r="S2945" s="86"/>
      <c r="T2945" s="86"/>
      <c r="U2945" s="86"/>
      <c r="V2945" s="86"/>
      <c r="W2945" s="86"/>
      <c r="X2945" s="86"/>
      <c r="Y2945" s="86"/>
      <c r="Z2945" s="86"/>
      <c r="AA2945" s="86"/>
      <c r="AB2945" s="86"/>
      <c r="AC2945" s="86"/>
      <c r="AD2945" s="190"/>
      <c r="AE2945" s="188"/>
      <c r="AF2945" s="190"/>
      <c r="AG2945" s="188"/>
      <c r="AH2945" s="190"/>
      <c r="AI2945" s="188"/>
      <c r="AJ2945" s="190"/>
      <c r="AK2945" s="188"/>
      <c r="AL2945" s="190"/>
      <c r="AM2945" s="188"/>
      <c r="AN2945" s="190"/>
      <c r="AO2945" s="188"/>
      <c r="AP2945" s="51"/>
      <c r="AQ2945" s="97"/>
    </row>
    <row r="2946" spans="1:43" x14ac:dyDescent="0.2">
      <c r="A2946" s="86"/>
      <c r="F2946" s="86"/>
      <c r="G2946" s="86"/>
      <c r="H2946" s="86"/>
      <c r="I2946" s="86"/>
      <c r="J2946" s="86"/>
      <c r="K2946" s="86"/>
      <c r="L2946" s="86"/>
      <c r="M2946" s="86"/>
      <c r="N2946" s="86"/>
      <c r="O2946" s="86"/>
      <c r="P2946" s="86"/>
      <c r="Q2946" s="86"/>
      <c r="R2946" s="86"/>
      <c r="S2946" s="86"/>
      <c r="T2946" s="86"/>
      <c r="U2946" s="86"/>
      <c r="V2946" s="86"/>
      <c r="W2946" s="86"/>
      <c r="X2946" s="86"/>
      <c r="Y2946" s="86"/>
      <c r="Z2946" s="86"/>
      <c r="AA2946" s="86"/>
      <c r="AB2946" s="86"/>
      <c r="AC2946" s="86"/>
      <c r="AD2946" s="190"/>
      <c r="AE2946" s="188"/>
      <c r="AF2946" s="190"/>
      <c r="AG2946" s="188"/>
      <c r="AH2946" s="190"/>
      <c r="AI2946" s="188"/>
      <c r="AJ2946" s="190"/>
      <c r="AK2946" s="188"/>
      <c r="AL2946" s="190"/>
      <c r="AM2946" s="188"/>
      <c r="AN2946" s="190"/>
      <c r="AO2946" s="188"/>
      <c r="AP2946" s="51"/>
      <c r="AQ2946" s="97"/>
    </row>
    <row r="2947" spans="1:43" x14ac:dyDescent="0.2">
      <c r="A2947" s="86"/>
      <c r="F2947" s="86"/>
      <c r="G2947" s="86"/>
      <c r="H2947" s="86"/>
      <c r="I2947" s="86"/>
      <c r="J2947" s="86"/>
      <c r="K2947" s="86"/>
      <c r="L2947" s="86"/>
      <c r="M2947" s="86"/>
      <c r="N2947" s="86"/>
      <c r="O2947" s="86"/>
      <c r="P2947" s="86"/>
      <c r="Q2947" s="86"/>
      <c r="R2947" s="86"/>
      <c r="S2947" s="86"/>
      <c r="T2947" s="86"/>
      <c r="U2947" s="86"/>
      <c r="V2947" s="86"/>
      <c r="W2947" s="86"/>
      <c r="X2947" s="86"/>
      <c r="Y2947" s="86"/>
      <c r="Z2947" s="86"/>
      <c r="AA2947" s="86"/>
      <c r="AB2947" s="86"/>
      <c r="AC2947" s="86"/>
      <c r="AD2947" s="190"/>
      <c r="AE2947" s="188"/>
      <c r="AF2947" s="190"/>
      <c r="AG2947" s="188"/>
      <c r="AH2947" s="190"/>
      <c r="AI2947" s="188"/>
      <c r="AJ2947" s="190"/>
      <c r="AK2947" s="188"/>
      <c r="AL2947" s="190"/>
      <c r="AM2947" s="188"/>
      <c r="AN2947" s="190"/>
      <c r="AO2947" s="188"/>
      <c r="AP2947" s="51"/>
      <c r="AQ2947" s="97"/>
    </row>
    <row r="2948" spans="1:43" x14ac:dyDescent="0.2">
      <c r="A2948" s="86"/>
      <c r="F2948" s="86"/>
      <c r="G2948" s="86"/>
      <c r="H2948" s="86"/>
      <c r="I2948" s="86"/>
      <c r="J2948" s="86"/>
      <c r="K2948" s="86"/>
      <c r="L2948" s="86"/>
      <c r="M2948" s="86"/>
      <c r="N2948" s="86"/>
      <c r="O2948" s="86"/>
      <c r="P2948" s="86"/>
      <c r="Q2948" s="86"/>
      <c r="R2948" s="86"/>
      <c r="S2948" s="86"/>
      <c r="T2948" s="86"/>
      <c r="U2948" s="86"/>
      <c r="V2948" s="86"/>
      <c r="W2948" s="86"/>
      <c r="X2948" s="86"/>
      <c r="Y2948" s="86"/>
      <c r="Z2948" s="86"/>
      <c r="AA2948" s="86"/>
      <c r="AB2948" s="86"/>
      <c r="AC2948" s="86"/>
      <c r="AD2948" s="190"/>
      <c r="AE2948" s="188"/>
      <c r="AF2948" s="190"/>
      <c r="AG2948" s="188"/>
      <c r="AH2948" s="190"/>
      <c r="AI2948" s="188"/>
      <c r="AJ2948" s="190"/>
      <c r="AK2948" s="188"/>
      <c r="AL2948" s="190"/>
      <c r="AM2948" s="188"/>
      <c r="AN2948" s="190"/>
      <c r="AO2948" s="188"/>
      <c r="AP2948" s="51"/>
      <c r="AQ2948" s="97"/>
    </row>
    <row r="2949" spans="1:43" x14ac:dyDescent="0.2">
      <c r="A2949" s="86"/>
      <c r="F2949" s="86"/>
      <c r="G2949" s="86"/>
      <c r="H2949" s="86"/>
      <c r="I2949" s="86"/>
      <c r="J2949" s="86"/>
      <c r="K2949" s="86"/>
      <c r="L2949" s="86"/>
      <c r="M2949" s="86"/>
      <c r="N2949" s="86"/>
      <c r="O2949" s="86"/>
      <c r="P2949" s="86"/>
      <c r="Q2949" s="86"/>
      <c r="R2949" s="86"/>
      <c r="S2949" s="86"/>
      <c r="T2949" s="86"/>
      <c r="U2949" s="86"/>
      <c r="V2949" s="86"/>
      <c r="W2949" s="86"/>
      <c r="X2949" s="86"/>
      <c r="Y2949" s="86"/>
      <c r="Z2949" s="86"/>
      <c r="AA2949" s="86"/>
      <c r="AB2949" s="86"/>
      <c r="AC2949" s="86"/>
      <c r="AD2949" s="190"/>
      <c r="AE2949" s="188"/>
      <c r="AF2949" s="190"/>
      <c r="AG2949" s="188"/>
      <c r="AH2949" s="190"/>
      <c r="AI2949" s="188"/>
      <c r="AJ2949" s="190"/>
      <c r="AK2949" s="188"/>
      <c r="AL2949" s="190"/>
      <c r="AM2949" s="188"/>
      <c r="AN2949" s="190"/>
      <c r="AO2949" s="188"/>
      <c r="AP2949" s="51"/>
      <c r="AQ2949" s="97"/>
    </row>
    <row r="2950" spans="1:43" x14ac:dyDescent="0.2">
      <c r="A2950" s="86"/>
      <c r="F2950" s="86"/>
      <c r="G2950" s="86"/>
      <c r="H2950" s="86"/>
      <c r="I2950" s="86"/>
      <c r="J2950" s="86"/>
      <c r="K2950" s="86"/>
      <c r="L2950" s="86"/>
      <c r="M2950" s="86"/>
      <c r="N2950" s="86"/>
      <c r="O2950" s="86"/>
      <c r="P2950" s="86"/>
      <c r="Q2950" s="86"/>
      <c r="R2950" s="86"/>
      <c r="S2950" s="86"/>
      <c r="T2950" s="86"/>
      <c r="U2950" s="86"/>
      <c r="V2950" s="86"/>
      <c r="W2950" s="86"/>
      <c r="X2950" s="86"/>
      <c r="Y2950" s="86"/>
      <c r="Z2950" s="86"/>
      <c r="AA2950" s="86"/>
      <c r="AB2950" s="86"/>
      <c r="AC2950" s="86"/>
      <c r="AD2950" s="190"/>
      <c r="AE2950" s="188"/>
      <c r="AF2950" s="190"/>
      <c r="AG2950" s="188"/>
      <c r="AH2950" s="190"/>
      <c r="AI2950" s="188"/>
      <c r="AJ2950" s="190"/>
      <c r="AK2950" s="188"/>
      <c r="AL2950" s="190"/>
      <c r="AM2950" s="188"/>
      <c r="AN2950" s="190"/>
      <c r="AO2950" s="188"/>
      <c r="AP2950" s="51"/>
      <c r="AQ2950" s="97"/>
    </row>
    <row r="2951" spans="1:43" x14ac:dyDescent="0.2">
      <c r="A2951" s="86"/>
      <c r="F2951" s="86"/>
      <c r="G2951" s="86"/>
      <c r="H2951" s="86"/>
      <c r="I2951" s="86"/>
      <c r="J2951" s="86"/>
      <c r="K2951" s="86"/>
      <c r="L2951" s="86"/>
      <c r="M2951" s="86"/>
      <c r="N2951" s="86"/>
      <c r="O2951" s="86"/>
      <c r="P2951" s="86"/>
      <c r="Q2951" s="86"/>
      <c r="R2951" s="86"/>
      <c r="S2951" s="86"/>
      <c r="T2951" s="86"/>
      <c r="U2951" s="86"/>
      <c r="V2951" s="86"/>
      <c r="W2951" s="86"/>
      <c r="X2951" s="86"/>
      <c r="Y2951" s="86"/>
      <c r="Z2951" s="86"/>
      <c r="AA2951" s="86"/>
      <c r="AB2951" s="86"/>
      <c r="AC2951" s="86"/>
      <c r="AD2951" s="190"/>
      <c r="AE2951" s="188"/>
      <c r="AF2951" s="190"/>
      <c r="AG2951" s="188"/>
      <c r="AH2951" s="190"/>
      <c r="AI2951" s="188"/>
      <c r="AJ2951" s="190"/>
      <c r="AK2951" s="188"/>
      <c r="AL2951" s="190"/>
      <c r="AM2951" s="188"/>
      <c r="AN2951" s="190"/>
      <c r="AO2951" s="188"/>
      <c r="AP2951" s="51"/>
      <c r="AQ2951" s="97"/>
    </row>
    <row r="2952" spans="1:43" x14ac:dyDescent="0.2">
      <c r="A2952" s="86"/>
      <c r="F2952" s="86"/>
      <c r="G2952" s="86"/>
      <c r="H2952" s="86"/>
      <c r="I2952" s="86"/>
      <c r="J2952" s="86"/>
      <c r="K2952" s="86"/>
      <c r="L2952" s="86"/>
      <c r="M2952" s="86"/>
      <c r="N2952" s="86"/>
      <c r="O2952" s="86"/>
      <c r="P2952" s="86"/>
      <c r="Q2952" s="86"/>
      <c r="R2952" s="86"/>
      <c r="S2952" s="86"/>
      <c r="T2952" s="86"/>
      <c r="U2952" s="86"/>
      <c r="V2952" s="86"/>
      <c r="W2952" s="86"/>
      <c r="X2952" s="86"/>
      <c r="Y2952" s="86"/>
      <c r="Z2952" s="86"/>
      <c r="AA2952" s="86"/>
      <c r="AB2952" s="86"/>
      <c r="AC2952" s="86"/>
      <c r="AD2952" s="190"/>
      <c r="AE2952" s="188"/>
      <c r="AF2952" s="190"/>
      <c r="AG2952" s="188"/>
      <c r="AH2952" s="190"/>
      <c r="AI2952" s="188"/>
      <c r="AJ2952" s="190"/>
      <c r="AK2952" s="188"/>
      <c r="AL2952" s="190"/>
      <c r="AM2952" s="188"/>
      <c r="AN2952" s="190"/>
      <c r="AO2952" s="188"/>
      <c r="AP2952" s="51"/>
      <c r="AQ2952" s="97"/>
    </row>
    <row r="2953" spans="1:43" x14ac:dyDescent="0.2">
      <c r="A2953" s="86"/>
      <c r="F2953" s="86"/>
      <c r="G2953" s="86"/>
      <c r="H2953" s="86"/>
      <c r="I2953" s="86"/>
      <c r="J2953" s="86"/>
      <c r="K2953" s="86"/>
      <c r="L2953" s="86"/>
      <c r="M2953" s="86"/>
      <c r="N2953" s="86"/>
      <c r="O2953" s="86"/>
      <c r="P2953" s="86"/>
      <c r="Q2953" s="86"/>
      <c r="R2953" s="86"/>
      <c r="S2953" s="86"/>
      <c r="T2953" s="86"/>
      <c r="U2953" s="86"/>
      <c r="V2953" s="86"/>
      <c r="W2953" s="86"/>
      <c r="X2953" s="86"/>
      <c r="Y2953" s="86"/>
      <c r="Z2953" s="86"/>
      <c r="AA2953" s="86"/>
      <c r="AB2953" s="86"/>
      <c r="AC2953" s="86"/>
      <c r="AD2953" s="190"/>
      <c r="AE2953" s="188"/>
      <c r="AF2953" s="190"/>
      <c r="AG2953" s="188"/>
      <c r="AH2953" s="190"/>
      <c r="AI2953" s="188"/>
      <c r="AJ2953" s="190"/>
      <c r="AK2953" s="188"/>
      <c r="AL2953" s="190"/>
      <c r="AM2953" s="188"/>
      <c r="AN2953" s="190"/>
      <c r="AO2953" s="188"/>
      <c r="AP2953" s="51"/>
      <c r="AQ2953" s="97"/>
    </row>
    <row r="2954" spans="1:43" x14ac:dyDescent="0.2">
      <c r="A2954" s="86"/>
      <c r="F2954" s="86"/>
      <c r="G2954" s="86"/>
      <c r="H2954" s="86"/>
      <c r="I2954" s="86"/>
      <c r="J2954" s="86"/>
      <c r="K2954" s="86"/>
      <c r="L2954" s="86"/>
      <c r="M2954" s="86"/>
      <c r="N2954" s="86"/>
      <c r="O2954" s="86"/>
      <c r="P2954" s="86"/>
      <c r="Q2954" s="86"/>
      <c r="R2954" s="86"/>
      <c r="S2954" s="86"/>
      <c r="T2954" s="86"/>
      <c r="U2954" s="86"/>
      <c r="V2954" s="86"/>
      <c r="W2954" s="86"/>
      <c r="X2954" s="86"/>
      <c r="Y2954" s="86"/>
      <c r="Z2954" s="86"/>
      <c r="AA2954" s="86"/>
      <c r="AB2954" s="86"/>
      <c r="AC2954" s="86"/>
      <c r="AD2954" s="190"/>
      <c r="AE2954" s="188"/>
      <c r="AF2954" s="190"/>
      <c r="AG2954" s="188"/>
      <c r="AH2954" s="190"/>
      <c r="AI2954" s="188"/>
      <c r="AJ2954" s="190"/>
      <c r="AK2954" s="188"/>
      <c r="AL2954" s="190"/>
      <c r="AM2954" s="188"/>
      <c r="AN2954" s="190"/>
      <c r="AO2954" s="188"/>
      <c r="AP2954" s="51"/>
      <c r="AQ2954" s="97"/>
    </row>
    <row r="2955" spans="1:43" x14ac:dyDescent="0.2">
      <c r="A2955" s="86"/>
      <c r="F2955" s="86"/>
      <c r="G2955" s="86"/>
      <c r="H2955" s="86"/>
      <c r="I2955" s="86"/>
      <c r="J2955" s="86"/>
      <c r="K2955" s="86"/>
      <c r="L2955" s="86"/>
      <c r="M2955" s="86"/>
      <c r="N2955" s="86"/>
      <c r="O2955" s="86"/>
      <c r="P2955" s="86"/>
      <c r="Q2955" s="86"/>
      <c r="R2955" s="86"/>
      <c r="S2955" s="86"/>
      <c r="T2955" s="86"/>
      <c r="U2955" s="86"/>
      <c r="V2955" s="86"/>
      <c r="W2955" s="86"/>
      <c r="X2955" s="86"/>
      <c r="Y2955" s="86"/>
      <c r="Z2955" s="86"/>
      <c r="AA2955" s="86"/>
      <c r="AB2955" s="86"/>
      <c r="AC2955" s="86"/>
      <c r="AD2955" s="190"/>
      <c r="AE2955" s="188"/>
      <c r="AF2955" s="190"/>
      <c r="AG2955" s="188"/>
      <c r="AH2955" s="190"/>
      <c r="AI2955" s="188"/>
      <c r="AJ2955" s="190"/>
      <c r="AK2955" s="188"/>
      <c r="AL2955" s="190"/>
      <c r="AM2955" s="188"/>
      <c r="AN2955" s="190"/>
      <c r="AO2955" s="188"/>
      <c r="AP2955" s="51"/>
      <c r="AQ2955" s="97"/>
    </row>
    <row r="2956" spans="1:43" x14ac:dyDescent="0.2">
      <c r="A2956" s="86"/>
      <c r="F2956" s="86"/>
      <c r="G2956" s="86"/>
      <c r="H2956" s="86"/>
      <c r="I2956" s="86"/>
      <c r="J2956" s="86"/>
      <c r="K2956" s="86"/>
      <c r="L2956" s="86"/>
      <c r="M2956" s="86"/>
      <c r="N2956" s="86"/>
      <c r="O2956" s="86"/>
      <c r="P2956" s="86"/>
      <c r="Q2956" s="86"/>
      <c r="R2956" s="86"/>
      <c r="S2956" s="86"/>
      <c r="T2956" s="86"/>
      <c r="U2956" s="86"/>
      <c r="V2956" s="86"/>
      <c r="W2956" s="86"/>
      <c r="X2956" s="86"/>
      <c r="Y2956" s="86"/>
      <c r="Z2956" s="86"/>
      <c r="AA2956" s="86"/>
      <c r="AB2956" s="86"/>
      <c r="AC2956" s="86"/>
      <c r="AD2956" s="190"/>
      <c r="AE2956" s="188"/>
      <c r="AF2956" s="190"/>
      <c r="AG2956" s="188"/>
      <c r="AH2956" s="190"/>
      <c r="AI2956" s="188"/>
      <c r="AJ2956" s="190"/>
      <c r="AK2956" s="188"/>
      <c r="AL2956" s="190"/>
      <c r="AM2956" s="188"/>
      <c r="AN2956" s="190"/>
      <c r="AO2956" s="188"/>
      <c r="AP2956" s="51"/>
      <c r="AQ2956" s="97"/>
    </row>
    <row r="2957" spans="1:43" x14ac:dyDescent="0.2">
      <c r="A2957" s="86"/>
      <c r="F2957" s="86"/>
      <c r="G2957" s="86"/>
      <c r="H2957" s="86"/>
      <c r="I2957" s="86"/>
      <c r="J2957" s="86"/>
      <c r="K2957" s="86"/>
      <c r="L2957" s="86"/>
      <c r="M2957" s="86"/>
      <c r="N2957" s="86"/>
      <c r="O2957" s="86"/>
      <c r="P2957" s="86"/>
      <c r="Q2957" s="86"/>
      <c r="R2957" s="86"/>
      <c r="S2957" s="86"/>
      <c r="T2957" s="86"/>
      <c r="U2957" s="86"/>
      <c r="V2957" s="86"/>
      <c r="W2957" s="86"/>
      <c r="X2957" s="86"/>
      <c r="Y2957" s="86"/>
      <c r="Z2957" s="86"/>
      <c r="AA2957" s="86"/>
      <c r="AB2957" s="86"/>
      <c r="AC2957" s="86"/>
      <c r="AD2957" s="190"/>
      <c r="AE2957" s="188"/>
      <c r="AF2957" s="190"/>
      <c r="AG2957" s="188"/>
      <c r="AH2957" s="190"/>
      <c r="AI2957" s="188"/>
      <c r="AJ2957" s="190"/>
      <c r="AK2957" s="188"/>
      <c r="AL2957" s="190"/>
      <c r="AM2957" s="188"/>
      <c r="AN2957" s="190"/>
      <c r="AO2957" s="188"/>
      <c r="AP2957" s="51"/>
      <c r="AQ2957" s="97"/>
    </row>
    <row r="2958" spans="1:43" x14ac:dyDescent="0.2">
      <c r="A2958" s="86"/>
      <c r="F2958" s="86"/>
      <c r="G2958" s="86"/>
      <c r="H2958" s="86"/>
      <c r="I2958" s="86"/>
      <c r="J2958" s="86"/>
      <c r="K2958" s="86"/>
      <c r="L2958" s="86"/>
      <c r="M2958" s="86"/>
      <c r="N2958" s="86"/>
      <c r="O2958" s="86"/>
      <c r="P2958" s="86"/>
      <c r="Q2958" s="86"/>
      <c r="R2958" s="86"/>
      <c r="S2958" s="86"/>
      <c r="T2958" s="86"/>
      <c r="U2958" s="86"/>
      <c r="V2958" s="86"/>
      <c r="W2958" s="86"/>
      <c r="X2958" s="86"/>
      <c r="Y2958" s="86"/>
      <c r="Z2958" s="86"/>
      <c r="AA2958" s="86"/>
      <c r="AB2958" s="86"/>
      <c r="AC2958" s="86"/>
      <c r="AD2958" s="190"/>
      <c r="AE2958" s="188"/>
      <c r="AF2958" s="190"/>
      <c r="AG2958" s="188"/>
      <c r="AH2958" s="190"/>
      <c r="AI2958" s="188"/>
      <c r="AJ2958" s="190"/>
      <c r="AK2958" s="188"/>
      <c r="AL2958" s="190"/>
      <c r="AM2958" s="188"/>
      <c r="AN2958" s="190"/>
      <c r="AO2958" s="188"/>
      <c r="AP2958" s="51"/>
      <c r="AQ2958" s="97"/>
    </row>
    <row r="2959" spans="1:43" x14ac:dyDescent="0.2">
      <c r="A2959" s="86"/>
      <c r="F2959" s="86"/>
      <c r="G2959" s="86"/>
      <c r="H2959" s="86"/>
      <c r="I2959" s="86"/>
      <c r="J2959" s="86"/>
      <c r="K2959" s="86"/>
      <c r="L2959" s="86"/>
      <c r="M2959" s="86"/>
      <c r="N2959" s="86"/>
      <c r="O2959" s="86"/>
      <c r="P2959" s="86"/>
      <c r="Q2959" s="86"/>
      <c r="R2959" s="86"/>
      <c r="S2959" s="86"/>
      <c r="T2959" s="86"/>
      <c r="U2959" s="86"/>
      <c r="V2959" s="86"/>
      <c r="W2959" s="86"/>
      <c r="X2959" s="86"/>
      <c r="Y2959" s="86"/>
      <c r="Z2959" s="86"/>
      <c r="AA2959" s="86"/>
      <c r="AB2959" s="86"/>
      <c r="AC2959" s="86"/>
      <c r="AD2959" s="190"/>
      <c r="AE2959" s="188"/>
      <c r="AF2959" s="190"/>
      <c r="AG2959" s="188"/>
      <c r="AH2959" s="190"/>
      <c r="AI2959" s="188"/>
      <c r="AJ2959" s="190"/>
      <c r="AK2959" s="188"/>
      <c r="AL2959" s="190"/>
      <c r="AM2959" s="188"/>
      <c r="AN2959" s="190"/>
      <c r="AO2959" s="188"/>
      <c r="AP2959" s="51"/>
      <c r="AQ2959" s="97"/>
    </row>
    <row r="2960" spans="1:43" x14ac:dyDescent="0.2">
      <c r="A2960" s="86"/>
      <c r="F2960" s="86"/>
      <c r="G2960" s="86"/>
      <c r="H2960" s="86"/>
      <c r="I2960" s="86"/>
      <c r="J2960" s="86"/>
      <c r="K2960" s="86"/>
      <c r="L2960" s="86"/>
      <c r="M2960" s="86"/>
      <c r="N2960" s="86"/>
      <c r="O2960" s="86"/>
      <c r="P2960" s="86"/>
      <c r="Q2960" s="86"/>
      <c r="R2960" s="86"/>
      <c r="S2960" s="86"/>
      <c r="T2960" s="86"/>
      <c r="U2960" s="86"/>
      <c r="V2960" s="86"/>
      <c r="W2960" s="86"/>
      <c r="X2960" s="86"/>
      <c r="Y2960" s="86"/>
      <c r="Z2960" s="86"/>
      <c r="AA2960" s="86"/>
      <c r="AB2960" s="86"/>
      <c r="AC2960" s="86"/>
      <c r="AD2960" s="190"/>
      <c r="AE2960" s="188"/>
      <c r="AF2960" s="190"/>
      <c r="AG2960" s="188"/>
      <c r="AH2960" s="190"/>
      <c r="AI2960" s="188"/>
      <c r="AJ2960" s="190"/>
      <c r="AK2960" s="188"/>
      <c r="AL2960" s="190"/>
      <c r="AM2960" s="188"/>
      <c r="AN2960" s="190"/>
      <c r="AO2960" s="188"/>
      <c r="AP2960" s="51"/>
      <c r="AQ2960" s="97"/>
    </row>
    <row r="2961" spans="1:43" x14ac:dyDescent="0.2">
      <c r="A2961" s="86"/>
      <c r="F2961" s="86"/>
      <c r="G2961" s="86"/>
      <c r="H2961" s="86"/>
      <c r="I2961" s="86"/>
      <c r="J2961" s="86"/>
      <c r="K2961" s="86"/>
      <c r="L2961" s="86"/>
      <c r="M2961" s="86"/>
      <c r="N2961" s="86"/>
      <c r="O2961" s="86"/>
      <c r="P2961" s="86"/>
      <c r="Q2961" s="86"/>
      <c r="R2961" s="86"/>
      <c r="S2961" s="86"/>
      <c r="T2961" s="86"/>
      <c r="U2961" s="86"/>
      <c r="V2961" s="86"/>
      <c r="W2961" s="86"/>
      <c r="X2961" s="86"/>
      <c r="Y2961" s="86"/>
      <c r="Z2961" s="86"/>
      <c r="AA2961" s="86"/>
      <c r="AB2961" s="86"/>
      <c r="AC2961" s="86"/>
      <c r="AD2961" s="190"/>
      <c r="AE2961" s="188"/>
      <c r="AF2961" s="190"/>
      <c r="AG2961" s="188"/>
      <c r="AH2961" s="190"/>
      <c r="AI2961" s="188"/>
      <c r="AJ2961" s="190"/>
      <c r="AK2961" s="188"/>
      <c r="AL2961" s="190"/>
      <c r="AM2961" s="188"/>
      <c r="AN2961" s="190"/>
      <c r="AO2961" s="188"/>
      <c r="AP2961" s="51"/>
      <c r="AQ2961" s="97"/>
    </row>
    <row r="2962" spans="1:43" x14ac:dyDescent="0.2">
      <c r="A2962" s="86"/>
      <c r="F2962" s="86"/>
      <c r="G2962" s="86"/>
      <c r="H2962" s="86"/>
      <c r="I2962" s="86"/>
      <c r="J2962" s="86"/>
      <c r="K2962" s="86"/>
      <c r="L2962" s="86"/>
      <c r="M2962" s="86"/>
      <c r="N2962" s="86"/>
      <c r="O2962" s="86"/>
      <c r="P2962" s="86"/>
      <c r="Q2962" s="86"/>
      <c r="R2962" s="86"/>
      <c r="S2962" s="86"/>
      <c r="T2962" s="86"/>
      <c r="U2962" s="86"/>
      <c r="V2962" s="86"/>
      <c r="W2962" s="86"/>
      <c r="X2962" s="86"/>
      <c r="Y2962" s="86"/>
      <c r="Z2962" s="86"/>
      <c r="AA2962" s="86"/>
      <c r="AB2962" s="86"/>
      <c r="AC2962" s="86"/>
      <c r="AD2962" s="190"/>
      <c r="AE2962" s="188"/>
      <c r="AF2962" s="190"/>
      <c r="AG2962" s="188"/>
      <c r="AH2962" s="190"/>
      <c r="AI2962" s="188"/>
      <c r="AJ2962" s="190"/>
      <c r="AK2962" s="188"/>
      <c r="AL2962" s="190"/>
      <c r="AM2962" s="188"/>
      <c r="AN2962" s="190"/>
      <c r="AO2962" s="188"/>
      <c r="AP2962" s="51"/>
      <c r="AQ2962" s="97"/>
    </row>
    <row r="2963" spans="1:43" x14ac:dyDescent="0.2">
      <c r="A2963" s="86"/>
      <c r="F2963" s="86"/>
      <c r="G2963" s="86"/>
      <c r="H2963" s="86"/>
      <c r="I2963" s="86"/>
      <c r="J2963" s="86"/>
      <c r="K2963" s="86"/>
      <c r="L2963" s="86"/>
      <c r="M2963" s="86"/>
      <c r="N2963" s="86"/>
      <c r="O2963" s="86"/>
      <c r="P2963" s="86"/>
      <c r="Q2963" s="86"/>
      <c r="R2963" s="86"/>
      <c r="S2963" s="86"/>
      <c r="T2963" s="86"/>
      <c r="U2963" s="86"/>
      <c r="V2963" s="86"/>
      <c r="W2963" s="86"/>
      <c r="X2963" s="86"/>
      <c r="Y2963" s="86"/>
      <c r="Z2963" s="86"/>
      <c r="AA2963" s="86"/>
      <c r="AB2963" s="86"/>
      <c r="AC2963" s="86"/>
      <c r="AD2963" s="190"/>
      <c r="AE2963" s="188"/>
      <c r="AF2963" s="190"/>
      <c r="AG2963" s="188"/>
      <c r="AH2963" s="190"/>
      <c r="AI2963" s="188"/>
      <c r="AJ2963" s="190"/>
      <c r="AK2963" s="188"/>
      <c r="AL2963" s="190"/>
      <c r="AM2963" s="188"/>
      <c r="AN2963" s="190"/>
      <c r="AO2963" s="188"/>
      <c r="AP2963" s="51"/>
      <c r="AQ2963" s="97"/>
    </row>
    <row r="2964" spans="1:43" x14ac:dyDescent="0.2">
      <c r="A2964" s="86"/>
      <c r="F2964" s="86"/>
      <c r="G2964" s="86"/>
      <c r="H2964" s="86"/>
      <c r="I2964" s="86"/>
      <c r="J2964" s="86"/>
      <c r="K2964" s="86"/>
      <c r="L2964" s="86"/>
      <c r="M2964" s="86"/>
      <c r="N2964" s="86"/>
      <c r="O2964" s="86"/>
      <c r="P2964" s="86"/>
      <c r="Q2964" s="86"/>
      <c r="R2964" s="86"/>
      <c r="S2964" s="86"/>
      <c r="T2964" s="86"/>
      <c r="U2964" s="86"/>
      <c r="V2964" s="86"/>
      <c r="W2964" s="86"/>
      <c r="X2964" s="86"/>
      <c r="Y2964" s="86"/>
      <c r="Z2964" s="86"/>
      <c r="AA2964" s="86"/>
      <c r="AB2964" s="86"/>
      <c r="AC2964" s="86"/>
      <c r="AD2964" s="190"/>
      <c r="AE2964" s="188"/>
      <c r="AF2964" s="190"/>
      <c r="AG2964" s="188"/>
      <c r="AH2964" s="190"/>
      <c r="AI2964" s="188"/>
      <c r="AJ2964" s="190"/>
      <c r="AK2964" s="188"/>
      <c r="AL2964" s="190"/>
      <c r="AM2964" s="188"/>
      <c r="AN2964" s="190"/>
      <c r="AO2964" s="188"/>
      <c r="AP2964" s="51"/>
      <c r="AQ2964" s="97"/>
    </row>
    <row r="2965" spans="1:43" x14ac:dyDescent="0.2">
      <c r="A2965" s="86"/>
      <c r="F2965" s="86"/>
      <c r="G2965" s="86"/>
      <c r="H2965" s="86"/>
      <c r="I2965" s="86"/>
      <c r="J2965" s="86"/>
      <c r="K2965" s="86"/>
      <c r="L2965" s="86"/>
      <c r="M2965" s="86"/>
      <c r="N2965" s="86"/>
      <c r="O2965" s="86"/>
      <c r="P2965" s="86"/>
      <c r="Q2965" s="86"/>
      <c r="R2965" s="86"/>
      <c r="S2965" s="86"/>
      <c r="T2965" s="86"/>
      <c r="U2965" s="86"/>
      <c r="V2965" s="86"/>
      <c r="W2965" s="86"/>
      <c r="X2965" s="86"/>
      <c r="Y2965" s="86"/>
      <c r="Z2965" s="86"/>
      <c r="AA2965" s="86"/>
      <c r="AB2965" s="86"/>
      <c r="AC2965" s="86"/>
      <c r="AD2965" s="190"/>
      <c r="AE2965" s="188"/>
      <c r="AF2965" s="190"/>
      <c r="AG2965" s="188"/>
      <c r="AH2965" s="190"/>
      <c r="AI2965" s="188"/>
      <c r="AJ2965" s="190"/>
      <c r="AK2965" s="188"/>
      <c r="AL2965" s="190"/>
      <c r="AM2965" s="188"/>
      <c r="AN2965" s="190"/>
      <c r="AO2965" s="188"/>
      <c r="AP2965" s="51"/>
      <c r="AQ2965" s="97"/>
    </row>
    <row r="2966" spans="1:43" x14ac:dyDescent="0.2">
      <c r="A2966" s="86"/>
      <c r="F2966" s="86"/>
      <c r="G2966" s="86"/>
      <c r="H2966" s="86"/>
      <c r="I2966" s="86"/>
      <c r="J2966" s="86"/>
      <c r="K2966" s="86"/>
      <c r="L2966" s="86"/>
      <c r="M2966" s="86"/>
      <c r="N2966" s="86"/>
      <c r="O2966" s="86"/>
      <c r="P2966" s="86"/>
      <c r="Q2966" s="86"/>
      <c r="R2966" s="86"/>
      <c r="S2966" s="86"/>
      <c r="T2966" s="86"/>
      <c r="U2966" s="86"/>
      <c r="V2966" s="86"/>
      <c r="W2966" s="86"/>
      <c r="X2966" s="86"/>
      <c r="Y2966" s="86"/>
      <c r="Z2966" s="86"/>
      <c r="AA2966" s="86"/>
      <c r="AB2966" s="86"/>
      <c r="AC2966" s="86"/>
      <c r="AD2966" s="190"/>
      <c r="AE2966" s="188"/>
      <c r="AF2966" s="190"/>
      <c r="AG2966" s="188"/>
      <c r="AH2966" s="190"/>
      <c r="AI2966" s="188"/>
      <c r="AJ2966" s="190"/>
      <c r="AK2966" s="188"/>
      <c r="AL2966" s="190"/>
      <c r="AM2966" s="188"/>
      <c r="AN2966" s="190"/>
      <c r="AO2966" s="188"/>
      <c r="AP2966" s="51"/>
      <c r="AQ2966" s="97"/>
    </row>
    <row r="2967" spans="1:43" x14ac:dyDescent="0.2">
      <c r="A2967" s="86"/>
      <c r="F2967" s="86"/>
      <c r="G2967" s="86"/>
      <c r="H2967" s="86"/>
      <c r="I2967" s="86"/>
      <c r="J2967" s="86"/>
      <c r="K2967" s="86"/>
      <c r="L2967" s="86"/>
      <c r="M2967" s="86"/>
      <c r="N2967" s="86"/>
      <c r="O2967" s="86"/>
      <c r="P2967" s="86"/>
      <c r="Q2967" s="86"/>
      <c r="R2967" s="86"/>
      <c r="S2967" s="86"/>
      <c r="T2967" s="86"/>
      <c r="U2967" s="86"/>
      <c r="V2967" s="86"/>
      <c r="W2967" s="86"/>
      <c r="X2967" s="86"/>
      <c r="Y2967" s="86"/>
      <c r="Z2967" s="86"/>
      <c r="AA2967" s="86"/>
      <c r="AB2967" s="86"/>
      <c r="AC2967" s="86"/>
      <c r="AD2967" s="190"/>
      <c r="AE2967" s="188"/>
      <c r="AF2967" s="190"/>
      <c r="AG2967" s="188"/>
      <c r="AH2967" s="190"/>
      <c r="AI2967" s="188"/>
      <c r="AJ2967" s="190"/>
      <c r="AK2967" s="188"/>
      <c r="AL2967" s="190"/>
      <c r="AM2967" s="188"/>
      <c r="AN2967" s="190"/>
      <c r="AO2967" s="188"/>
      <c r="AP2967" s="51"/>
      <c r="AQ2967" s="97"/>
    </row>
    <row r="2968" spans="1:43" x14ac:dyDescent="0.2">
      <c r="A2968" s="86"/>
      <c r="F2968" s="86"/>
      <c r="G2968" s="86"/>
      <c r="H2968" s="86"/>
      <c r="I2968" s="86"/>
      <c r="J2968" s="86"/>
      <c r="K2968" s="86"/>
      <c r="L2968" s="86"/>
      <c r="M2968" s="86"/>
      <c r="N2968" s="86"/>
      <c r="O2968" s="86"/>
      <c r="P2968" s="86"/>
      <c r="Q2968" s="86"/>
      <c r="R2968" s="86"/>
      <c r="S2968" s="86"/>
      <c r="T2968" s="86"/>
      <c r="U2968" s="86"/>
      <c r="V2968" s="86"/>
      <c r="W2968" s="86"/>
      <c r="X2968" s="86"/>
      <c r="Y2968" s="86"/>
      <c r="Z2968" s="86"/>
      <c r="AA2968" s="86"/>
      <c r="AB2968" s="86"/>
      <c r="AC2968" s="86"/>
      <c r="AD2968" s="190"/>
      <c r="AE2968" s="188"/>
      <c r="AF2968" s="190"/>
      <c r="AG2968" s="188"/>
      <c r="AH2968" s="190"/>
      <c r="AI2968" s="188"/>
      <c r="AJ2968" s="190"/>
      <c r="AK2968" s="188"/>
      <c r="AL2968" s="190"/>
      <c r="AM2968" s="188"/>
      <c r="AN2968" s="190"/>
      <c r="AO2968" s="188"/>
      <c r="AP2968" s="51"/>
      <c r="AQ2968" s="97"/>
    </row>
    <row r="2969" spans="1:43" x14ac:dyDescent="0.2">
      <c r="A2969" s="86"/>
      <c r="F2969" s="86"/>
      <c r="G2969" s="86"/>
      <c r="H2969" s="86"/>
      <c r="I2969" s="86"/>
      <c r="J2969" s="86"/>
      <c r="K2969" s="86"/>
      <c r="L2969" s="86"/>
      <c r="M2969" s="86"/>
      <c r="N2969" s="86"/>
      <c r="O2969" s="86"/>
      <c r="P2969" s="86"/>
      <c r="Q2969" s="86"/>
      <c r="R2969" s="86"/>
      <c r="S2969" s="86"/>
      <c r="T2969" s="86"/>
      <c r="U2969" s="86"/>
      <c r="V2969" s="86"/>
      <c r="W2969" s="86"/>
      <c r="X2969" s="86"/>
      <c r="Y2969" s="86"/>
      <c r="Z2969" s="86"/>
      <c r="AA2969" s="86"/>
      <c r="AB2969" s="86"/>
      <c r="AC2969" s="86"/>
      <c r="AD2969" s="190"/>
      <c r="AE2969" s="188"/>
      <c r="AF2969" s="190"/>
      <c r="AG2969" s="188"/>
      <c r="AH2969" s="190"/>
      <c r="AI2969" s="188"/>
      <c r="AJ2969" s="190"/>
      <c r="AK2969" s="188"/>
      <c r="AL2969" s="190"/>
      <c r="AM2969" s="188"/>
      <c r="AN2969" s="190"/>
      <c r="AO2969" s="188"/>
      <c r="AP2969" s="51"/>
      <c r="AQ2969" s="97"/>
    </row>
    <row r="2970" spans="1:43" x14ac:dyDescent="0.2">
      <c r="A2970" s="86"/>
      <c r="F2970" s="86"/>
      <c r="G2970" s="86"/>
      <c r="H2970" s="86"/>
      <c r="I2970" s="86"/>
      <c r="J2970" s="86"/>
      <c r="K2970" s="86"/>
      <c r="L2970" s="86"/>
      <c r="M2970" s="86"/>
      <c r="N2970" s="86"/>
      <c r="O2970" s="86"/>
      <c r="P2970" s="86"/>
      <c r="Q2970" s="86"/>
      <c r="R2970" s="86"/>
      <c r="S2970" s="86"/>
      <c r="T2970" s="86"/>
      <c r="U2970" s="86"/>
      <c r="V2970" s="86"/>
      <c r="W2970" s="86"/>
      <c r="X2970" s="86"/>
      <c r="Y2970" s="86"/>
      <c r="Z2970" s="86"/>
      <c r="AA2970" s="86"/>
      <c r="AB2970" s="86"/>
      <c r="AC2970" s="86"/>
      <c r="AD2970" s="190"/>
      <c r="AE2970" s="188"/>
      <c r="AF2970" s="190"/>
      <c r="AG2970" s="188"/>
      <c r="AH2970" s="190"/>
      <c r="AI2970" s="188"/>
      <c r="AJ2970" s="190"/>
      <c r="AK2970" s="188"/>
      <c r="AL2970" s="190"/>
      <c r="AM2970" s="188"/>
      <c r="AN2970" s="190"/>
      <c r="AO2970" s="188"/>
      <c r="AP2970" s="51"/>
      <c r="AQ2970" s="97"/>
    </row>
    <row r="2971" spans="1:43" x14ac:dyDescent="0.2">
      <c r="A2971" s="86"/>
      <c r="F2971" s="86"/>
      <c r="G2971" s="86"/>
      <c r="H2971" s="86"/>
      <c r="I2971" s="86"/>
      <c r="J2971" s="86"/>
      <c r="K2971" s="86"/>
      <c r="L2971" s="86"/>
      <c r="M2971" s="86"/>
      <c r="N2971" s="86"/>
      <c r="O2971" s="86"/>
      <c r="P2971" s="86"/>
      <c r="Q2971" s="86"/>
      <c r="R2971" s="86"/>
      <c r="S2971" s="86"/>
      <c r="T2971" s="86"/>
      <c r="U2971" s="86"/>
      <c r="V2971" s="86"/>
      <c r="W2971" s="86"/>
      <c r="X2971" s="86"/>
      <c r="Y2971" s="86"/>
      <c r="Z2971" s="86"/>
      <c r="AA2971" s="86"/>
      <c r="AB2971" s="86"/>
      <c r="AC2971" s="86"/>
      <c r="AD2971" s="190"/>
      <c r="AE2971" s="188"/>
      <c r="AF2971" s="190"/>
      <c r="AG2971" s="188"/>
      <c r="AH2971" s="190"/>
      <c r="AI2971" s="188"/>
      <c r="AJ2971" s="190"/>
      <c r="AK2971" s="188"/>
      <c r="AL2971" s="190"/>
      <c r="AM2971" s="188"/>
      <c r="AN2971" s="190"/>
      <c r="AO2971" s="188"/>
      <c r="AP2971" s="51"/>
      <c r="AQ2971" s="97"/>
    </row>
    <row r="2972" spans="1:43" x14ac:dyDescent="0.2">
      <c r="A2972" s="86"/>
      <c r="F2972" s="86"/>
      <c r="G2972" s="86"/>
      <c r="H2972" s="86"/>
      <c r="I2972" s="86"/>
      <c r="J2972" s="86"/>
      <c r="K2972" s="86"/>
      <c r="L2972" s="86"/>
      <c r="M2972" s="86"/>
      <c r="N2972" s="86"/>
      <c r="O2972" s="86"/>
      <c r="P2972" s="86"/>
      <c r="Q2972" s="86"/>
      <c r="R2972" s="86"/>
      <c r="S2972" s="86"/>
      <c r="T2972" s="86"/>
      <c r="U2972" s="86"/>
      <c r="V2972" s="86"/>
      <c r="W2972" s="86"/>
      <c r="X2972" s="86"/>
      <c r="Y2972" s="86"/>
      <c r="Z2972" s="86"/>
      <c r="AA2972" s="86"/>
      <c r="AB2972" s="86"/>
      <c r="AC2972" s="86"/>
      <c r="AD2972" s="190"/>
      <c r="AE2972" s="188"/>
      <c r="AF2972" s="190"/>
      <c r="AG2972" s="188"/>
      <c r="AH2972" s="190"/>
      <c r="AI2972" s="188"/>
      <c r="AJ2972" s="190"/>
      <c r="AK2972" s="188"/>
      <c r="AL2972" s="190"/>
      <c r="AM2972" s="188"/>
      <c r="AN2972" s="190"/>
      <c r="AO2972" s="188"/>
      <c r="AP2972" s="51"/>
      <c r="AQ2972" s="97"/>
    </row>
    <row r="2973" spans="1:43" x14ac:dyDescent="0.2">
      <c r="A2973" s="86"/>
      <c r="F2973" s="86"/>
      <c r="G2973" s="86"/>
      <c r="H2973" s="86"/>
      <c r="I2973" s="86"/>
      <c r="J2973" s="86"/>
      <c r="K2973" s="86"/>
      <c r="L2973" s="86"/>
      <c r="M2973" s="86"/>
      <c r="N2973" s="86"/>
      <c r="O2973" s="86"/>
      <c r="P2973" s="86"/>
      <c r="Q2973" s="86"/>
      <c r="R2973" s="86"/>
      <c r="S2973" s="86"/>
      <c r="T2973" s="86"/>
      <c r="U2973" s="86"/>
      <c r="V2973" s="86"/>
      <c r="W2973" s="86"/>
      <c r="X2973" s="86"/>
      <c r="Y2973" s="86"/>
      <c r="Z2973" s="86"/>
      <c r="AA2973" s="86"/>
      <c r="AB2973" s="86"/>
      <c r="AC2973" s="86"/>
      <c r="AD2973" s="190"/>
      <c r="AE2973" s="188"/>
      <c r="AF2973" s="190"/>
      <c r="AG2973" s="188"/>
      <c r="AH2973" s="190"/>
      <c r="AI2973" s="188"/>
      <c r="AJ2973" s="190"/>
      <c r="AK2973" s="188"/>
      <c r="AL2973" s="190"/>
      <c r="AM2973" s="188"/>
      <c r="AN2973" s="190"/>
      <c r="AO2973" s="188"/>
      <c r="AP2973" s="51"/>
      <c r="AQ2973" s="97"/>
    </row>
    <row r="2974" spans="1:43" x14ac:dyDescent="0.2">
      <c r="A2974" s="86"/>
      <c r="F2974" s="86"/>
      <c r="G2974" s="86"/>
      <c r="H2974" s="86"/>
      <c r="I2974" s="86"/>
      <c r="J2974" s="86"/>
      <c r="K2974" s="86"/>
      <c r="L2974" s="86"/>
      <c r="M2974" s="86"/>
      <c r="N2974" s="86"/>
      <c r="O2974" s="86"/>
      <c r="P2974" s="86"/>
      <c r="Q2974" s="86"/>
      <c r="R2974" s="86"/>
      <c r="S2974" s="86"/>
      <c r="T2974" s="86"/>
      <c r="U2974" s="86"/>
      <c r="V2974" s="86"/>
      <c r="W2974" s="86"/>
      <c r="X2974" s="86"/>
      <c r="Y2974" s="86"/>
      <c r="Z2974" s="86"/>
      <c r="AA2974" s="86"/>
      <c r="AB2974" s="86"/>
      <c r="AC2974" s="86"/>
      <c r="AD2974" s="190"/>
      <c r="AE2974" s="188"/>
      <c r="AF2974" s="190"/>
      <c r="AG2974" s="188"/>
      <c r="AH2974" s="190"/>
      <c r="AI2974" s="188"/>
      <c r="AJ2974" s="190"/>
      <c r="AK2974" s="188"/>
      <c r="AL2974" s="190"/>
      <c r="AM2974" s="188"/>
      <c r="AN2974" s="190"/>
      <c r="AO2974" s="188"/>
      <c r="AP2974" s="51"/>
      <c r="AQ2974" s="97"/>
    </row>
    <row r="2975" spans="1:43" x14ac:dyDescent="0.2">
      <c r="A2975" s="86"/>
      <c r="F2975" s="86"/>
      <c r="G2975" s="86"/>
      <c r="H2975" s="86"/>
      <c r="I2975" s="86"/>
      <c r="J2975" s="86"/>
      <c r="K2975" s="86"/>
      <c r="L2975" s="86"/>
      <c r="M2975" s="86"/>
      <c r="N2975" s="86"/>
      <c r="O2975" s="86"/>
      <c r="P2975" s="86"/>
      <c r="Q2975" s="86"/>
      <c r="R2975" s="86"/>
      <c r="S2975" s="86"/>
      <c r="T2975" s="86"/>
      <c r="U2975" s="86"/>
      <c r="V2975" s="86"/>
      <c r="W2975" s="86"/>
      <c r="X2975" s="86"/>
      <c r="Y2975" s="86"/>
      <c r="Z2975" s="86"/>
      <c r="AA2975" s="86"/>
      <c r="AB2975" s="86"/>
      <c r="AC2975" s="86"/>
      <c r="AD2975" s="190"/>
      <c r="AE2975" s="188"/>
      <c r="AF2975" s="190"/>
      <c r="AG2975" s="188"/>
      <c r="AH2975" s="190"/>
      <c r="AI2975" s="188"/>
      <c r="AJ2975" s="190"/>
      <c r="AK2975" s="188"/>
      <c r="AL2975" s="190"/>
      <c r="AM2975" s="188"/>
      <c r="AN2975" s="190"/>
      <c r="AO2975" s="188"/>
      <c r="AP2975" s="51"/>
      <c r="AQ2975" s="97"/>
    </row>
    <row r="2976" spans="1:43" x14ac:dyDescent="0.2">
      <c r="A2976" s="86"/>
      <c r="F2976" s="86"/>
      <c r="G2976" s="86"/>
      <c r="H2976" s="86"/>
      <c r="I2976" s="86"/>
      <c r="J2976" s="86"/>
      <c r="K2976" s="86"/>
      <c r="L2976" s="86"/>
      <c r="M2976" s="86"/>
      <c r="N2976" s="86"/>
      <c r="O2976" s="86"/>
      <c r="P2976" s="86"/>
      <c r="Q2976" s="86"/>
      <c r="R2976" s="86"/>
      <c r="S2976" s="86"/>
      <c r="T2976" s="86"/>
      <c r="U2976" s="86"/>
      <c r="V2976" s="86"/>
      <c r="W2976" s="86"/>
      <c r="X2976" s="86"/>
      <c r="Y2976" s="86"/>
      <c r="Z2976" s="86"/>
      <c r="AA2976" s="86"/>
      <c r="AB2976" s="86"/>
      <c r="AC2976" s="86"/>
      <c r="AD2976" s="190"/>
      <c r="AE2976" s="188"/>
      <c r="AF2976" s="190"/>
      <c r="AG2976" s="188"/>
      <c r="AH2976" s="190"/>
      <c r="AI2976" s="188"/>
      <c r="AJ2976" s="190"/>
      <c r="AK2976" s="188"/>
      <c r="AL2976" s="190"/>
      <c r="AM2976" s="188"/>
      <c r="AN2976" s="190"/>
      <c r="AO2976" s="188"/>
      <c r="AP2976" s="51"/>
      <c r="AQ2976" s="97"/>
    </row>
    <row r="2977" spans="1:43" x14ac:dyDescent="0.2">
      <c r="A2977" s="86"/>
      <c r="F2977" s="86"/>
      <c r="G2977" s="86"/>
      <c r="H2977" s="86"/>
      <c r="I2977" s="86"/>
      <c r="J2977" s="86"/>
      <c r="K2977" s="86"/>
      <c r="L2977" s="86"/>
      <c r="M2977" s="86"/>
      <c r="N2977" s="86"/>
      <c r="O2977" s="86"/>
      <c r="P2977" s="86"/>
      <c r="Q2977" s="86"/>
      <c r="R2977" s="86"/>
      <c r="S2977" s="86"/>
      <c r="T2977" s="86"/>
      <c r="U2977" s="86"/>
      <c r="V2977" s="86"/>
      <c r="W2977" s="86"/>
      <c r="X2977" s="86"/>
      <c r="Y2977" s="86"/>
      <c r="Z2977" s="86"/>
      <c r="AA2977" s="86"/>
      <c r="AB2977" s="86"/>
      <c r="AC2977" s="86"/>
      <c r="AD2977" s="190"/>
      <c r="AE2977" s="188"/>
      <c r="AF2977" s="190"/>
      <c r="AG2977" s="188"/>
      <c r="AH2977" s="190"/>
      <c r="AI2977" s="188"/>
      <c r="AJ2977" s="190"/>
      <c r="AK2977" s="188"/>
      <c r="AL2977" s="190"/>
      <c r="AM2977" s="188"/>
      <c r="AN2977" s="190"/>
      <c r="AO2977" s="188"/>
      <c r="AP2977" s="51"/>
      <c r="AQ2977" s="97"/>
    </row>
    <row r="2978" spans="1:43" x14ac:dyDescent="0.2">
      <c r="A2978" s="86"/>
      <c r="F2978" s="86"/>
      <c r="G2978" s="86"/>
      <c r="H2978" s="86"/>
      <c r="I2978" s="86"/>
      <c r="J2978" s="86"/>
      <c r="K2978" s="86"/>
      <c r="L2978" s="86"/>
      <c r="M2978" s="86"/>
      <c r="N2978" s="86"/>
      <c r="O2978" s="86"/>
      <c r="P2978" s="86"/>
      <c r="Q2978" s="86"/>
      <c r="R2978" s="86"/>
      <c r="S2978" s="86"/>
      <c r="T2978" s="86"/>
      <c r="U2978" s="86"/>
      <c r="V2978" s="86"/>
      <c r="W2978" s="86"/>
      <c r="X2978" s="86"/>
      <c r="Y2978" s="86"/>
      <c r="Z2978" s="86"/>
      <c r="AA2978" s="86"/>
      <c r="AB2978" s="86"/>
      <c r="AC2978" s="86"/>
      <c r="AD2978" s="190"/>
      <c r="AE2978" s="188"/>
      <c r="AF2978" s="190"/>
      <c r="AG2978" s="188"/>
      <c r="AH2978" s="190"/>
      <c r="AI2978" s="188"/>
      <c r="AJ2978" s="190"/>
      <c r="AK2978" s="188"/>
      <c r="AL2978" s="190"/>
      <c r="AM2978" s="188"/>
      <c r="AN2978" s="190"/>
      <c r="AO2978" s="188"/>
      <c r="AP2978" s="51"/>
      <c r="AQ2978" s="97"/>
    </row>
    <row r="2979" spans="1:43" x14ac:dyDescent="0.2">
      <c r="A2979" s="86"/>
      <c r="F2979" s="86"/>
      <c r="G2979" s="86"/>
      <c r="H2979" s="86"/>
      <c r="I2979" s="86"/>
      <c r="J2979" s="86"/>
      <c r="K2979" s="86"/>
      <c r="L2979" s="86"/>
      <c r="M2979" s="86"/>
      <c r="N2979" s="86"/>
      <c r="O2979" s="86"/>
      <c r="P2979" s="86"/>
      <c r="Q2979" s="86"/>
      <c r="R2979" s="86"/>
      <c r="S2979" s="86"/>
      <c r="T2979" s="86"/>
      <c r="U2979" s="86"/>
      <c r="V2979" s="86"/>
      <c r="W2979" s="86"/>
      <c r="X2979" s="86"/>
      <c r="Y2979" s="86"/>
      <c r="Z2979" s="86"/>
      <c r="AA2979" s="86"/>
      <c r="AB2979" s="86"/>
      <c r="AC2979" s="86"/>
      <c r="AD2979" s="190"/>
      <c r="AE2979" s="188"/>
      <c r="AF2979" s="190"/>
      <c r="AG2979" s="188"/>
      <c r="AH2979" s="190"/>
      <c r="AI2979" s="188"/>
      <c r="AJ2979" s="190"/>
      <c r="AK2979" s="188"/>
      <c r="AL2979" s="190"/>
      <c r="AM2979" s="188"/>
      <c r="AN2979" s="190"/>
      <c r="AO2979" s="188"/>
      <c r="AP2979" s="51"/>
      <c r="AQ2979" s="97"/>
    </row>
    <row r="2980" spans="1:43" x14ac:dyDescent="0.2">
      <c r="A2980" s="86"/>
      <c r="F2980" s="86"/>
      <c r="G2980" s="86"/>
      <c r="H2980" s="86"/>
      <c r="I2980" s="86"/>
      <c r="J2980" s="86"/>
      <c r="K2980" s="86"/>
      <c r="L2980" s="86"/>
      <c r="M2980" s="86"/>
      <c r="N2980" s="86"/>
      <c r="O2980" s="86"/>
      <c r="P2980" s="86"/>
      <c r="Q2980" s="86"/>
      <c r="R2980" s="86"/>
      <c r="S2980" s="86"/>
      <c r="T2980" s="86"/>
      <c r="U2980" s="86"/>
      <c r="V2980" s="86"/>
      <c r="W2980" s="86"/>
      <c r="X2980" s="86"/>
      <c r="Y2980" s="86"/>
      <c r="Z2980" s="86"/>
      <c r="AA2980" s="86"/>
      <c r="AB2980" s="86"/>
      <c r="AC2980" s="86"/>
      <c r="AD2980" s="190"/>
      <c r="AE2980" s="188"/>
      <c r="AF2980" s="190"/>
      <c r="AG2980" s="188"/>
      <c r="AH2980" s="190"/>
      <c r="AI2980" s="188"/>
      <c r="AJ2980" s="190"/>
      <c r="AK2980" s="188"/>
      <c r="AL2980" s="190"/>
      <c r="AM2980" s="188"/>
      <c r="AN2980" s="190"/>
      <c r="AO2980" s="188"/>
      <c r="AP2980" s="51"/>
      <c r="AQ2980" s="97"/>
    </row>
    <row r="2981" spans="1:43" x14ac:dyDescent="0.2">
      <c r="A2981" s="86"/>
      <c r="F2981" s="86"/>
      <c r="G2981" s="86"/>
      <c r="H2981" s="86"/>
      <c r="I2981" s="86"/>
      <c r="J2981" s="86"/>
      <c r="K2981" s="86"/>
      <c r="L2981" s="86"/>
      <c r="M2981" s="86"/>
      <c r="N2981" s="86"/>
      <c r="O2981" s="86"/>
      <c r="P2981" s="86"/>
      <c r="Q2981" s="86"/>
      <c r="R2981" s="86"/>
      <c r="S2981" s="86"/>
      <c r="T2981" s="86"/>
      <c r="U2981" s="86"/>
      <c r="V2981" s="86"/>
      <c r="W2981" s="86"/>
      <c r="X2981" s="86"/>
      <c r="Y2981" s="86"/>
      <c r="Z2981" s="86"/>
      <c r="AA2981" s="86"/>
      <c r="AB2981" s="86"/>
      <c r="AC2981" s="86"/>
      <c r="AD2981" s="190"/>
      <c r="AE2981" s="188"/>
      <c r="AF2981" s="190"/>
      <c r="AG2981" s="188"/>
      <c r="AH2981" s="190"/>
      <c r="AI2981" s="188"/>
      <c r="AJ2981" s="190"/>
      <c r="AK2981" s="188"/>
      <c r="AL2981" s="190"/>
      <c r="AM2981" s="188"/>
      <c r="AN2981" s="190"/>
      <c r="AO2981" s="188"/>
      <c r="AP2981" s="51"/>
      <c r="AQ2981" s="97"/>
    </row>
    <row r="2982" spans="1:43" x14ac:dyDescent="0.2">
      <c r="A2982" s="86"/>
      <c r="F2982" s="86"/>
      <c r="G2982" s="86"/>
      <c r="H2982" s="86"/>
      <c r="I2982" s="86"/>
      <c r="J2982" s="86"/>
      <c r="K2982" s="86"/>
      <c r="L2982" s="86"/>
      <c r="M2982" s="86"/>
      <c r="N2982" s="86"/>
      <c r="O2982" s="86"/>
      <c r="P2982" s="86"/>
      <c r="Q2982" s="86"/>
      <c r="R2982" s="86"/>
      <c r="S2982" s="86"/>
      <c r="T2982" s="86"/>
      <c r="U2982" s="86"/>
      <c r="V2982" s="86"/>
      <c r="W2982" s="86"/>
      <c r="X2982" s="86"/>
      <c r="Y2982" s="86"/>
      <c r="Z2982" s="86"/>
      <c r="AA2982" s="86"/>
      <c r="AB2982" s="86"/>
      <c r="AC2982" s="86"/>
      <c r="AD2982" s="190"/>
      <c r="AE2982" s="188"/>
      <c r="AF2982" s="190"/>
      <c r="AG2982" s="188"/>
      <c r="AH2982" s="190"/>
      <c r="AI2982" s="188"/>
      <c r="AJ2982" s="190"/>
      <c r="AK2982" s="188"/>
      <c r="AL2982" s="190"/>
      <c r="AM2982" s="188"/>
      <c r="AN2982" s="190"/>
      <c r="AO2982" s="188"/>
      <c r="AP2982" s="51"/>
      <c r="AQ2982" s="97"/>
    </row>
    <row r="2983" spans="1:43" x14ac:dyDescent="0.2">
      <c r="A2983" s="86"/>
      <c r="F2983" s="86"/>
      <c r="G2983" s="86"/>
      <c r="H2983" s="86"/>
      <c r="I2983" s="86"/>
      <c r="J2983" s="86"/>
      <c r="K2983" s="86"/>
      <c r="L2983" s="86"/>
      <c r="M2983" s="86"/>
      <c r="N2983" s="86"/>
      <c r="O2983" s="86"/>
      <c r="P2983" s="86"/>
      <c r="Q2983" s="86"/>
      <c r="R2983" s="86"/>
      <c r="S2983" s="86"/>
      <c r="T2983" s="86"/>
      <c r="U2983" s="86"/>
      <c r="V2983" s="86"/>
      <c r="W2983" s="86"/>
      <c r="X2983" s="86"/>
      <c r="Y2983" s="86"/>
      <c r="Z2983" s="86"/>
      <c r="AA2983" s="86"/>
      <c r="AB2983" s="86"/>
      <c r="AC2983" s="86"/>
      <c r="AD2983" s="190"/>
      <c r="AE2983" s="188"/>
      <c r="AF2983" s="190"/>
      <c r="AG2983" s="188"/>
      <c r="AH2983" s="190"/>
      <c r="AI2983" s="188"/>
      <c r="AJ2983" s="190"/>
      <c r="AK2983" s="188"/>
      <c r="AL2983" s="190"/>
      <c r="AM2983" s="188"/>
      <c r="AN2983" s="190"/>
      <c r="AO2983" s="188"/>
      <c r="AP2983" s="51"/>
      <c r="AQ2983" s="97"/>
    </row>
    <row r="2984" spans="1:43" x14ac:dyDescent="0.2">
      <c r="A2984" s="86"/>
      <c r="F2984" s="86"/>
      <c r="G2984" s="86"/>
      <c r="H2984" s="86"/>
      <c r="I2984" s="86"/>
      <c r="J2984" s="86"/>
      <c r="K2984" s="86"/>
      <c r="L2984" s="86"/>
      <c r="M2984" s="86"/>
      <c r="N2984" s="86"/>
      <c r="O2984" s="86"/>
      <c r="P2984" s="86"/>
      <c r="Q2984" s="86"/>
      <c r="R2984" s="86"/>
      <c r="S2984" s="86"/>
      <c r="T2984" s="86"/>
      <c r="U2984" s="86"/>
      <c r="V2984" s="86"/>
      <c r="W2984" s="86"/>
      <c r="X2984" s="86"/>
      <c r="Y2984" s="86"/>
      <c r="Z2984" s="86"/>
      <c r="AA2984" s="86"/>
      <c r="AB2984" s="86"/>
      <c r="AC2984" s="86"/>
      <c r="AD2984" s="190"/>
      <c r="AE2984" s="188"/>
      <c r="AF2984" s="190"/>
      <c r="AG2984" s="188"/>
      <c r="AH2984" s="190"/>
      <c r="AI2984" s="188"/>
      <c r="AJ2984" s="190"/>
      <c r="AK2984" s="188"/>
      <c r="AL2984" s="190"/>
      <c r="AM2984" s="188"/>
      <c r="AN2984" s="190"/>
      <c r="AO2984" s="188"/>
      <c r="AP2984" s="51"/>
      <c r="AQ2984" s="97"/>
    </row>
    <row r="2985" spans="1:43" x14ac:dyDescent="0.2">
      <c r="A2985" s="86"/>
      <c r="F2985" s="86"/>
      <c r="G2985" s="86"/>
      <c r="H2985" s="86"/>
      <c r="I2985" s="86"/>
      <c r="J2985" s="86"/>
      <c r="K2985" s="86"/>
      <c r="L2985" s="86"/>
      <c r="M2985" s="86"/>
      <c r="N2985" s="86"/>
      <c r="O2985" s="86"/>
      <c r="P2985" s="86"/>
      <c r="Q2985" s="86"/>
      <c r="R2985" s="86"/>
      <c r="S2985" s="86"/>
      <c r="T2985" s="86"/>
      <c r="U2985" s="86"/>
      <c r="V2985" s="86"/>
      <c r="W2985" s="86"/>
      <c r="X2985" s="86"/>
      <c r="Y2985" s="86"/>
      <c r="Z2985" s="86"/>
      <c r="AA2985" s="86"/>
      <c r="AB2985" s="86"/>
      <c r="AC2985" s="86"/>
      <c r="AD2985" s="190"/>
      <c r="AE2985" s="188"/>
      <c r="AF2985" s="190"/>
      <c r="AG2985" s="188"/>
      <c r="AH2985" s="190"/>
      <c r="AI2985" s="188"/>
      <c r="AJ2985" s="190"/>
      <c r="AK2985" s="188"/>
      <c r="AL2985" s="190"/>
      <c r="AM2985" s="188"/>
      <c r="AN2985" s="190"/>
      <c r="AO2985" s="188"/>
      <c r="AP2985" s="51"/>
      <c r="AQ2985" s="97"/>
    </row>
    <row r="2986" spans="1:43" x14ac:dyDescent="0.2">
      <c r="A2986" s="86"/>
      <c r="F2986" s="86"/>
      <c r="G2986" s="86"/>
      <c r="H2986" s="86"/>
      <c r="I2986" s="86"/>
      <c r="J2986" s="86"/>
      <c r="K2986" s="86"/>
      <c r="L2986" s="86"/>
      <c r="M2986" s="86"/>
      <c r="N2986" s="86"/>
      <c r="O2986" s="86"/>
      <c r="P2986" s="86"/>
      <c r="Q2986" s="86"/>
      <c r="R2986" s="86"/>
      <c r="S2986" s="86"/>
      <c r="T2986" s="86"/>
      <c r="U2986" s="86"/>
      <c r="V2986" s="86"/>
      <c r="W2986" s="86"/>
      <c r="X2986" s="86"/>
      <c r="Y2986" s="86"/>
      <c r="Z2986" s="86"/>
      <c r="AA2986" s="86"/>
      <c r="AB2986" s="86"/>
      <c r="AC2986" s="86"/>
      <c r="AD2986" s="190"/>
      <c r="AE2986" s="188"/>
      <c r="AF2986" s="190"/>
      <c r="AG2986" s="188"/>
      <c r="AH2986" s="190"/>
      <c r="AI2986" s="188"/>
      <c r="AJ2986" s="190"/>
      <c r="AK2986" s="188"/>
      <c r="AL2986" s="190"/>
      <c r="AM2986" s="188"/>
      <c r="AN2986" s="190"/>
      <c r="AO2986" s="188"/>
      <c r="AP2986" s="51"/>
      <c r="AQ2986" s="97"/>
    </row>
    <row r="2987" spans="1:43" x14ac:dyDescent="0.2">
      <c r="A2987" s="86"/>
      <c r="F2987" s="86"/>
      <c r="G2987" s="86"/>
      <c r="H2987" s="86"/>
      <c r="I2987" s="86"/>
      <c r="J2987" s="86"/>
      <c r="K2987" s="86"/>
      <c r="L2987" s="86"/>
      <c r="M2987" s="86"/>
      <c r="N2987" s="86"/>
      <c r="O2987" s="86"/>
      <c r="P2987" s="86"/>
      <c r="Q2987" s="86"/>
      <c r="R2987" s="86"/>
      <c r="S2987" s="86"/>
      <c r="T2987" s="86"/>
      <c r="U2987" s="86"/>
      <c r="V2987" s="86"/>
      <c r="W2987" s="86"/>
      <c r="X2987" s="86"/>
      <c r="Y2987" s="86"/>
      <c r="Z2987" s="86"/>
      <c r="AA2987" s="86"/>
      <c r="AB2987" s="86"/>
      <c r="AC2987" s="86"/>
      <c r="AD2987" s="190"/>
      <c r="AE2987" s="188"/>
      <c r="AF2987" s="190"/>
      <c r="AG2987" s="188"/>
      <c r="AH2987" s="190"/>
      <c r="AI2987" s="188"/>
      <c r="AJ2987" s="190"/>
      <c r="AK2987" s="188"/>
      <c r="AL2987" s="190"/>
      <c r="AM2987" s="188"/>
      <c r="AN2987" s="190"/>
      <c r="AO2987" s="188"/>
      <c r="AP2987" s="51"/>
      <c r="AQ2987" s="97"/>
    </row>
    <row r="2988" spans="1:43" x14ac:dyDescent="0.2">
      <c r="A2988" s="86"/>
      <c r="F2988" s="86"/>
      <c r="G2988" s="86"/>
      <c r="H2988" s="86"/>
      <c r="I2988" s="86"/>
      <c r="J2988" s="86"/>
      <c r="K2988" s="86"/>
      <c r="L2988" s="86"/>
      <c r="M2988" s="86"/>
      <c r="N2988" s="86"/>
      <c r="O2988" s="86"/>
      <c r="P2988" s="86"/>
      <c r="Q2988" s="86"/>
      <c r="R2988" s="86"/>
      <c r="S2988" s="86"/>
      <c r="T2988" s="86"/>
      <c r="U2988" s="86"/>
      <c r="V2988" s="86"/>
      <c r="W2988" s="86"/>
      <c r="X2988" s="86"/>
      <c r="Y2988" s="86"/>
      <c r="Z2988" s="86"/>
      <c r="AA2988" s="86"/>
      <c r="AB2988" s="86"/>
      <c r="AC2988" s="86"/>
      <c r="AD2988" s="190"/>
      <c r="AE2988" s="188"/>
      <c r="AF2988" s="190"/>
      <c r="AG2988" s="188"/>
      <c r="AH2988" s="190"/>
      <c r="AI2988" s="188"/>
      <c r="AJ2988" s="190"/>
      <c r="AK2988" s="188"/>
      <c r="AL2988" s="190"/>
      <c r="AM2988" s="188"/>
      <c r="AN2988" s="190"/>
      <c r="AO2988" s="188"/>
      <c r="AP2988" s="51"/>
      <c r="AQ2988" s="97"/>
    </row>
    <row r="2989" spans="1:43" x14ac:dyDescent="0.2">
      <c r="A2989" s="86"/>
      <c r="F2989" s="86"/>
      <c r="G2989" s="86"/>
      <c r="H2989" s="86"/>
      <c r="I2989" s="86"/>
      <c r="J2989" s="86"/>
      <c r="K2989" s="86"/>
      <c r="L2989" s="86"/>
      <c r="M2989" s="86"/>
      <c r="N2989" s="86"/>
      <c r="O2989" s="86"/>
      <c r="P2989" s="86"/>
      <c r="Q2989" s="86"/>
      <c r="R2989" s="86"/>
      <c r="S2989" s="86"/>
      <c r="T2989" s="86"/>
      <c r="U2989" s="86"/>
      <c r="V2989" s="86"/>
      <c r="W2989" s="86"/>
      <c r="X2989" s="86"/>
      <c r="Y2989" s="86"/>
      <c r="Z2989" s="86"/>
      <c r="AA2989" s="86"/>
      <c r="AB2989" s="86"/>
      <c r="AC2989" s="86"/>
      <c r="AD2989" s="190"/>
      <c r="AE2989" s="188"/>
      <c r="AF2989" s="190"/>
      <c r="AG2989" s="188"/>
      <c r="AH2989" s="190"/>
      <c r="AI2989" s="188"/>
      <c r="AJ2989" s="190"/>
      <c r="AK2989" s="188"/>
      <c r="AL2989" s="190"/>
      <c r="AM2989" s="188"/>
      <c r="AN2989" s="190"/>
      <c r="AO2989" s="188"/>
      <c r="AP2989" s="51"/>
      <c r="AQ2989" s="97"/>
    </row>
    <row r="2990" spans="1:43" x14ac:dyDescent="0.2">
      <c r="A2990" s="86"/>
      <c r="F2990" s="86"/>
      <c r="G2990" s="86"/>
      <c r="H2990" s="86"/>
      <c r="I2990" s="86"/>
      <c r="J2990" s="86"/>
      <c r="K2990" s="86"/>
      <c r="L2990" s="86"/>
      <c r="M2990" s="86"/>
      <c r="N2990" s="86"/>
      <c r="O2990" s="86"/>
      <c r="P2990" s="86"/>
      <c r="Q2990" s="86"/>
      <c r="R2990" s="86"/>
      <c r="S2990" s="86"/>
      <c r="T2990" s="86"/>
      <c r="U2990" s="86"/>
      <c r="V2990" s="86"/>
      <c r="W2990" s="86"/>
      <c r="X2990" s="86"/>
      <c r="Y2990" s="86"/>
      <c r="Z2990" s="86"/>
      <c r="AA2990" s="86"/>
      <c r="AB2990" s="86"/>
      <c r="AC2990" s="86"/>
      <c r="AD2990" s="190"/>
      <c r="AE2990" s="188"/>
      <c r="AF2990" s="190"/>
      <c r="AG2990" s="188"/>
      <c r="AH2990" s="190"/>
      <c r="AI2990" s="188"/>
      <c r="AJ2990" s="190"/>
      <c r="AK2990" s="188"/>
      <c r="AL2990" s="190"/>
      <c r="AM2990" s="188"/>
      <c r="AN2990" s="190"/>
      <c r="AO2990" s="188"/>
      <c r="AP2990" s="51"/>
      <c r="AQ2990" s="97"/>
    </row>
    <row r="2991" spans="1:43" x14ac:dyDescent="0.2">
      <c r="A2991" s="86"/>
      <c r="F2991" s="86"/>
      <c r="G2991" s="86"/>
      <c r="H2991" s="86"/>
      <c r="I2991" s="86"/>
      <c r="J2991" s="86"/>
      <c r="K2991" s="86"/>
      <c r="L2991" s="86"/>
      <c r="M2991" s="86"/>
      <c r="N2991" s="86"/>
      <c r="O2991" s="86"/>
      <c r="P2991" s="86"/>
      <c r="Q2991" s="86"/>
      <c r="R2991" s="86"/>
      <c r="S2991" s="86"/>
      <c r="T2991" s="86"/>
      <c r="U2991" s="86"/>
      <c r="V2991" s="86"/>
      <c r="W2991" s="86"/>
      <c r="X2991" s="86"/>
      <c r="Y2991" s="86"/>
      <c r="Z2991" s="86"/>
      <c r="AA2991" s="86"/>
      <c r="AB2991" s="86"/>
      <c r="AC2991" s="86"/>
      <c r="AD2991" s="190"/>
      <c r="AE2991" s="188"/>
      <c r="AF2991" s="190"/>
      <c r="AG2991" s="188"/>
      <c r="AH2991" s="190"/>
      <c r="AI2991" s="188"/>
      <c r="AJ2991" s="190"/>
      <c r="AK2991" s="188"/>
      <c r="AL2991" s="190"/>
      <c r="AM2991" s="188"/>
      <c r="AN2991" s="190"/>
      <c r="AO2991" s="188"/>
      <c r="AP2991" s="51"/>
      <c r="AQ2991" s="97"/>
    </row>
    <row r="2992" spans="1:43" x14ac:dyDescent="0.2">
      <c r="A2992" s="86"/>
      <c r="F2992" s="86"/>
      <c r="G2992" s="86"/>
      <c r="H2992" s="86"/>
      <c r="I2992" s="86"/>
      <c r="J2992" s="86"/>
      <c r="K2992" s="86"/>
      <c r="L2992" s="86"/>
      <c r="M2992" s="86"/>
      <c r="N2992" s="86"/>
      <c r="O2992" s="86"/>
      <c r="P2992" s="86"/>
      <c r="Q2992" s="86"/>
      <c r="R2992" s="86"/>
      <c r="S2992" s="86"/>
      <c r="T2992" s="86"/>
      <c r="U2992" s="86"/>
      <c r="V2992" s="86"/>
      <c r="W2992" s="86"/>
      <c r="X2992" s="86"/>
      <c r="Y2992" s="86"/>
      <c r="Z2992" s="86"/>
      <c r="AA2992" s="86"/>
      <c r="AB2992" s="86"/>
      <c r="AC2992" s="86"/>
      <c r="AD2992" s="190"/>
      <c r="AE2992" s="188"/>
      <c r="AF2992" s="190"/>
      <c r="AG2992" s="188"/>
      <c r="AH2992" s="190"/>
      <c r="AI2992" s="188"/>
      <c r="AJ2992" s="190"/>
      <c r="AK2992" s="188"/>
      <c r="AL2992" s="190"/>
      <c r="AM2992" s="188"/>
      <c r="AN2992" s="190"/>
      <c r="AO2992" s="188"/>
      <c r="AP2992" s="51"/>
      <c r="AQ2992" s="97"/>
    </row>
    <row r="2993" spans="1:43" x14ac:dyDescent="0.2">
      <c r="A2993" s="86"/>
      <c r="F2993" s="86"/>
      <c r="G2993" s="86"/>
      <c r="H2993" s="86"/>
      <c r="I2993" s="86"/>
      <c r="J2993" s="86"/>
      <c r="K2993" s="86"/>
      <c r="L2993" s="86"/>
      <c r="M2993" s="86"/>
      <c r="N2993" s="86"/>
      <c r="O2993" s="86"/>
      <c r="P2993" s="86"/>
      <c r="Q2993" s="86"/>
      <c r="R2993" s="86"/>
      <c r="S2993" s="86"/>
      <c r="T2993" s="86"/>
      <c r="U2993" s="86"/>
      <c r="V2993" s="86"/>
      <c r="W2993" s="86"/>
      <c r="X2993" s="86"/>
      <c r="Y2993" s="86"/>
      <c r="Z2993" s="86"/>
      <c r="AA2993" s="86"/>
      <c r="AB2993" s="86"/>
      <c r="AC2993" s="86"/>
      <c r="AD2993" s="190"/>
      <c r="AE2993" s="188"/>
      <c r="AF2993" s="190"/>
      <c r="AG2993" s="188"/>
      <c r="AH2993" s="190"/>
      <c r="AI2993" s="188"/>
      <c r="AJ2993" s="190"/>
      <c r="AK2993" s="188"/>
      <c r="AL2993" s="190"/>
      <c r="AM2993" s="188"/>
      <c r="AN2993" s="190"/>
      <c r="AO2993" s="188"/>
      <c r="AP2993" s="51"/>
      <c r="AQ2993" s="97"/>
    </row>
    <row r="2994" spans="1:43" x14ac:dyDescent="0.2">
      <c r="A2994" s="86"/>
      <c r="F2994" s="86"/>
      <c r="G2994" s="86"/>
      <c r="H2994" s="86"/>
      <c r="I2994" s="86"/>
      <c r="J2994" s="86"/>
      <c r="K2994" s="86"/>
      <c r="L2994" s="86"/>
      <c r="M2994" s="86"/>
      <c r="N2994" s="86"/>
      <c r="O2994" s="86"/>
      <c r="P2994" s="86"/>
      <c r="Q2994" s="86"/>
      <c r="R2994" s="86"/>
      <c r="S2994" s="86"/>
      <c r="T2994" s="86"/>
      <c r="U2994" s="86"/>
      <c r="V2994" s="86"/>
      <c r="W2994" s="86"/>
      <c r="X2994" s="86"/>
      <c r="Y2994" s="86"/>
      <c r="Z2994" s="86"/>
      <c r="AA2994" s="86"/>
      <c r="AB2994" s="86"/>
      <c r="AC2994" s="86"/>
      <c r="AD2994" s="190"/>
      <c r="AE2994" s="188"/>
      <c r="AF2994" s="190"/>
      <c r="AG2994" s="188"/>
      <c r="AH2994" s="190"/>
      <c r="AI2994" s="188"/>
      <c r="AJ2994" s="190"/>
      <c r="AK2994" s="188"/>
      <c r="AL2994" s="190"/>
      <c r="AM2994" s="188"/>
      <c r="AN2994" s="190"/>
      <c r="AO2994" s="188"/>
      <c r="AP2994" s="51"/>
      <c r="AQ2994" s="97"/>
    </row>
    <row r="2995" spans="1:43" x14ac:dyDescent="0.2">
      <c r="A2995" s="86"/>
      <c r="F2995" s="86"/>
      <c r="G2995" s="86"/>
      <c r="H2995" s="86"/>
      <c r="I2995" s="86"/>
      <c r="J2995" s="86"/>
      <c r="K2995" s="86"/>
      <c r="L2995" s="86"/>
      <c r="M2995" s="86"/>
      <c r="N2995" s="86"/>
      <c r="O2995" s="86"/>
      <c r="P2995" s="86"/>
      <c r="Q2995" s="86"/>
      <c r="R2995" s="86"/>
      <c r="S2995" s="86"/>
      <c r="T2995" s="86"/>
      <c r="U2995" s="86"/>
      <c r="V2995" s="86"/>
      <c r="W2995" s="86"/>
      <c r="X2995" s="86"/>
      <c r="Y2995" s="86"/>
      <c r="Z2995" s="86"/>
      <c r="AA2995" s="86"/>
      <c r="AB2995" s="86"/>
      <c r="AC2995" s="86"/>
      <c r="AD2995" s="190"/>
      <c r="AE2995" s="188"/>
      <c r="AF2995" s="190"/>
      <c r="AG2995" s="188"/>
      <c r="AH2995" s="190"/>
      <c r="AI2995" s="188"/>
      <c r="AJ2995" s="190"/>
      <c r="AK2995" s="188"/>
      <c r="AL2995" s="190"/>
      <c r="AM2995" s="188"/>
      <c r="AN2995" s="190"/>
      <c r="AO2995" s="188"/>
      <c r="AP2995" s="51"/>
      <c r="AQ2995" s="97"/>
    </row>
    <row r="2996" spans="1:43" x14ac:dyDescent="0.2">
      <c r="A2996" s="86"/>
      <c r="F2996" s="86"/>
      <c r="G2996" s="86"/>
      <c r="H2996" s="86"/>
      <c r="I2996" s="86"/>
      <c r="J2996" s="86"/>
      <c r="K2996" s="86"/>
      <c r="L2996" s="86"/>
      <c r="M2996" s="86"/>
      <c r="N2996" s="86"/>
      <c r="O2996" s="86"/>
      <c r="P2996" s="86"/>
      <c r="Q2996" s="86"/>
      <c r="R2996" s="86"/>
      <c r="S2996" s="86"/>
      <c r="T2996" s="86"/>
      <c r="U2996" s="86"/>
      <c r="V2996" s="86"/>
      <c r="W2996" s="86"/>
      <c r="X2996" s="86"/>
      <c r="Y2996" s="86"/>
      <c r="Z2996" s="86"/>
      <c r="AA2996" s="86"/>
      <c r="AB2996" s="86"/>
      <c r="AC2996" s="86"/>
      <c r="AD2996" s="190"/>
      <c r="AE2996" s="188"/>
      <c r="AF2996" s="190"/>
      <c r="AG2996" s="188"/>
      <c r="AH2996" s="190"/>
      <c r="AI2996" s="188"/>
      <c r="AJ2996" s="190"/>
      <c r="AK2996" s="188"/>
      <c r="AL2996" s="190"/>
      <c r="AM2996" s="188"/>
      <c r="AN2996" s="190"/>
      <c r="AO2996" s="188"/>
      <c r="AP2996" s="51"/>
      <c r="AQ2996" s="97"/>
    </row>
    <row r="2997" spans="1:43" x14ac:dyDescent="0.2">
      <c r="A2997" s="86"/>
      <c r="F2997" s="86"/>
      <c r="G2997" s="86"/>
      <c r="H2997" s="86"/>
      <c r="I2997" s="86"/>
      <c r="J2997" s="86"/>
      <c r="K2997" s="86"/>
      <c r="L2997" s="86"/>
      <c r="M2997" s="86"/>
      <c r="N2997" s="86"/>
      <c r="O2997" s="86"/>
      <c r="P2997" s="86"/>
      <c r="Q2997" s="86"/>
      <c r="R2997" s="86"/>
      <c r="S2997" s="86"/>
      <c r="T2997" s="86"/>
      <c r="U2997" s="86"/>
      <c r="V2997" s="86"/>
      <c r="W2997" s="86"/>
      <c r="X2997" s="86"/>
      <c r="Y2997" s="86"/>
      <c r="Z2997" s="86"/>
      <c r="AA2997" s="86"/>
      <c r="AB2997" s="86"/>
      <c r="AC2997" s="86"/>
      <c r="AD2997" s="190"/>
      <c r="AE2997" s="188"/>
      <c r="AF2997" s="190"/>
      <c r="AG2997" s="188"/>
      <c r="AH2997" s="190"/>
      <c r="AI2997" s="188"/>
      <c r="AJ2997" s="190"/>
      <c r="AK2997" s="188"/>
      <c r="AL2997" s="190"/>
      <c r="AM2997" s="188"/>
      <c r="AN2997" s="190"/>
      <c r="AO2997" s="188"/>
      <c r="AP2997" s="51"/>
      <c r="AQ2997" s="97"/>
    </row>
    <row r="2998" spans="1:43" x14ac:dyDescent="0.2">
      <c r="A2998" s="86"/>
      <c r="F2998" s="86"/>
      <c r="G2998" s="86"/>
      <c r="H2998" s="86"/>
      <c r="I2998" s="86"/>
      <c r="J2998" s="86"/>
      <c r="K2998" s="86"/>
      <c r="L2998" s="86"/>
      <c r="M2998" s="86"/>
      <c r="N2998" s="86"/>
      <c r="O2998" s="86"/>
      <c r="P2998" s="86"/>
      <c r="Q2998" s="86"/>
      <c r="R2998" s="86"/>
      <c r="S2998" s="86"/>
      <c r="T2998" s="86"/>
      <c r="U2998" s="86"/>
      <c r="V2998" s="86"/>
      <c r="W2998" s="86"/>
      <c r="X2998" s="86"/>
      <c r="Y2998" s="86"/>
      <c r="Z2998" s="86"/>
      <c r="AA2998" s="86"/>
      <c r="AB2998" s="86"/>
      <c r="AC2998" s="86"/>
      <c r="AD2998" s="190"/>
      <c r="AE2998" s="188"/>
      <c r="AF2998" s="190"/>
      <c r="AG2998" s="188"/>
      <c r="AH2998" s="190"/>
      <c r="AI2998" s="188"/>
      <c r="AJ2998" s="190"/>
      <c r="AK2998" s="188"/>
      <c r="AL2998" s="190"/>
      <c r="AM2998" s="188"/>
      <c r="AN2998" s="190"/>
      <c r="AO2998" s="188"/>
      <c r="AP2998" s="51"/>
      <c r="AQ2998" s="97"/>
    </row>
    <row r="2999" spans="1:43" x14ac:dyDescent="0.2">
      <c r="A2999" s="86"/>
      <c r="F2999" s="86"/>
      <c r="G2999" s="86"/>
      <c r="H2999" s="86"/>
      <c r="I2999" s="86"/>
      <c r="J2999" s="86"/>
      <c r="K2999" s="86"/>
      <c r="L2999" s="86"/>
      <c r="M2999" s="86"/>
      <c r="N2999" s="86"/>
      <c r="O2999" s="86"/>
      <c r="P2999" s="86"/>
      <c r="Q2999" s="86"/>
      <c r="R2999" s="86"/>
      <c r="S2999" s="86"/>
      <c r="T2999" s="86"/>
      <c r="U2999" s="86"/>
      <c r="V2999" s="86"/>
      <c r="W2999" s="86"/>
      <c r="X2999" s="86"/>
      <c r="Y2999" s="86"/>
      <c r="Z2999" s="86"/>
      <c r="AA2999" s="86"/>
      <c r="AB2999" s="86"/>
      <c r="AC2999" s="86"/>
      <c r="AD2999" s="190"/>
      <c r="AE2999" s="188"/>
      <c r="AF2999" s="190"/>
      <c r="AG2999" s="188"/>
      <c r="AH2999" s="190"/>
      <c r="AI2999" s="188"/>
      <c r="AJ2999" s="190"/>
      <c r="AK2999" s="188"/>
      <c r="AL2999" s="190"/>
      <c r="AM2999" s="188"/>
      <c r="AN2999" s="190"/>
      <c r="AO2999" s="188"/>
      <c r="AP2999" s="51"/>
      <c r="AQ2999" s="97"/>
    </row>
    <row r="3000" spans="1:43" x14ac:dyDescent="0.2">
      <c r="A3000" s="86"/>
      <c r="F3000" s="86"/>
      <c r="G3000" s="86"/>
      <c r="H3000" s="86"/>
      <c r="I3000" s="86"/>
      <c r="J3000" s="86"/>
      <c r="K3000" s="86"/>
      <c r="L3000" s="86"/>
      <c r="M3000" s="86"/>
      <c r="N3000" s="86"/>
      <c r="O3000" s="86"/>
      <c r="P3000" s="86"/>
      <c r="Q3000" s="86"/>
      <c r="R3000" s="86"/>
      <c r="S3000" s="86"/>
      <c r="T3000" s="86"/>
      <c r="U3000" s="86"/>
      <c r="V3000" s="86"/>
      <c r="W3000" s="86"/>
      <c r="X3000" s="86"/>
      <c r="Y3000" s="86"/>
      <c r="Z3000" s="86"/>
      <c r="AA3000" s="86"/>
      <c r="AB3000" s="86"/>
      <c r="AC3000" s="86"/>
      <c r="AD3000" s="190"/>
      <c r="AE3000" s="188"/>
      <c r="AF3000" s="190"/>
      <c r="AG3000" s="188"/>
      <c r="AH3000" s="190"/>
      <c r="AI3000" s="188"/>
      <c r="AJ3000" s="190"/>
      <c r="AK3000" s="188"/>
      <c r="AL3000" s="190"/>
      <c r="AM3000" s="188"/>
      <c r="AN3000" s="190"/>
      <c r="AO3000" s="188"/>
      <c r="AP3000" s="51"/>
      <c r="AQ3000" s="97"/>
    </row>
    <row r="3001" spans="1:43" x14ac:dyDescent="0.2">
      <c r="A3001" s="86"/>
      <c r="F3001" s="86"/>
      <c r="G3001" s="86"/>
      <c r="H3001" s="86"/>
      <c r="I3001" s="86"/>
      <c r="J3001" s="86"/>
      <c r="K3001" s="86"/>
      <c r="L3001" s="86"/>
      <c r="M3001" s="86"/>
      <c r="N3001" s="86"/>
      <c r="O3001" s="86"/>
      <c r="P3001" s="86"/>
      <c r="Q3001" s="86"/>
      <c r="R3001" s="86"/>
      <c r="S3001" s="86"/>
      <c r="T3001" s="86"/>
      <c r="U3001" s="86"/>
      <c r="V3001" s="86"/>
      <c r="W3001" s="86"/>
      <c r="X3001" s="86"/>
      <c r="Y3001" s="86"/>
      <c r="Z3001" s="86"/>
      <c r="AA3001" s="86"/>
      <c r="AB3001" s="86"/>
      <c r="AC3001" s="86"/>
      <c r="AD3001" s="190"/>
      <c r="AE3001" s="188"/>
      <c r="AF3001" s="190"/>
      <c r="AG3001" s="188"/>
      <c r="AH3001" s="190"/>
      <c r="AI3001" s="188"/>
      <c r="AJ3001" s="190"/>
      <c r="AK3001" s="188"/>
      <c r="AL3001" s="190"/>
      <c r="AM3001" s="188"/>
      <c r="AN3001" s="190"/>
      <c r="AO3001" s="188"/>
      <c r="AP3001" s="51"/>
      <c r="AQ3001" s="97"/>
    </row>
    <row r="3002" spans="1:43" x14ac:dyDescent="0.2">
      <c r="A3002" s="86"/>
      <c r="F3002" s="86"/>
      <c r="G3002" s="86"/>
      <c r="H3002" s="86"/>
      <c r="I3002" s="86"/>
      <c r="J3002" s="86"/>
      <c r="K3002" s="86"/>
      <c r="L3002" s="86"/>
      <c r="M3002" s="86"/>
      <c r="N3002" s="86"/>
      <c r="O3002" s="86"/>
      <c r="P3002" s="86"/>
      <c r="Q3002" s="86"/>
      <c r="R3002" s="86"/>
      <c r="S3002" s="86"/>
      <c r="T3002" s="86"/>
      <c r="U3002" s="86"/>
      <c r="V3002" s="86"/>
      <c r="W3002" s="86"/>
      <c r="X3002" s="86"/>
      <c r="Y3002" s="86"/>
      <c r="Z3002" s="86"/>
      <c r="AA3002" s="86"/>
      <c r="AB3002" s="86"/>
      <c r="AC3002" s="86"/>
      <c r="AD3002" s="190"/>
      <c r="AE3002" s="188"/>
      <c r="AF3002" s="190"/>
      <c r="AG3002" s="188"/>
      <c r="AH3002" s="190"/>
      <c r="AI3002" s="188"/>
      <c r="AJ3002" s="190"/>
      <c r="AK3002" s="188"/>
      <c r="AL3002" s="190"/>
      <c r="AM3002" s="188"/>
      <c r="AN3002" s="190"/>
      <c r="AO3002" s="188"/>
      <c r="AP3002" s="51"/>
      <c r="AQ3002" s="97"/>
    </row>
    <row r="3003" spans="1:43" x14ac:dyDescent="0.2">
      <c r="A3003" s="86"/>
      <c r="F3003" s="86"/>
      <c r="G3003" s="86"/>
      <c r="H3003" s="86"/>
      <c r="I3003" s="86"/>
      <c r="J3003" s="86"/>
      <c r="K3003" s="86"/>
      <c r="L3003" s="86"/>
      <c r="M3003" s="86"/>
      <c r="N3003" s="86"/>
      <c r="O3003" s="86"/>
      <c r="P3003" s="86"/>
      <c r="Q3003" s="86"/>
      <c r="R3003" s="86"/>
      <c r="S3003" s="86"/>
      <c r="T3003" s="86"/>
      <c r="U3003" s="86"/>
      <c r="V3003" s="86"/>
      <c r="W3003" s="86"/>
      <c r="X3003" s="86"/>
      <c r="Y3003" s="86"/>
      <c r="Z3003" s="86"/>
      <c r="AA3003" s="86"/>
      <c r="AB3003" s="86"/>
      <c r="AC3003" s="86"/>
      <c r="AD3003" s="190"/>
      <c r="AE3003" s="188"/>
      <c r="AF3003" s="190"/>
      <c r="AG3003" s="188"/>
      <c r="AH3003" s="190"/>
      <c r="AI3003" s="188"/>
      <c r="AJ3003" s="190"/>
      <c r="AK3003" s="188"/>
      <c r="AL3003" s="190"/>
      <c r="AM3003" s="188"/>
      <c r="AN3003" s="190"/>
      <c r="AO3003" s="188"/>
      <c r="AP3003" s="51"/>
      <c r="AQ3003" s="97"/>
    </row>
    <row r="3004" spans="1:43" x14ac:dyDescent="0.2">
      <c r="A3004" s="86"/>
      <c r="F3004" s="86"/>
      <c r="G3004" s="86"/>
      <c r="H3004" s="86"/>
      <c r="I3004" s="86"/>
      <c r="J3004" s="86"/>
      <c r="K3004" s="86"/>
      <c r="L3004" s="86"/>
      <c r="M3004" s="86"/>
      <c r="N3004" s="86"/>
      <c r="O3004" s="86"/>
      <c r="P3004" s="86"/>
      <c r="Q3004" s="86"/>
      <c r="R3004" s="86"/>
      <c r="S3004" s="86"/>
      <c r="T3004" s="86"/>
      <c r="U3004" s="86"/>
      <c r="V3004" s="86"/>
      <c r="W3004" s="86"/>
      <c r="X3004" s="86"/>
      <c r="Y3004" s="86"/>
      <c r="Z3004" s="86"/>
      <c r="AA3004" s="86"/>
      <c r="AB3004" s="86"/>
      <c r="AC3004" s="86"/>
      <c r="AD3004" s="190"/>
      <c r="AE3004" s="188"/>
      <c r="AF3004" s="190"/>
      <c r="AG3004" s="188"/>
      <c r="AH3004" s="190"/>
      <c r="AI3004" s="188"/>
      <c r="AJ3004" s="190"/>
      <c r="AK3004" s="188"/>
      <c r="AL3004" s="190"/>
      <c r="AM3004" s="188"/>
      <c r="AN3004" s="190"/>
      <c r="AO3004" s="188"/>
      <c r="AP3004" s="51"/>
      <c r="AQ3004" s="97"/>
    </row>
    <row r="3005" spans="1:43" x14ac:dyDescent="0.2">
      <c r="A3005" s="86"/>
      <c r="F3005" s="86"/>
      <c r="G3005" s="86"/>
      <c r="H3005" s="86"/>
      <c r="I3005" s="86"/>
      <c r="J3005" s="86"/>
      <c r="K3005" s="86"/>
      <c r="L3005" s="86"/>
      <c r="M3005" s="86"/>
      <c r="N3005" s="86"/>
      <c r="O3005" s="86"/>
      <c r="P3005" s="86"/>
      <c r="Q3005" s="86"/>
      <c r="R3005" s="86"/>
      <c r="S3005" s="86"/>
      <c r="T3005" s="86"/>
      <c r="U3005" s="86"/>
      <c r="V3005" s="86"/>
      <c r="W3005" s="86"/>
      <c r="X3005" s="86"/>
      <c r="Y3005" s="86"/>
      <c r="Z3005" s="86"/>
      <c r="AA3005" s="86"/>
      <c r="AB3005" s="86"/>
      <c r="AC3005" s="86"/>
      <c r="AD3005" s="190"/>
      <c r="AE3005" s="188"/>
      <c r="AF3005" s="190"/>
      <c r="AG3005" s="188"/>
      <c r="AH3005" s="190"/>
      <c r="AI3005" s="188"/>
      <c r="AJ3005" s="190"/>
      <c r="AK3005" s="188"/>
      <c r="AL3005" s="190"/>
      <c r="AM3005" s="188"/>
      <c r="AN3005" s="190"/>
      <c r="AO3005" s="188"/>
      <c r="AP3005" s="51"/>
      <c r="AQ3005" s="97"/>
    </row>
    <row r="3006" spans="1:43" x14ac:dyDescent="0.2">
      <c r="A3006" s="86"/>
      <c r="F3006" s="86"/>
      <c r="G3006" s="86"/>
      <c r="H3006" s="86"/>
      <c r="I3006" s="86"/>
      <c r="J3006" s="86"/>
      <c r="K3006" s="86"/>
      <c r="L3006" s="86"/>
      <c r="M3006" s="86"/>
      <c r="N3006" s="86"/>
      <c r="O3006" s="86"/>
      <c r="P3006" s="86"/>
      <c r="Q3006" s="86"/>
      <c r="R3006" s="86"/>
      <c r="S3006" s="86"/>
      <c r="T3006" s="86"/>
      <c r="U3006" s="86"/>
      <c r="V3006" s="86"/>
      <c r="W3006" s="86"/>
      <c r="X3006" s="86"/>
      <c r="Y3006" s="86"/>
      <c r="Z3006" s="86"/>
      <c r="AA3006" s="86"/>
      <c r="AB3006" s="86"/>
      <c r="AC3006" s="86"/>
      <c r="AD3006" s="190"/>
      <c r="AE3006" s="188"/>
      <c r="AF3006" s="190"/>
      <c r="AG3006" s="188"/>
      <c r="AH3006" s="190"/>
      <c r="AI3006" s="188"/>
      <c r="AJ3006" s="190"/>
      <c r="AK3006" s="188"/>
      <c r="AL3006" s="190"/>
      <c r="AM3006" s="188"/>
      <c r="AN3006" s="190"/>
      <c r="AO3006" s="188"/>
      <c r="AP3006" s="51"/>
      <c r="AQ3006" s="97"/>
    </row>
    <row r="3007" spans="1:43" x14ac:dyDescent="0.2">
      <c r="A3007" s="86"/>
      <c r="F3007" s="86"/>
      <c r="G3007" s="86"/>
      <c r="H3007" s="86"/>
      <c r="I3007" s="86"/>
      <c r="J3007" s="86"/>
      <c r="K3007" s="86"/>
      <c r="L3007" s="86"/>
      <c r="M3007" s="86"/>
      <c r="N3007" s="86"/>
      <c r="O3007" s="86"/>
      <c r="P3007" s="86"/>
      <c r="Q3007" s="86"/>
      <c r="R3007" s="86"/>
      <c r="S3007" s="86"/>
      <c r="T3007" s="86"/>
      <c r="U3007" s="86"/>
      <c r="V3007" s="86"/>
      <c r="W3007" s="86"/>
      <c r="X3007" s="86"/>
      <c r="Y3007" s="86"/>
      <c r="Z3007" s="86"/>
      <c r="AA3007" s="86"/>
      <c r="AB3007" s="86"/>
      <c r="AC3007" s="86"/>
      <c r="AD3007" s="190"/>
      <c r="AE3007" s="188"/>
      <c r="AF3007" s="190"/>
      <c r="AG3007" s="188"/>
      <c r="AH3007" s="190"/>
      <c r="AI3007" s="188"/>
      <c r="AJ3007" s="190"/>
      <c r="AK3007" s="188"/>
      <c r="AL3007" s="190"/>
      <c r="AM3007" s="188"/>
      <c r="AN3007" s="190"/>
      <c r="AO3007" s="188"/>
      <c r="AP3007" s="51"/>
      <c r="AQ3007" s="97"/>
    </row>
    <row r="3008" spans="1:43" x14ac:dyDescent="0.2">
      <c r="A3008" s="86"/>
      <c r="F3008" s="86"/>
      <c r="G3008" s="86"/>
      <c r="H3008" s="86"/>
      <c r="I3008" s="86"/>
      <c r="J3008" s="86"/>
      <c r="K3008" s="86"/>
      <c r="L3008" s="86"/>
      <c r="M3008" s="86"/>
      <c r="N3008" s="86"/>
      <c r="O3008" s="86"/>
      <c r="P3008" s="86"/>
      <c r="Q3008" s="86"/>
      <c r="R3008" s="86"/>
      <c r="S3008" s="86"/>
      <c r="T3008" s="86"/>
      <c r="U3008" s="86"/>
      <c r="V3008" s="86"/>
      <c r="W3008" s="86"/>
      <c r="X3008" s="86"/>
      <c r="Y3008" s="86"/>
      <c r="Z3008" s="86"/>
      <c r="AA3008" s="86"/>
      <c r="AB3008" s="86"/>
      <c r="AC3008" s="86"/>
      <c r="AD3008" s="190"/>
      <c r="AE3008" s="188"/>
      <c r="AF3008" s="190"/>
      <c r="AG3008" s="188"/>
      <c r="AH3008" s="190"/>
      <c r="AI3008" s="188"/>
      <c r="AJ3008" s="190"/>
      <c r="AK3008" s="188"/>
      <c r="AL3008" s="190"/>
      <c r="AM3008" s="188"/>
      <c r="AN3008" s="190"/>
      <c r="AO3008" s="188"/>
      <c r="AP3008" s="51"/>
      <c r="AQ3008" s="97"/>
    </row>
    <row r="3009" spans="1:43" x14ac:dyDescent="0.2">
      <c r="A3009" s="86"/>
      <c r="F3009" s="86"/>
      <c r="G3009" s="86"/>
      <c r="H3009" s="86"/>
      <c r="I3009" s="86"/>
      <c r="J3009" s="86"/>
      <c r="K3009" s="86"/>
      <c r="L3009" s="86"/>
      <c r="M3009" s="86"/>
      <c r="N3009" s="86"/>
      <c r="O3009" s="86"/>
      <c r="P3009" s="86"/>
      <c r="Q3009" s="86"/>
      <c r="R3009" s="86"/>
      <c r="S3009" s="86"/>
      <c r="T3009" s="86"/>
      <c r="U3009" s="86"/>
      <c r="V3009" s="86"/>
      <c r="W3009" s="86"/>
      <c r="X3009" s="86"/>
      <c r="Y3009" s="86"/>
      <c r="Z3009" s="86"/>
      <c r="AA3009" s="86"/>
      <c r="AB3009" s="86"/>
      <c r="AC3009" s="86"/>
      <c r="AD3009" s="190"/>
      <c r="AE3009" s="188"/>
      <c r="AF3009" s="190"/>
      <c r="AG3009" s="188"/>
      <c r="AH3009" s="190"/>
      <c r="AI3009" s="188"/>
      <c r="AJ3009" s="190"/>
      <c r="AK3009" s="188"/>
      <c r="AL3009" s="190"/>
      <c r="AM3009" s="188"/>
      <c r="AN3009" s="190"/>
      <c r="AO3009" s="188"/>
      <c r="AP3009" s="51"/>
      <c r="AQ3009" s="97"/>
    </row>
    <row r="3010" spans="1:43" x14ac:dyDescent="0.2">
      <c r="A3010" s="86"/>
      <c r="F3010" s="86"/>
      <c r="G3010" s="86"/>
      <c r="H3010" s="86"/>
      <c r="I3010" s="86"/>
      <c r="J3010" s="86"/>
      <c r="K3010" s="86"/>
      <c r="L3010" s="86"/>
      <c r="M3010" s="86"/>
      <c r="N3010" s="86"/>
      <c r="O3010" s="86"/>
      <c r="P3010" s="86"/>
      <c r="Q3010" s="86"/>
      <c r="R3010" s="86"/>
      <c r="S3010" s="86"/>
      <c r="T3010" s="86"/>
      <c r="U3010" s="86"/>
      <c r="V3010" s="86"/>
      <c r="W3010" s="86"/>
      <c r="X3010" s="86"/>
      <c r="Y3010" s="86"/>
      <c r="Z3010" s="86"/>
      <c r="AA3010" s="86"/>
      <c r="AB3010" s="86"/>
      <c r="AC3010" s="86"/>
      <c r="AD3010" s="190"/>
      <c r="AE3010" s="188"/>
      <c r="AF3010" s="190"/>
      <c r="AG3010" s="188"/>
      <c r="AH3010" s="190"/>
      <c r="AI3010" s="188"/>
      <c r="AJ3010" s="190"/>
      <c r="AK3010" s="188"/>
      <c r="AL3010" s="190"/>
      <c r="AM3010" s="188"/>
      <c r="AN3010" s="190"/>
      <c r="AO3010" s="188"/>
      <c r="AP3010" s="51"/>
      <c r="AQ3010" s="97"/>
    </row>
    <row r="3011" spans="1:43" x14ac:dyDescent="0.2">
      <c r="A3011" s="86"/>
      <c r="F3011" s="86"/>
      <c r="G3011" s="86"/>
      <c r="H3011" s="86"/>
      <c r="I3011" s="86"/>
      <c r="J3011" s="86"/>
      <c r="K3011" s="86"/>
      <c r="L3011" s="86"/>
      <c r="M3011" s="86"/>
      <c r="N3011" s="86"/>
      <c r="O3011" s="86"/>
      <c r="P3011" s="86"/>
      <c r="Q3011" s="86"/>
      <c r="R3011" s="86"/>
      <c r="S3011" s="86"/>
      <c r="T3011" s="86"/>
      <c r="U3011" s="86"/>
      <c r="V3011" s="86"/>
      <c r="W3011" s="86"/>
      <c r="X3011" s="86"/>
      <c r="Y3011" s="86"/>
      <c r="Z3011" s="86"/>
      <c r="AA3011" s="86"/>
      <c r="AB3011" s="86"/>
      <c r="AC3011" s="86"/>
      <c r="AD3011" s="190"/>
      <c r="AE3011" s="188"/>
      <c r="AF3011" s="190"/>
      <c r="AG3011" s="188"/>
      <c r="AH3011" s="190"/>
      <c r="AI3011" s="188"/>
      <c r="AJ3011" s="190"/>
      <c r="AK3011" s="188"/>
      <c r="AL3011" s="190"/>
      <c r="AM3011" s="188"/>
      <c r="AN3011" s="190"/>
      <c r="AO3011" s="188"/>
      <c r="AP3011" s="51"/>
      <c r="AQ3011" s="97"/>
    </row>
    <row r="3012" spans="1:43" x14ac:dyDescent="0.2">
      <c r="A3012" s="86"/>
      <c r="F3012" s="86"/>
      <c r="G3012" s="86"/>
      <c r="H3012" s="86"/>
      <c r="I3012" s="86"/>
      <c r="J3012" s="86"/>
      <c r="K3012" s="86"/>
      <c r="L3012" s="86"/>
      <c r="M3012" s="86"/>
      <c r="N3012" s="86"/>
      <c r="O3012" s="86"/>
      <c r="P3012" s="86"/>
      <c r="Q3012" s="86"/>
      <c r="R3012" s="86"/>
      <c r="S3012" s="86"/>
      <c r="T3012" s="86"/>
      <c r="U3012" s="86"/>
      <c r="V3012" s="86"/>
      <c r="W3012" s="86"/>
      <c r="X3012" s="86"/>
      <c r="Y3012" s="86"/>
      <c r="Z3012" s="86"/>
      <c r="AA3012" s="86"/>
      <c r="AB3012" s="86"/>
      <c r="AC3012" s="86"/>
      <c r="AD3012" s="190"/>
      <c r="AE3012" s="188"/>
      <c r="AF3012" s="190"/>
      <c r="AG3012" s="188"/>
      <c r="AH3012" s="190"/>
      <c r="AI3012" s="188"/>
      <c r="AJ3012" s="190"/>
      <c r="AK3012" s="188"/>
      <c r="AL3012" s="190"/>
      <c r="AM3012" s="188"/>
      <c r="AN3012" s="190"/>
      <c r="AO3012" s="188"/>
      <c r="AP3012" s="51"/>
      <c r="AQ3012" s="97"/>
    </row>
    <row r="3013" spans="1:43" x14ac:dyDescent="0.2">
      <c r="A3013" s="86"/>
      <c r="F3013" s="86"/>
      <c r="G3013" s="86"/>
      <c r="H3013" s="86"/>
      <c r="I3013" s="86"/>
      <c r="J3013" s="86"/>
      <c r="K3013" s="86"/>
      <c r="L3013" s="86"/>
      <c r="M3013" s="86"/>
      <c r="N3013" s="86"/>
      <c r="O3013" s="86"/>
      <c r="P3013" s="86"/>
      <c r="Q3013" s="86"/>
      <c r="R3013" s="86"/>
      <c r="S3013" s="86"/>
      <c r="T3013" s="86"/>
      <c r="U3013" s="86"/>
      <c r="V3013" s="86"/>
      <c r="W3013" s="86"/>
      <c r="X3013" s="86"/>
      <c r="Y3013" s="86"/>
      <c r="Z3013" s="86"/>
      <c r="AA3013" s="86"/>
      <c r="AB3013" s="86"/>
      <c r="AC3013" s="86"/>
      <c r="AD3013" s="190"/>
      <c r="AE3013" s="188"/>
      <c r="AF3013" s="190"/>
      <c r="AG3013" s="188"/>
      <c r="AH3013" s="190"/>
      <c r="AI3013" s="188"/>
      <c r="AJ3013" s="190"/>
      <c r="AK3013" s="188"/>
      <c r="AL3013" s="190"/>
      <c r="AM3013" s="188"/>
      <c r="AN3013" s="190"/>
      <c r="AO3013" s="188"/>
      <c r="AP3013" s="51"/>
      <c r="AQ3013" s="97"/>
    </row>
    <row r="3014" spans="1:43" x14ac:dyDescent="0.2">
      <c r="A3014" s="86"/>
      <c r="F3014" s="86"/>
      <c r="G3014" s="86"/>
      <c r="H3014" s="86"/>
      <c r="I3014" s="86"/>
      <c r="J3014" s="86"/>
      <c r="K3014" s="86"/>
      <c r="L3014" s="86"/>
      <c r="M3014" s="86"/>
      <c r="N3014" s="86"/>
      <c r="O3014" s="86"/>
      <c r="P3014" s="86"/>
      <c r="Q3014" s="86"/>
      <c r="R3014" s="86"/>
      <c r="S3014" s="86"/>
      <c r="T3014" s="86"/>
      <c r="U3014" s="86"/>
      <c r="V3014" s="86"/>
      <c r="W3014" s="86"/>
      <c r="X3014" s="86"/>
      <c r="Y3014" s="86"/>
      <c r="Z3014" s="86"/>
      <c r="AA3014" s="86"/>
      <c r="AB3014" s="86"/>
      <c r="AC3014" s="86"/>
      <c r="AD3014" s="190"/>
      <c r="AE3014" s="188"/>
      <c r="AF3014" s="190"/>
      <c r="AG3014" s="188"/>
      <c r="AH3014" s="190"/>
      <c r="AI3014" s="188"/>
      <c r="AJ3014" s="190"/>
      <c r="AK3014" s="188"/>
      <c r="AL3014" s="190"/>
      <c r="AM3014" s="188"/>
      <c r="AN3014" s="190"/>
      <c r="AO3014" s="188"/>
      <c r="AP3014" s="51"/>
      <c r="AQ3014" s="97"/>
    </row>
    <row r="3015" spans="1:43" x14ac:dyDescent="0.2">
      <c r="A3015" s="86"/>
      <c r="F3015" s="86"/>
      <c r="G3015" s="86"/>
      <c r="H3015" s="86"/>
      <c r="I3015" s="86"/>
      <c r="J3015" s="86"/>
      <c r="K3015" s="86"/>
      <c r="L3015" s="86"/>
      <c r="M3015" s="86"/>
      <c r="N3015" s="86"/>
      <c r="O3015" s="86"/>
      <c r="P3015" s="86"/>
      <c r="Q3015" s="86"/>
      <c r="R3015" s="86"/>
      <c r="S3015" s="86"/>
      <c r="T3015" s="86"/>
      <c r="U3015" s="86"/>
      <c r="V3015" s="86"/>
      <c r="W3015" s="86"/>
      <c r="X3015" s="86"/>
      <c r="Y3015" s="86"/>
      <c r="Z3015" s="86"/>
      <c r="AA3015" s="86"/>
      <c r="AB3015" s="86"/>
      <c r="AC3015" s="86"/>
      <c r="AD3015" s="190"/>
      <c r="AE3015" s="188"/>
      <c r="AF3015" s="190"/>
      <c r="AG3015" s="188"/>
      <c r="AH3015" s="190"/>
      <c r="AI3015" s="188"/>
      <c r="AJ3015" s="190"/>
      <c r="AK3015" s="188"/>
      <c r="AL3015" s="190"/>
      <c r="AM3015" s="188"/>
      <c r="AN3015" s="190"/>
      <c r="AO3015" s="188"/>
      <c r="AP3015" s="51"/>
      <c r="AQ3015" s="97"/>
    </row>
    <row r="3016" spans="1:43" x14ac:dyDescent="0.2">
      <c r="A3016" s="86"/>
      <c r="F3016" s="86"/>
      <c r="G3016" s="86"/>
      <c r="H3016" s="86"/>
      <c r="I3016" s="86"/>
      <c r="J3016" s="86"/>
      <c r="K3016" s="86"/>
      <c r="L3016" s="86"/>
      <c r="M3016" s="86"/>
      <c r="N3016" s="86"/>
      <c r="O3016" s="86"/>
      <c r="P3016" s="86"/>
      <c r="Q3016" s="86"/>
      <c r="R3016" s="86"/>
      <c r="S3016" s="86"/>
      <c r="T3016" s="86"/>
      <c r="U3016" s="86"/>
      <c r="V3016" s="86"/>
      <c r="W3016" s="86"/>
      <c r="X3016" s="86"/>
      <c r="Y3016" s="86"/>
      <c r="Z3016" s="86"/>
      <c r="AA3016" s="86"/>
      <c r="AB3016" s="86"/>
      <c r="AC3016" s="86"/>
      <c r="AD3016" s="190"/>
      <c r="AE3016" s="188"/>
      <c r="AF3016" s="190"/>
      <c r="AG3016" s="188"/>
      <c r="AH3016" s="190"/>
      <c r="AI3016" s="188"/>
      <c r="AJ3016" s="190"/>
      <c r="AK3016" s="188"/>
      <c r="AL3016" s="190"/>
      <c r="AM3016" s="188"/>
      <c r="AN3016" s="190"/>
      <c r="AO3016" s="188"/>
      <c r="AP3016" s="51"/>
      <c r="AQ3016" s="97"/>
    </row>
    <row r="3017" spans="1:43" x14ac:dyDescent="0.2">
      <c r="A3017" s="86"/>
      <c r="F3017" s="86"/>
      <c r="G3017" s="86"/>
      <c r="H3017" s="86"/>
      <c r="I3017" s="86"/>
      <c r="J3017" s="86"/>
      <c r="K3017" s="86"/>
      <c r="L3017" s="86"/>
      <c r="M3017" s="86"/>
      <c r="N3017" s="86"/>
      <c r="O3017" s="86"/>
      <c r="P3017" s="86"/>
      <c r="Q3017" s="86"/>
      <c r="R3017" s="86"/>
      <c r="S3017" s="86"/>
      <c r="T3017" s="86"/>
      <c r="U3017" s="86"/>
      <c r="V3017" s="86"/>
      <c r="W3017" s="86"/>
      <c r="X3017" s="86"/>
      <c r="Y3017" s="86"/>
      <c r="Z3017" s="86"/>
      <c r="AA3017" s="86"/>
      <c r="AB3017" s="86"/>
      <c r="AC3017" s="86"/>
      <c r="AD3017" s="190"/>
      <c r="AE3017" s="188"/>
      <c r="AF3017" s="190"/>
      <c r="AG3017" s="188"/>
      <c r="AH3017" s="190"/>
      <c r="AI3017" s="188"/>
      <c r="AJ3017" s="190"/>
      <c r="AK3017" s="188"/>
      <c r="AL3017" s="190"/>
      <c r="AM3017" s="188"/>
      <c r="AN3017" s="190"/>
      <c r="AO3017" s="188"/>
      <c r="AP3017" s="51"/>
      <c r="AQ3017" s="97"/>
    </row>
    <row r="3018" spans="1:43" x14ac:dyDescent="0.2">
      <c r="A3018" s="86"/>
      <c r="F3018" s="86"/>
      <c r="G3018" s="86"/>
      <c r="H3018" s="86"/>
      <c r="I3018" s="86"/>
      <c r="J3018" s="86"/>
      <c r="K3018" s="86"/>
      <c r="L3018" s="86"/>
      <c r="M3018" s="86"/>
      <c r="N3018" s="86"/>
      <c r="O3018" s="86"/>
      <c r="P3018" s="86"/>
      <c r="Q3018" s="86"/>
      <c r="R3018" s="86"/>
      <c r="S3018" s="86"/>
      <c r="T3018" s="86"/>
      <c r="U3018" s="86"/>
      <c r="V3018" s="86"/>
      <c r="W3018" s="86"/>
      <c r="X3018" s="86"/>
      <c r="Y3018" s="86"/>
      <c r="Z3018" s="86"/>
      <c r="AA3018" s="86"/>
      <c r="AB3018" s="86"/>
      <c r="AC3018" s="86"/>
      <c r="AD3018" s="190"/>
      <c r="AE3018" s="188"/>
      <c r="AF3018" s="190"/>
      <c r="AG3018" s="188"/>
      <c r="AH3018" s="190"/>
      <c r="AI3018" s="188"/>
      <c r="AJ3018" s="190"/>
      <c r="AK3018" s="188"/>
      <c r="AL3018" s="190"/>
      <c r="AM3018" s="188"/>
      <c r="AN3018" s="190"/>
      <c r="AO3018" s="188"/>
      <c r="AP3018" s="51"/>
      <c r="AQ3018" s="97"/>
    </row>
    <row r="3019" spans="1:43" x14ac:dyDescent="0.2">
      <c r="A3019" s="86"/>
      <c r="F3019" s="86"/>
      <c r="G3019" s="86"/>
      <c r="H3019" s="86"/>
      <c r="I3019" s="86"/>
      <c r="J3019" s="86"/>
      <c r="K3019" s="86"/>
      <c r="L3019" s="86"/>
      <c r="M3019" s="86"/>
      <c r="N3019" s="86"/>
      <c r="O3019" s="86"/>
      <c r="P3019" s="86"/>
      <c r="Q3019" s="86"/>
      <c r="R3019" s="86"/>
      <c r="S3019" s="86"/>
      <c r="T3019" s="86"/>
      <c r="U3019" s="86"/>
      <c r="V3019" s="86"/>
      <c r="W3019" s="86"/>
      <c r="X3019" s="86"/>
      <c r="Y3019" s="86"/>
      <c r="Z3019" s="86"/>
      <c r="AA3019" s="86"/>
      <c r="AB3019" s="86"/>
      <c r="AC3019" s="86"/>
      <c r="AD3019" s="190"/>
      <c r="AE3019" s="188"/>
      <c r="AF3019" s="190"/>
      <c r="AG3019" s="188"/>
      <c r="AH3019" s="190"/>
      <c r="AI3019" s="188"/>
      <c r="AJ3019" s="190"/>
      <c r="AK3019" s="188"/>
      <c r="AL3019" s="190"/>
      <c r="AM3019" s="188"/>
      <c r="AN3019" s="190"/>
      <c r="AO3019" s="188"/>
      <c r="AP3019" s="51"/>
      <c r="AQ3019" s="97"/>
    </row>
    <row r="3020" spans="1:43" x14ac:dyDescent="0.2">
      <c r="A3020" s="86"/>
      <c r="F3020" s="86"/>
      <c r="G3020" s="86"/>
      <c r="H3020" s="86"/>
      <c r="I3020" s="86"/>
      <c r="J3020" s="86"/>
      <c r="K3020" s="86"/>
      <c r="L3020" s="86"/>
      <c r="M3020" s="86"/>
      <c r="N3020" s="86"/>
      <c r="O3020" s="86"/>
      <c r="P3020" s="86"/>
      <c r="Q3020" s="86"/>
      <c r="R3020" s="86"/>
      <c r="S3020" s="86"/>
      <c r="T3020" s="86"/>
      <c r="U3020" s="86"/>
      <c r="V3020" s="86"/>
      <c r="W3020" s="86"/>
      <c r="X3020" s="86"/>
      <c r="Y3020" s="86"/>
      <c r="Z3020" s="86"/>
      <c r="AA3020" s="86"/>
      <c r="AB3020" s="86"/>
      <c r="AC3020" s="86"/>
      <c r="AD3020" s="190"/>
      <c r="AE3020" s="188"/>
      <c r="AF3020" s="190"/>
      <c r="AG3020" s="188"/>
      <c r="AH3020" s="190"/>
      <c r="AI3020" s="188"/>
      <c r="AJ3020" s="190"/>
      <c r="AK3020" s="188"/>
      <c r="AL3020" s="190"/>
      <c r="AM3020" s="188"/>
      <c r="AN3020" s="190"/>
      <c r="AO3020" s="188"/>
      <c r="AP3020" s="51"/>
      <c r="AQ3020" s="97"/>
    </row>
    <row r="3021" spans="1:43" x14ac:dyDescent="0.2">
      <c r="A3021" s="86"/>
      <c r="F3021" s="86"/>
      <c r="G3021" s="86"/>
      <c r="H3021" s="86"/>
      <c r="I3021" s="86"/>
      <c r="J3021" s="86"/>
      <c r="K3021" s="86"/>
      <c r="L3021" s="86"/>
      <c r="M3021" s="86"/>
      <c r="N3021" s="86"/>
      <c r="O3021" s="86"/>
      <c r="P3021" s="86"/>
      <c r="Q3021" s="86"/>
      <c r="R3021" s="86"/>
      <c r="S3021" s="86"/>
      <c r="T3021" s="86"/>
      <c r="U3021" s="86"/>
      <c r="V3021" s="86"/>
      <c r="W3021" s="86"/>
      <c r="X3021" s="86"/>
      <c r="Y3021" s="86"/>
      <c r="Z3021" s="86"/>
      <c r="AA3021" s="86"/>
      <c r="AB3021" s="86"/>
      <c r="AC3021" s="86"/>
      <c r="AD3021" s="190"/>
      <c r="AE3021" s="188"/>
      <c r="AF3021" s="190"/>
      <c r="AG3021" s="188"/>
      <c r="AH3021" s="190"/>
      <c r="AI3021" s="188"/>
      <c r="AJ3021" s="190"/>
      <c r="AK3021" s="188"/>
      <c r="AL3021" s="190"/>
      <c r="AM3021" s="188"/>
      <c r="AN3021" s="190"/>
      <c r="AO3021" s="188"/>
      <c r="AP3021" s="51"/>
      <c r="AQ3021" s="97"/>
    </row>
    <row r="3022" spans="1:43" x14ac:dyDescent="0.2">
      <c r="A3022" s="86"/>
      <c r="F3022" s="86"/>
      <c r="G3022" s="86"/>
      <c r="H3022" s="86"/>
      <c r="I3022" s="86"/>
      <c r="J3022" s="86"/>
      <c r="K3022" s="86"/>
      <c r="L3022" s="86"/>
      <c r="M3022" s="86"/>
      <c r="N3022" s="86"/>
      <c r="O3022" s="86"/>
      <c r="P3022" s="86"/>
      <c r="Q3022" s="86"/>
      <c r="R3022" s="86"/>
      <c r="S3022" s="86"/>
      <c r="T3022" s="86"/>
      <c r="U3022" s="86"/>
      <c r="V3022" s="86"/>
      <c r="W3022" s="86"/>
      <c r="X3022" s="86"/>
      <c r="Y3022" s="86"/>
      <c r="Z3022" s="86"/>
      <c r="AA3022" s="86"/>
      <c r="AB3022" s="86"/>
      <c r="AC3022" s="86"/>
      <c r="AD3022" s="190"/>
      <c r="AE3022" s="188"/>
      <c r="AF3022" s="190"/>
      <c r="AG3022" s="188"/>
      <c r="AH3022" s="190"/>
      <c r="AI3022" s="188"/>
      <c r="AJ3022" s="190"/>
      <c r="AK3022" s="188"/>
      <c r="AL3022" s="190"/>
      <c r="AM3022" s="188"/>
      <c r="AN3022" s="190"/>
      <c r="AO3022" s="188"/>
      <c r="AP3022" s="51"/>
      <c r="AQ3022" s="97"/>
    </row>
    <row r="3023" spans="1:43" x14ac:dyDescent="0.2">
      <c r="A3023" s="86"/>
      <c r="F3023" s="86"/>
      <c r="G3023" s="86"/>
      <c r="H3023" s="86"/>
      <c r="I3023" s="86"/>
      <c r="J3023" s="86"/>
      <c r="K3023" s="86"/>
      <c r="L3023" s="86"/>
      <c r="M3023" s="86"/>
      <c r="N3023" s="86"/>
      <c r="O3023" s="86"/>
      <c r="P3023" s="86"/>
      <c r="Q3023" s="86"/>
      <c r="R3023" s="86"/>
      <c r="S3023" s="86"/>
      <c r="T3023" s="86"/>
      <c r="U3023" s="86"/>
      <c r="V3023" s="86"/>
      <c r="W3023" s="86"/>
      <c r="X3023" s="86"/>
      <c r="Y3023" s="86"/>
      <c r="Z3023" s="86"/>
      <c r="AA3023" s="86"/>
      <c r="AB3023" s="86"/>
      <c r="AC3023" s="86"/>
      <c r="AD3023" s="190"/>
      <c r="AE3023" s="188"/>
      <c r="AF3023" s="190"/>
      <c r="AG3023" s="188"/>
      <c r="AH3023" s="190"/>
      <c r="AI3023" s="188"/>
      <c r="AJ3023" s="190"/>
      <c r="AK3023" s="188"/>
      <c r="AL3023" s="190"/>
      <c r="AM3023" s="188"/>
      <c r="AN3023" s="190"/>
      <c r="AO3023" s="188"/>
      <c r="AP3023" s="51"/>
      <c r="AQ3023" s="97"/>
    </row>
    <row r="3024" spans="1:43" x14ac:dyDescent="0.2">
      <c r="A3024" s="86"/>
      <c r="F3024" s="86"/>
      <c r="G3024" s="86"/>
      <c r="H3024" s="86"/>
      <c r="I3024" s="86"/>
      <c r="J3024" s="86"/>
      <c r="K3024" s="86"/>
      <c r="L3024" s="86"/>
      <c r="M3024" s="86"/>
      <c r="N3024" s="86"/>
      <c r="O3024" s="86"/>
      <c r="P3024" s="86"/>
      <c r="Q3024" s="86"/>
      <c r="R3024" s="86"/>
      <c r="S3024" s="86"/>
      <c r="T3024" s="86"/>
      <c r="U3024" s="86"/>
      <c r="V3024" s="86"/>
      <c r="W3024" s="86"/>
      <c r="X3024" s="86"/>
      <c r="Y3024" s="86"/>
      <c r="Z3024" s="86"/>
      <c r="AA3024" s="86"/>
      <c r="AB3024" s="86"/>
      <c r="AC3024" s="86"/>
      <c r="AD3024" s="190"/>
      <c r="AE3024" s="188"/>
      <c r="AF3024" s="190"/>
      <c r="AG3024" s="188"/>
      <c r="AH3024" s="190"/>
      <c r="AI3024" s="188"/>
      <c r="AJ3024" s="190"/>
      <c r="AK3024" s="188"/>
      <c r="AL3024" s="190"/>
      <c r="AM3024" s="188"/>
      <c r="AN3024" s="190"/>
      <c r="AO3024" s="188"/>
      <c r="AP3024" s="51"/>
      <c r="AQ3024" s="97"/>
    </row>
    <row r="3025" spans="1:43" x14ac:dyDescent="0.2">
      <c r="A3025" s="86"/>
      <c r="F3025" s="86"/>
      <c r="G3025" s="86"/>
      <c r="H3025" s="86"/>
      <c r="I3025" s="86"/>
      <c r="J3025" s="86"/>
      <c r="K3025" s="86"/>
      <c r="L3025" s="86"/>
      <c r="M3025" s="86"/>
      <c r="N3025" s="86"/>
      <c r="O3025" s="86"/>
      <c r="P3025" s="86"/>
      <c r="Q3025" s="86"/>
      <c r="R3025" s="86"/>
      <c r="S3025" s="86"/>
      <c r="T3025" s="86"/>
      <c r="U3025" s="86"/>
      <c r="V3025" s="86"/>
      <c r="W3025" s="86"/>
      <c r="X3025" s="86"/>
      <c r="Y3025" s="86"/>
      <c r="Z3025" s="86"/>
      <c r="AA3025" s="86"/>
      <c r="AB3025" s="86"/>
      <c r="AC3025" s="86"/>
      <c r="AD3025" s="190"/>
      <c r="AE3025" s="188"/>
      <c r="AF3025" s="190"/>
      <c r="AG3025" s="188"/>
      <c r="AH3025" s="190"/>
      <c r="AI3025" s="188"/>
      <c r="AJ3025" s="190"/>
      <c r="AK3025" s="188"/>
      <c r="AL3025" s="190"/>
      <c r="AM3025" s="188"/>
      <c r="AN3025" s="190"/>
      <c r="AO3025" s="188"/>
      <c r="AP3025" s="51"/>
      <c r="AQ3025" s="97"/>
    </row>
    <row r="3026" spans="1:43" x14ac:dyDescent="0.2">
      <c r="A3026" s="86"/>
      <c r="F3026" s="86"/>
      <c r="G3026" s="86"/>
      <c r="H3026" s="86"/>
      <c r="I3026" s="86"/>
      <c r="J3026" s="86"/>
      <c r="K3026" s="86"/>
      <c r="L3026" s="86"/>
      <c r="M3026" s="86"/>
      <c r="N3026" s="86"/>
      <c r="O3026" s="86"/>
      <c r="P3026" s="86"/>
      <c r="Q3026" s="86"/>
      <c r="R3026" s="86"/>
      <c r="S3026" s="86"/>
      <c r="T3026" s="86"/>
      <c r="U3026" s="86"/>
      <c r="V3026" s="86"/>
      <c r="W3026" s="86"/>
      <c r="X3026" s="86"/>
      <c r="Y3026" s="86"/>
      <c r="Z3026" s="86"/>
      <c r="AA3026" s="86"/>
      <c r="AB3026" s="86"/>
      <c r="AC3026" s="86"/>
      <c r="AD3026" s="190"/>
      <c r="AE3026" s="188"/>
      <c r="AF3026" s="190"/>
      <c r="AG3026" s="188"/>
      <c r="AH3026" s="190"/>
      <c r="AI3026" s="188"/>
      <c r="AJ3026" s="190"/>
      <c r="AK3026" s="188"/>
      <c r="AL3026" s="190"/>
      <c r="AM3026" s="188"/>
      <c r="AN3026" s="190"/>
      <c r="AO3026" s="188"/>
      <c r="AP3026" s="51"/>
      <c r="AQ3026" s="97"/>
    </row>
    <row r="3027" spans="1:43" x14ac:dyDescent="0.2">
      <c r="A3027" s="86"/>
      <c r="F3027" s="86"/>
      <c r="G3027" s="86"/>
      <c r="H3027" s="86"/>
      <c r="I3027" s="86"/>
      <c r="J3027" s="86"/>
      <c r="K3027" s="86"/>
      <c r="L3027" s="86"/>
      <c r="M3027" s="86"/>
      <c r="N3027" s="86"/>
      <c r="O3027" s="86"/>
      <c r="P3027" s="86"/>
      <c r="Q3027" s="86"/>
      <c r="R3027" s="86"/>
      <c r="S3027" s="86"/>
      <c r="T3027" s="86"/>
      <c r="U3027" s="86"/>
      <c r="V3027" s="86"/>
      <c r="W3027" s="86"/>
      <c r="X3027" s="86"/>
      <c r="Y3027" s="86"/>
      <c r="Z3027" s="86"/>
      <c r="AA3027" s="86"/>
      <c r="AB3027" s="86"/>
      <c r="AC3027" s="86"/>
      <c r="AD3027" s="190"/>
      <c r="AE3027" s="188"/>
      <c r="AF3027" s="190"/>
      <c r="AG3027" s="188"/>
      <c r="AH3027" s="190"/>
      <c r="AI3027" s="188"/>
      <c r="AJ3027" s="190"/>
      <c r="AK3027" s="188"/>
      <c r="AL3027" s="190"/>
      <c r="AM3027" s="188"/>
      <c r="AN3027" s="190"/>
      <c r="AO3027" s="188"/>
      <c r="AP3027" s="51"/>
      <c r="AQ3027" s="97"/>
    </row>
    <row r="3028" spans="1:43" x14ac:dyDescent="0.2">
      <c r="A3028" s="86"/>
      <c r="F3028" s="86"/>
      <c r="G3028" s="86"/>
      <c r="H3028" s="86"/>
      <c r="I3028" s="86"/>
      <c r="J3028" s="86"/>
      <c r="K3028" s="86"/>
      <c r="L3028" s="86"/>
      <c r="M3028" s="86"/>
      <c r="N3028" s="86"/>
      <c r="O3028" s="86"/>
      <c r="P3028" s="86"/>
      <c r="Q3028" s="86"/>
      <c r="R3028" s="86"/>
      <c r="S3028" s="86"/>
      <c r="T3028" s="86"/>
      <c r="U3028" s="86"/>
      <c r="V3028" s="86"/>
      <c r="W3028" s="86"/>
      <c r="X3028" s="86"/>
      <c r="Y3028" s="86"/>
      <c r="Z3028" s="86"/>
      <c r="AA3028" s="86"/>
      <c r="AB3028" s="86"/>
      <c r="AC3028" s="86"/>
      <c r="AD3028" s="190"/>
      <c r="AE3028" s="188"/>
      <c r="AF3028" s="190"/>
      <c r="AG3028" s="188"/>
      <c r="AH3028" s="190"/>
      <c r="AI3028" s="188"/>
      <c r="AJ3028" s="190"/>
      <c r="AK3028" s="188"/>
      <c r="AL3028" s="190"/>
      <c r="AM3028" s="188"/>
      <c r="AN3028" s="190"/>
      <c r="AO3028" s="188"/>
      <c r="AP3028" s="51"/>
      <c r="AQ3028" s="97"/>
    </row>
    <row r="3029" spans="1:43" x14ac:dyDescent="0.2">
      <c r="A3029" s="86"/>
      <c r="F3029" s="86"/>
      <c r="G3029" s="86"/>
      <c r="H3029" s="86"/>
      <c r="I3029" s="86"/>
      <c r="J3029" s="86"/>
      <c r="K3029" s="86"/>
      <c r="L3029" s="86"/>
      <c r="M3029" s="86"/>
      <c r="N3029" s="86"/>
      <c r="O3029" s="86"/>
      <c r="P3029" s="86"/>
      <c r="Q3029" s="86"/>
      <c r="R3029" s="86"/>
      <c r="S3029" s="86"/>
      <c r="T3029" s="86"/>
      <c r="U3029" s="86"/>
      <c r="V3029" s="86"/>
      <c r="W3029" s="86"/>
      <c r="X3029" s="86"/>
      <c r="Y3029" s="86"/>
      <c r="Z3029" s="86"/>
      <c r="AA3029" s="86"/>
      <c r="AB3029" s="86"/>
      <c r="AC3029" s="86"/>
      <c r="AD3029" s="190"/>
      <c r="AE3029" s="188"/>
      <c r="AF3029" s="190"/>
      <c r="AG3029" s="188"/>
      <c r="AH3029" s="190"/>
      <c r="AI3029" s="188"/>
      <c r="AJ3029" s="190"/>
      <c r="AK3029" s="188"/>
      <c r="AL3029" s="190"/>
      <c r="AM3029" s="188"/>
      <c r="AN3029" s="190"/>
      <c r="AO3029" s="188"/>
      <c r="AP3029" s="51"/>
      <c r="AQ3029" s="97"/>
    </row>
    <row r="3030" spans="1:43" x14ac:dyDescent="0.2">
      <c r="A3030" s="86"/>
      <c r="F3030" s="86"/>
      <c r="G3030" s="86"/>
      <c r="H3030" s="86"/>
      <c r="I3030" s="86"/>
      <c r="J3030" s="86"/>
      <c r="K3030" s="86"/>
      <c r="L3030" s="86"/>
      <c r="M3030" s="86"/>
      <c r="N3030" s="86"/>
      <c r="O3030" s="86"/>
      <c r="P3030" s="86"/>
      <c r="Q3030" s="86"/>
      <c r="R3030" s="86"/>
      <c r="S3030" s="86"/>
      <c r="T3030" s="86"/>
      <c r="U3030" s="86"/>
      <c r="V3030" s="86"/>
      <c r="W3030" s="86"/>
      <c r="X3030" s="86"/>
      <c r="Y3030" s="86"/>
      <c r="Z3030" s="86"/>
      <c r="AA3030" s="86"/>
      <c r="AB3030" s="86"/>
      <c r="AC3030" s="86"/>
      <c r="AD3030" s="190"/>
      <c r="AE3030" s="188"/>
      <c r="AF3030" s="190"/>
      <c r="AG3030" s="188"/>
      <c r="AH3030" s="190"/>
      <c r="AI3030" s="188"/>
      <c r="AJ3030" s="190"/>
      <c r="AK3030" s="188"/>
      <c r="AL3030" s="190"/>
      <c r="AM3030" s="188"/>
      <c r="AN3030" s="190"/>
      <c r="AO3030" s="188"/>
      <c r="AP3030" s="51"/>
      <c r="AQ3030" s="97"/>
    </row>
    <row r="3031" spans="1:43" x14ac:dyDescent="0.2">
      <c r="A3031" s="86"/>
      <c r="F3031" s="86"/>
      <c r="G3031" s="86"/>
      <c r="H3031" s="86"/>
      <c r="I3031" s="86"/>
      <c r="J3031" s="86"/>
      <c r="K3031" s="86"/>
      <c r="L3031" s="86"/>
      <c r="M3031" s="86"/>
      <c r="N3031" s="86"/>
      <c r="O3031" s="86"/>
      <c r="P3031" s="86"/>
      <c r="Q3031" s="86"/>
      <c r="R3031" s="86"/>
      <c r="S3031" s="86"/>
      <c r="T3031" s="86"/>
      <c r="U3031" s="86"/>
      <c r="V3031" s="86"/>
      <c r="W3031" s="86"/>
      <c r="X3031" s="86"/>
      <c r="Y3031" s="86"/>
      <c r="Z3031" s="86"/>
      <c r="AA3031" s="86"/>
      <c r="AB3031" s="86"/>
      <c r="AC3031" s="86"/>
      <c r="AD3031" s="190"/>
      <c r="AE3031" s="188"/>
      <c r="AF3031" s="190"/>
      <c r="AG3031" s="188"/>
      <c r="AH3031" s="190"/>
      <c r="AI3031" s="188"/>
      <c r="AJ3031" s="190"/>
      <c r="AK3031" s="188"/>
      <c r="AL3031" s="190"/>
      <c r="AM3031" s="188"/>
      <c r="AN3031" s="190"/>
      <c r="AO3031" s="188"/>
      <c r="AP3031" s="51"/>
      <c r="AQ3031" s="97"/>
    </row>
    <row r="3032" spans="1:43" x14ac:dyDescent="0.2">
      <c r="A3032" s="86"/>
      <c r="F3032" s="86"/>
      <c r="G3032" s="86"/>
      <c r="H3032" s="86"/>
      <c r="I3032" s="86"/>
      <c r="J3032" s="86"/>
      <c r="K3032" s="86"/>
      <c r="L3032" s="86"/>
      <c r="M3032" s="86"/>
      <c r="N3032" s="86"/>
      <c r="O3032" s="86"/>
      <c r="P3032" s="86"/>
      <c r="Q3032" s="86"/>
      <c r="R3032" s="86"/>
      <c r="S3032" s="86"/>
      <c r="T3032" s="86"/>
      <c r="U3032" s="86"/>
      <c r="V3032" s="86"/>
      <c r="W3032" s="86"/>
      <c r="X3032" s="86"/>
      <c r="Y3032" s="86"/>
      <c r="Z3032" s="86"/>
      <c r="AA3032" s="86"/>
      <c r="AB3032" s="86"/>
      <c r="AC3032" s="86"/>
      <c r="AD3032" s="190"/>
      <c r="AE3032" s="188"/>
      <c r="AF3032" s="190"/>
      <c r="AG3032" s="188"/>
      <c r="AH3032" s="190"/>
      <c r="AI3032" s="188"/>
      <c r="AJ3032" s="190"/>
      <c r="AK3032" s="188"/>
      <c r="AL3032" s="190"/>
      <c r="AM3032" s="188"/>
      <c r="AN3032" s="190"/>
      <c r="AO3032" s="188"/>
      <c r="AP3032" s="51"/>
      <c r="AQ3032" s="97"/>
    </row>
    <row r="3033" spans="1:43" x14ac:dyDescent="0.2">
      <c r="A3033" s="86"/>
      <c r="F3033" s="86"/>
      <c r="G3033" s="86"/>
      <c r="H3033" s="86"/>
      <c r="I3033" s="86"/>
      <c r="J3033" s="86"/>
      <c r="K3033" s="86"/>
      <c r="L3033" s="86"/>
      <c r="M3033" s="86"/>
      <c r="N3033" s="86"/>
      <c r="O3033" s="86"/>
      <c r="P3033" s="86"/>
      <c r="Q3033" s="86"/>
      <c r="R3033" s="86"/>
      <c r="S3033" s="86"/>
      <c r="T3033" s="86"/>
      <c r="U3033" s="86"/>
      <c r="V3033" s="86"/>
      <c r="W3033" s="86"/>
      <c r="X3033" s="86"/>
      <c r="Y3033" s="86"/>
      <c r="Z3033" s="86"/>
      <c r="AA3033" s="86"/>
      <c r="AB3033" s="86"/>
      <c r="AC3033" s="86"/>
      <c r="AD3033" s="190"/>
      <c r="AE3033" s="188"/>
      <c r="AF3033" s="190"/>
      <c r="AG3033" s="188"/>
      <c r="AH3033" s="190"/>
      <c r="AI3033" s="188"/>
      <c r="AJ3033" s="190"/>
      <c r="AK3033" s="188"/>
      <c r="AL3033" s="190"/>
      <c r="AM3033" s="188"/>
      <c r="AN3033" s="190"/>
      <c r="AO3033" s="188"/>
      <c r="AP3033" s="51"/>
      <c r="AQ3033" s="97"/>
    </row>
    <row r="3034" spans="1:43" x14ac:dyDescent="0.2">
      <c r="A3034" s="86"/>
      <c r="F3034" s="86"/>
      <c r="G3034" s="86"/>
      <c r="H3034" s="86"/>
      <c r="I3034" s="86"/>
      <c r="J3034" s="86"/>
      <c r="K3034" s="86"/>
      <c r="L3034" s="86"/>
      <c r="M3034" s="86"/>
      <c r="N3034" s="86"/>
      <c r="O3034" s="86"/>
      <c r="P3034" s="86"/>
      <c r="Q3034" s="86"/>
      <c r="R3034" s="86"/>
      <c r="S3034" s="86"/>
      <c r="T3034" s="86"/>
      <c r="U3034" s="86"/>
      <c r="V3034" s="86"/>
      <c r="W3034" s="86"/>
      <c r="X3034" s="86"/>
      <c r="Y3034" s="86"/>
      <c r="Z3034" s="86"/>
      <c r="AA3034" s="86"/>
      <c r="AB3034" s="86"/>
      <c r="AC3034" s="86"/>
      <c r="AD3034" s="190"/>
      <c r="AE3034" s="188"/>
      <c r="AF3034" s="190"/>
      <c r="AG3034" s="188"/>
      <c r="AH3034" s="190"/>
      <c r="AI3034" s="188"/>
      <c r="AJ3034" s="190"/>
      <c r="AK3034" s="188"/>
      <c r="AL3034" s="190"/>
      <c r="AM3034" s="188"/>
      <c r="AN3034" s="190"/>
      <c r="AO3034" s="188"/>
      <c r="AP3034" s="51"/>
      <c r="AQ3034" s="97"/>
    </row>
    <row r="3035" spans="1:43" x14ac:dyDescent="0.2">
      <c r="A3035" s="86"/>
      <c r="F3035" s="86"/>
      <c r="G3035" s="86"/>
      <c r="H3035" s="86"/>
      <c r="I3035" s="86"/>
      <c r="J3035" s="86"/>
      <c r="K3035" s="86"/>
      <c r="L3035" s="86"/>
      <c r="M3035" s="86"/>
      <c r="N3035" s="86"/>
      <c r="O3035" s="86"/>
      <c r="P3035" s="86"/>
      <c r="Q3035" s="86"/>
      <c r="R3035" s="86"/>
      <c r="S3035" s="86"/>
      <c r="T3035" s="86"/>
      <c r="U3035" s="86"/>
      <c r="V3035" s="86"/>
      <c r="W3035" s="86"/>
      <c r="X3035" s="86"/>
      <c r="Y3035" s="86"/>
      <c r="Z3035" s="86"/>
      <c r="AA3035" s="86"/>
      <c r="AB3035" s="86"/>
      <c r="AC3035" s="86"/>
      <c r="AD3035" s="190"/>
      <c r="AE3035" s="188"/>
      <c r="AF3035" s="190"/>
      <c r="AG3035" s="188"/>
      <c r="AH3035" s="190"/>
      <c r="AI3035" s="188"/>
      <c r="AJ3035" s="190"/>
      <c r="AK3035" s="188"/>
      <c r="AL3035" s="190"/>
      <c r="AM3035" s="188"/>
      <c r="AN3035" s="190"/>
      <c r="AO3035" s="188"/>
      <c r="AP3035" s="51"/>
      <c r="AQ3035" s="97"/>
    </row>
    <row r="3036" spans="1:43" x14ac:dyDescent="0.2">
      <c r="A3036" s="86"/>
      <c r="F3036" s="86"/>
      <c r="G3036" s="86"/>
      <c r="H3036" s="86"/>
      <c r="I3036" s="86"/>
      <c r="J3036" s="86"/>
      <c r="K3036" s="86"/>
      <c r="L3036" s="86"/>
      <c r="M3036" s="86"/>
      <c r="N3036" s="86"/>
      <c r="O3036" s="86"/>
      <c r="P3036" s="86"/>
      <c r="Q3036" s="86"/>
      <c r="R3036" s="86"/>
      <c r="S3036" s="86"/>
      <c r="T3036" s="86"/>
      <c r="U3036" s="86"/>
      <c r="V3036" s="86"/>
      <c r="W3036" s="86"/>
      <c r="X3036" s="86"/>
      <c r="Y3036" s="86"/>
      <c r="Z3036" s="86"/>
      <c r="AA3036" s="86"/>
      <c r="AB3036" s="86"/>
      <c r="AC3036" s="86"/>
      <c r="AD3036" s="190"/>
      <c r="AE3036" s="188"/>
      <c r="AF3036" s="190"/>
      <c r="AG3036" s="188"/>
      <c r="AH3036" s="190"/>
      <c r="AI3036" s="188"/>
      <c r="AJ3036" s="190"/>
      <c r="AK3036" s="188"/>
      <c r="AL3036" s="190"/>
      <c r="AM3036" s="188"/>
      <c r="AN3036" s="190"/>
      <c r="AO3036" s="188"/>
      <c r="AP3036" s="51"/>
      <c r="AQ3036" s="97"/>
    </row>
    <row r="3037" spans="1:43" x14ac:dyDescent="0.2">
      <c r="A3037" s="86"/>
      <c r="F3037" s="86"/>
      <c r="G3037" s="86"/>
      <c r="H3037" s="86"/>
      <c r="I3037" s="86"/>
      <c r="J3037" s="86"/>
      <c r="K3037" s="86"/>
      <c r="L3037" s="86"/>
      <c r="M3037" s="86"/>
      <c r="N3037" s="86"/>
      <c r="O3037" s="86"/>
      <c r="P3037" s="86"/>
      <c r="Q3037" s="86"/>
      <c r="R3037" s="86"/>
      <c r="S3037" s="86"/>
      <c r="T3037" s="86"/>
      <c r="U3037" s="86"/>
      <c r="V3037" s="86"/>
      <c r="W3037" s="86"/>
      <c r="X3037" s="86"/>
      <c r="Y3037" s="86"/>
      <c r="Z3037" s="86"/>
      <c r="AA3037" s="86"/>
      <c r="AB3037" s="86"/>
      <c r="AC3037" s="86"/>
      <c r="AD3037" s="190"/>
      <c r="AE3037" s="188"/>
      <c r="AF3037" s="190"/>
      <c r="AG3037" s="188"/>
      <c r="AH3037" s="190"/>
      <c r="AI3037" s="188"/>
      <c r="AJ3037" s="190"/>
      <c r="AK3037" s="188"/>
      <c r="AL3037" s="190"/>
      <c r="AM3037" s="188"/>
      <c r="AN3037" s="190"/>
      <c r="AO3037" s="188"/>
      <c r="AP3037" s="51"/>
      <c r="AQ3037" s="97"/>
    </row>
    <row r="3038" spans="1:43" x14ac:dyDescent="0.2">
      <c r="A3038" s="86"/>
      <c r="F3038" s="86"/>
      <c r="G3038" s="86"/>
      <c r="H3038" s="86"/>
      <c r="I3038" s="86"/>
      <c r="J3038" s="86"/>
      <c r="K3038" s="86"/>
      <c r="L3038" s="86"/>
      <c r="M3038" s="86"/>
      <c r="N3038" s="86"/>
      <c r="O3038" s="86"/>
      <c r="P3038" s="86"/>
      <c r="Q3038" s="86"/>
      <c r="R3038" s="86"/>
      <c r="S3038" s="86"/>
      <c r="T3038" s="86"/>
      <c r="U3038" s="86"/>
      <c r="V3038" s="86"/>
      <c r="W3038" s="86"/>
      <c r="X3038" s="86"/>
      <c r="Y3038" s="86"/>
      <c r="Z3038" s="86"/>
      <c r="AA3038" s="86"/>
      <c r="AB3038" s="86"/>
      <c r="AC3038" s="86"/>
      <c r="AD3038" s="190"/>
      <c r="AE3038" s="188"/>
      <c r="AF3038" s="190"/>
      <c r="AG3038" s="188"/>
      <c r="AH3038" s="190"/>
      <c r="AI3038" s="188"/>
      <c r="AJ3038" s="190"/>
      <c r="AK3038" s="188"/>
      <c r="AL3038" s="190"/>
      <c r="AM3038" s="188"/>
      <c r="AN3038" s="190"/>
      <c r="AO3038" s="188"/>
      <c r="AP3038" s="51"/>
      <c r="AQ3038" s="97"/>
    </row>
    <row r="3039" spans="1:43" x14ac:dyDescent="0.2">
      <c r="A3039" s="86"/>
      <c r="F3039" s="86"/>
      <c r="G3039" s="86"/>
      <c r="H3039" s="86"/>
      <c r="I3039" s="86"/>
      <c r="J3039" s="86"/>
      <c r="K3039" s="86"/>
      <c r="L3039" s="86"/>
      <c r="M3039" s="86"/>
      <c r="N3039" s="86"/>
      <c r="O3039" s="86"/>
      <c r="P3039" s="86"/>
      <c r="Q3039" s="86"/>
      <c r="R3039" s="86"/>
      <c r="S3039" s="86"/>
      <c r="T3039" s="86"/>
      <c r="U3039" s="86"/>
      <c r="V3039" s="86"/>
      <c r="W3039" s="86"/>
      <c r="X3039" s="86"/>
      <c r="Y3039" s="86"/>
      <c r="Z3039" s="86"/>
      <c r="AA3039" s="86"/>
      <c r="AB3039" s="86"/>
      <c r="AC3039" s="86"/>
      <c r="AD3039" s="190"/>
      <c r="AE3039" s="188"/>
      <c r="AF3039" s="190"/>
      <c r="AG3039" s="188"/>
      <c r="AH3039" s="190"/>
      <c r="AI3039" s="188"/>
      <c r="AJ3039" s="190"/>
      <c r="AK3039" s="188"/>
      <c r="AL3039" s="190"/>
      <c r="AM3039" s="188"/>
      <c r="AN3039" s="190"/>
      <c r="AO3039" s="188"/>
      <c r="AP3039" s="51"/>
      <c r="AQ3039" s="97"/>
    </row>
    <row r="3040" spans="1:43" x14ac:dyDescent="0.2">
      <c r="A3040" s="86"/>
      <c r="F3040" s="86"/>
      <c r="G3040" s="86"/>
      <c r="H3040" s="86"/>
      <c r="I3040" s="86"/>
      <c r="J3040" s="86"/>
      <c r="K3040" s="86"/>
      <c r="L3040" s="86"/>
      <c r="M3040" s="86"/>
      <c r="N3040" s="86"/>
      <c r="O3040" s="86"/>
      <c r="P3040" s="86"/>
      <c r="Q3040" s="86"/>
      <c r="R3040" s="86"/>
      <c r="S3040" s="86"/>
      <c r="T3040" s="86"/>
      <c r="U3040" s="86"/>
      <c r="V3040" s="86"/>
      <c r="W3040" s="86"/>
      <c r="X3040" s="86"/>
      <c r="Y3040" s="86"/>
      <c r="Z3040" s="86"/>
      <c r="AA3040" s="86"/>
      <c r="AB3040" s="86"/>
      <c r="AC3040" s="86"/>
      <c r="AD3040" s="190"/>
      <c r="AE3040" s="188"/>
      <c r="AF3040" s="190"/>
      <c r="AG3040" s="188"/>
      <c r="AH3040" s="190"/>
      <c r="AI3040" s="188"/>
      <c r="AJ3040" s="190"/>
      <c r="AK3040" s="188"/>
      <c r="AL3040" s="190"/>
      <c r="AM3040" s="188"/>
      <c r="AN3040" s="190"/>
      <c r="AO3040" s="188"/>
      <c r="AP3040" s="51"/>
      <c r="AQ3040" s="97"/>
    </row>
    <row r="3041" spans="1:43" x14ac:dyDescent="0.2">
      <c r="A3041" s="86"/>
      <c r="F3041" s="86"/>
      <c r="G3041" s="86"/>
      <c r="H3041" s="86"/>
      <c r="I3041" s="86"/>
      <c r="J3041" s="86"/>
      <c r="K3041" s="86"/>
      <c r="L3041" s="86"/>
      <c r="M3041" s="86"/>
      <c r="N3041" s="86"/>
      <c r="O3041" s="86"/>
      <c r="P3041" s="86"/>
      <c r="Q3041" s="86"/>
      <c r="R3041" s="86"/>
      <c r="S3041" s="86"/>
      <c r="T3041" s="86"/>
      <c r="U3041" s="86"/>
      <c r="V3041" s="86"/>
      <c r="W3041" s="86"/>
      <c r="X3041" s="86"/>
      <c r="Y3041" s="86"/>
      <c r="Z3041" s="86"/>
      <c r="AA3041" s="86"/>
      <c r="AB3041" s="86"/>
      <c r="AC3041" s="86"/>
      <c r="AD3041" s="190"/>
      <c r="AE3041" s="188"/>
      <c r="AF3041" s="190"/>
      <c r="AG3041" s="188"/>
      <c r="AH3041" s="190"/>
      <c r="AI3041" s="188"/>
      <c r="AJ3041" s="190"/>
      <c r="AK3041" s="188"/>
      <c r="AL3041" s="190"/>
      <c r="AM3041" s="188"/>
      <c r="AN3041" s="190"/>
      <c r="AO3041" s="188"/>
      <c r="AP3041" s="51"/>
      <c r="AQ3041" s="97"/>
    </row>
    <row r="3042" spans="1:43" x14ac:dyDescent="0.2">
      <c r="A3042" s="86"/>
      <c r="F3042" s="86"/>
      <c r="G3042" s="86"/>
      <c r="H3042" s="86"/>
      <c r="I3042" s="86"/>
      <c r="J3042" s="86"/>
      <c r="K3042" s="86"/>
      <c r="L3042" s="86"/>
      <c r="M3042" s="86"/>
      <c r="N3042" s="86"/>
      <c r="O3042" s="86"/>
      <c r="P3042" s="86"/>
      <c r="Q3042" s="86"/>
      <c r="R3042" s="86"/>
      <c r="S3042" s="86"/>
      <c r="T3042" s="86"/>
      <c r="U3042" s="86"/>
      <c r="V3042" s="86"/>
      <c r="W3042" s="86"/>
      <c r="X3042" s="86"/>
      <c r="Y3042" s="86"/>
      <c r="Z3042" s="86"/>
      <c r="AA3042" s="86"/>
      <c r="AB3042" s="86"/>
      <c r="AC3042" s="86"/>
      <c r="AD3042" s="190"/>
      <c r="AE3042" s="188"/>
      <c r="AF3042" s="190"/>
      <c r="AG3042" s="188"/>
      <c r="AH3042" s="190"/>
      <c r="AI3042" s="188"/>
      <c r="AJ3042" s="190"/>
      <c r="AK3042" s="188"/>
      <c r="AL3042" s="190"/>
      <c r="AM3042" s="188"/>
      <c r="AN3042" s="190"/>
      <c r="AO3042" s="188"/>
      <c r="AP3042" s="51"/>
      <c r="AQ3042" s="97"/>
    </row>
    <row r="3043" spans="1:43" x14ac:dyDescent="0.2">
      <c r="A3043" s="86"/>
      <c r="F3043" s="86"/>
      <c r="G3043" s="86"/>
      <c r="H3043" s="86"/>
      <c r="I3043" s="86"/>
      <c r="J3043" s="86"/>
      <c r="K3043" s="86"/>
      <c r="L3043" s="86"/>
      <c r="M3043" s="86"/>
      <c r="N3043" s="86"/>
      <c r="O3043" s="86"/>
      <c r="P3043" s="86"/>
      <c r="Q3043" s="86"/>
      <c r="R3043" s="86"/>
      <c r="S3043" s="86"/>
      <c r="T3043" s="86"/>
      <c r="U3043" s="86"/>
      <c r="V3043" s="86"/>
      <c r="W3043" s="86"/>
      <c r="X3043" s="86"/>
      <c r="Y3043" s="86"/>
      <c r="Z3043" s="86"/>
      <c r="AA3043" s="86"/>
      <c r="AB3043" s="86"/>
      <c r="AC3043" s="86"/>
      <c r="AD3043" s="190"/>
      <c r="AE3043" s="188"/>
      <c r="AF3043" s="190"/>
      <c r="AG3043" s="188"/>
      <c r="AH3043" s="190"/>
      <c r="AI3043" s="188"/>
      <c r="AJ3043" s="190"/>
      <c r="AK3043" s="188"/>
      <c r="AL3043" s="190"/>
      <c r="AM3043" s="188"/>
      <c r="AN3043" s="190"/>
      <c r="AO3043" s="188"/>
      <c r="AP3043" s="51"/>
      <c r="AQ3043" s="97"/>
    </row>
    <row r="3044" spans="1:43" x14ac:dyDescent="0.2">
      <c r="A3044" s="86"/>
      <c r="F3044" s="86"/>
      <c r="G3044" s="86"/>
      <c r="H3044" s="86"/>
      <c r="I3044" s="86"/>
      <c r="J3044" s="86"/>
      <c r="K3044" s="86"/>
      <c r="L3044" s="86"/>
      <c r="M3044" s="86"/>
      <c r="N3044" s="86"/>
      <c r="O3044" s="86"/>
      <c r="P3044" s="86"/>
      <c r="Q3044" s="86"/>
      <c r="R3044" s="86"/>
      <c r="S3044" s="86"/>
      <c r="T3044" s="86"/>
      <c r="U3044" s="86"/>
      <c r="V3044" s="86"/>
      <c r="W3044" s="86"/>
      <c r="X3044" s="86"/>
      <c r="Y3044" s="86"/>
      <c r="Z3044" s="86"/>
      <c r="AA3044" s="86"/>
      <c r="AB3044" s="86"/>
      <c r="AC3044" s="86"/>
      <c r="AD3044" s="190"/>
      <c r="AE3044" s="188"/>
      <c r="AF3044" s="190"/>
      <c r="AG3044" s="188"/>
      <c r="AH3044" s="190"/>
      <c r="AI3044" s="188"/>
      <c r="AJ3044" s="190"/>
      <c r="AK3044" s="188"/>
      <c r="AL3044" s="190"/>
      <c r="AM3044" s="188"/>
      <c r="AN3044" s="190"/>
      <c r="AO3044" s="188"/>
      <c r="AP3044" s="51"/>
      <c r="AQ3044" s="97"/>
    </row>
    <row r="3045" spans="1:43" x14ac:dyDescent="0.2">
      <c r="A3045" s="86"/>
      <c r="F3045" s="86"/>
      <c r="G3045" s="86"/>
      <c r="H3045" s="86"/>
      <c r="I3045" s="86"/>
      <c r="J3045" s="86"/>
      <c r="K3045" s="86"/>
      <c r="L3045" s="86"/>
      <c r="M3045" s="86"/>
      <c r="N3045" s="86"/>
      <c r="O3045" s="86"/>
      <c r="P3045" s="86"/>
      <c r="Q3045" s="86"/>
      <c r="R3045" s="86"/>
      <c r="S3045" s="86"/>
      <c r="T3045" s="86"/>
      <c r="U3045" s="86"/>
      <c r="V3045" s="86"/>
      <c r="W3045" s="86"/>
      <c r="X3045" s="86"/>
      <c r="Y3045" s="86"/>
      <c r="Z3045" s="86"/>
      <c r="AA3045" s="86"/>
      <c r="AB3045" s="86"/>
      <c r="AC3045" s="86"/>
      <c r="AD3045" s="190"/>
      <c r="AE3045" s="188"/>
      <c r="AF3045" s="190"/>
      <c r="AG3045" s="188"/>
      <c r="AH3045" s="190"/>
      <c r="AI3045" s="188"/>
      <c r="AJ3045" s="190"/>
      <c r="AK3045" s="188"/>
      <c r="AL3045" s="190"/>
      <c r="AM3045" s="188"/>
      <c r="AN3045" s="190"/>
      <c r="AO3045" s="188"/>
      <c r="AP3045" s="51"/>
      <c r="AQ3045" s="97"/>
    </row>
    <row r="3046" spans="1:43" x14ac:dyDescent="0.2">
      <c r="A3046" s="86"/>
      <c r="F3046" s="86"/>
      <c r="G3046" s="86"/>
      <c r="H3046" s="86"/>
      <c r="I3046" s="86"/>
      <c r="J3046" s="86"/>
      <c r="K3046" s="86"/>
      <c r="L3046" s="86"/>
      <c r="M3046" s="86"/>
      <c r="N3046" s="86"/>
      <c r="O3046" s="86"/>
      <c r="P3046" s="86"/>
      <c r="Q3046" s="86"/>
      <c r="R3046" s="86"/>
      <c r="S3046" s="86"/>
      <c r="T3046" s="86"/>
      <c r="U3046" s="86"/>
      <c r="V3046" s="86"/>
      <c r="W3046" s="86"/>
      <c r="X3046" s="86"/>
      <c r="Y3046" s="86"/>
      <c r="Z3046" s="86"/>
      <c r="AA3046" s="86"/>
      <c r="AB3046" s="86"/>
      <c r="AC3046" s="86"/>
      <c r="AD3046" s="190"/>
      <c r="AE3046" s="188"/>
      <c r="AF3046" s="190"/>
      <c r="AG3046" s="188"/>
      <c r="AH3046" s="190"/>
      <c r="AI3046" s="188"/>
      <c r="AJ3046" s="190"/>
      <c r="AK3046" s="188"/>
      <c r="AL3046" s="190"/>
      <c r="AM3046" s="188"/>
      <c r="AN3046" s="190"/>
      <c r="AO3046" s="188"/>
      <c r="AP3046" s="51"/>
      <c r="AQ3046" s="97"/>
    </row>
    <row r="3047" spans="1:43" x14ac:dyDescent="0.2">
      <c r="A3047" s="86"/>
      <c r="F3047" s="86"/>
      <c r="G3047" s="86"/>
      <c r="H3047" s="86"/>
      <c r="I3047" s="86"/>
      <c r="J3047" s="86"/>
      <c r="K3047" s="86"/>
      <c r="L3047" s="86"/>
      <c r="M3047" s="86"/>
      <c r="N3047" s="86"/>
      <c r="O3047" s="86"/>
      <c r="P3047" s="86"/>
      <c r="Q3047" s="86"/>
      <c r="R3047" s="86"/>
      <c r="S3047" s="86"/>
      <c r="T3047" s="86"/>
      <c r="U3047" s="86"/>
      <c r="V3047" s="86"/>
      <c r="W3047" s="86"/>
      <c r="X3047" s="86"/>
      <c r="Y3047" s="86"/>
      <c r="Z3047" s="86"/>
      <c r="AA3047" s="86"/>
      <c r="AB3047" s="86"/>
      <c r="AC3047" s="86"/>
      <c r="AD3047" s="190"/>
      <c r="AE3047" s="188"/>
      <c r="AF3047" s="190"/>
      <c r="AG3047" s="188"/>
      <c r="AH3047" s="190"/>
      <c r="AI3047" s="188"/>
      <c r="AJ3047" s="190"/>
      <c r="AK3047" s="188"/>
      <c r="AL3047" s="190"/>
      <c r="AM3047" s="188"/>
      <c r="AN3047" s="190"/>
      <c r="AO3047" s="188"/>
      <c r="AP3047" s="51"/>
      <c r="AQ3047" s="97"/>
    </row>
    <row r="3048" spans="1:43" x14ac:dyDescent="0.2">
      <c r="A3048" s="86"/>
      <c r="F3048" s="86"/>
      <c r="G3048" s="86"/>
      <c r="H3048" s="86"/>
      <c r="I3048" s="86"/>
      <c r="J3048" s="86"/>
      <c r="K3048" s="86"/>
      <c r="L3048" s="86"/>
      <c r="M3048" s="86"/>
      <c r="N3048" s="86"/>
      <c r="O3048" s="86"/>
      <c r="P3048" s="86"/>
      <c r="Q3048" s="86"/>
      <c r="R3048" s="86"/>
      <c r="S3048" s="86"/>
      <c r="T3048" s="86"/>
      <c r="U3048" s="86"/>
      <c r="V3048" s="86"/>
      <c r="W3048" s="86"/>
      <c r="X3048" s="86"/>
      <c r="Y3048" s="86"/>
      <c r="Z3048" s="86"/>
      <c r="AA3048" s="86"/>
      <c r="AB3048" s="86"/>
      <c r="AC3048" s="86"/>
      <c r="AD3048" s="190"/>
      <c r="AE3048" s="188"/>
      <c r="AF3048" s="190"/>
      <c r="AG3048" s="188"/>
      <c r="AH3048" s="190"/>
      <c r="AI3048" s="188"/>
      <c r="AJ3048" s="190"/>
      <c r="AK3048" s="188"/>
      <c r="AL3048" s="190"/>
      <c r="AM3048" s="188"/>
      <c r="AN3048" s="190"/>
      <c r="AO3048" s="188"/>
      <c r="AP3048" s="51"/>
      <c r="AQ3048" s="97"/>
    </row>
    <row r="3049" spans="1:43" x14ac:dyDescent="0.2">
      <c r="A3049" s="86"/>
      <c r="F3049" s="86"/>
      <c r="G3049" s="86"/>
      <c r="H3049" s="86"/>
      <c r="I3049" s="86"/>
      <c r="J3049" s="86"/>
      <c r="K3049" s="86"/>
      <c r="L3049" s="86"/>
      <c r="M3049" s="86"/>
      <c r="N3049" s="86"/>
      <c r="O3049" s="86"/>
      <c r="P3049" s="86"/>
      <c r="Q3049" s="86"/>
      <c r="R3049" s="86"/>
      <c r="S3049" s="86"/>
      <c r="T3049" s="86"/>
      <c r="U3049" s="86"/>
      <c r="V3049" s="86"/>
      <c r="W3049" s="86"/>
      <c r="X3049" s="86"/>
      <c r="Y3049" s="86"/>
      <c r="Z3049" s="86"/>
      <c r="AA3049" s="86"/>
      <c r="AB3049" s="86"/>
      <c r="AC3049" s="86"/>
      <c r="AD3049" s="190"/>
      <c r="AE3049" s="188"/>
      <c r="AF3049" s="190"/>
      <c r="AG3049" s="188"/>
      <c r="AH3049" s="190"/>
      <c r="AI3049" s="188"/>
      <c r="AJ3049" s="190"/>
      <c r="AK3049" s="188"/>
      <c r="AL3049" s="190"/>
      <c r="AM3049" s="188"/>
      <c r="AN3049" s="190"/>
      <c r="AO3049" s="188"/>
      <c r="AP3049" s="51"/>
      <c r="AQ3049" s="97"/>
    </row>
    <row r="3050" spans="1:43" x14ac:dyDescent="0.2">
      <c r="A3050" s="86"/>
      <c r="F3050" s="86"/>
      <c r="G3050" s="86"/>
      <c r="H3050" s="86"/>
      <c r="I3050" s="86"/>
      <c r="J3050" s="86"/>
      <c r="K3050" s="86"/>
      <c r="L3050" s="86"/>
      <c r="M3050" s="86"/>
      <c r="N3050" s="86"/>
      <c r="O3050" s="86"/>
      <c r="P3050" s="86"/>
      <c r="Q3050" s="86"/>
      <c r="R3050" s="86"/>
      <c r="S3050" s="86"/>
      <c r="T3050" s="86"/>
      <c r="U3050" s="86"/>
      <c r="V3050" s="86"/>
      <c r="W3050" s="86"/>
      <c r="X3050" s="86"/>
      <c r="Y3050" s="86"/>
      <c r="Z3050" s="86"/>
      <c r="AA3050" s="86"/>
      <c r="AB3050" s="86"/>
      <c r="AC3050" s="86"/>
      <c r="AD3050" s="190"/>
      <c r="AE3050" s="188"/>
      <c r="AF3050" s="190"/>
      <c r="AG3050" s="188"/>
      <c r="AH3050" s="190"/>
      <c r="AI3050" s="188"/>
      <c r="AJ3050" s="190"/>
      <c r="AK3050" s="188"/>
      <c r="AL3050" s="190"/>
      <c r="AM3050" s="188"/>
      <c r="AN3050" s="190"/>
      <c r="AO3050" s="188"/>
      <c r="AP3050" s="51"/>
      <c r="AQ3050" s="97"/>
    </row>
    <row r="3051" spans="1:43" x14ac:dyDescent="0.2">
      <c r="A3051" s="86"/>
      <c r="F3051" s="86"/>
      <c r="G3051" s="86"/>
      <c r="H3051" s="86"/>
      <c r="I3051" s="86"/>
      <c r="J3051" s="86"/>
      <c r="K3051" s="86"/>
      <c r="L3051" s="86"/>
      <c r="M3051" s="86"/>
      <c r="N3051" s="86"/>
      <c r="O3051" s="86"/>
      <c r="P3051" s="86"/>
      <c r="Q3051" s="86"/>
      <c r="R3051" s="86"/>
      <c r="S3051" s="86"/>
      <c r="T3051" s="86"/>
      <c r="U3051" s="86"/>
      <c r="V3051" s="86"/>
      <c r="W3051" s="86"/>
      <c r="X3051" s="86"/>
      <c r="Y3051" s="86"/>
      <c r="Z3051" s="86"/>
      <c r="AA3051" s="86"/>
      <c r="AB3051" s="86"/>
      <c r="AC3051" s="86"/>
      <c r="AD3051" s="190"/>
      <c r="AE3051" s="188"/>
      <c r="AF3051" s="190"/>
      <c r="AG3051" s="188"/>
      <c r="AH3051" s="190"/>
      <c r="AI3051" s="188"/>
      <c r="AJ3051" s="190"/>
      <c r="AK3051" s="188"/>
      <c r="AL3051" s="190"/>
      <c r="AM3051" s="188"/>
      <c r="AN3051" s="190"/>
      <c r="AO3051" s="188"/>
      <c r="AP3051" s="51"/>
      <c r="AQ3051" s="97"/>
    </row>
    <row r="3052" spans="1:43" x14ac:dyDescent="0.2">
      <c r="A3052" s="86"/>
      <c r="F3052" s="86"/>
      <c r="G3052" s="86"/>
      <c r="H3052" s="86"/>
      <c r="I3052" s="86"/>
      <c r="J3052" s="86"/>
      <c r="K3052" s="86"/>
      <c r="L3052" s="86"/>
      <c r="M3052" s="86"/>
      <c r="N3052" s="86"/>
      <c r="O3052" s="86"/>
      <c r="P3052" s="86"/>
      <c r="Q3052" s="86"/>
      <c r="R3052" s="86"/>
      <c r="S3052" s="86"/>
      <c r="T3052" s="86"/>
      <c r="U3052" s="86"/>
      <c r="V3052" s="86"/>
      <c r="W3052" s="86"/>
      <c r="X3052" s="86"/>
      <c r="Y3052" s="86"/>
      <c r="Z3052" s="86"/>
      <c r="AA3052" s="86"/>
      <c r="AB3052" s="86"/>
      <c r="AC3052" s="86"/>
      <c r="AD3052" s="190"/>
      <c r="AE3052" s="188"/>
      <c r="AF3052" s="190"/>
      <c r="AG3052" s="188"/>
      <c r="AH3052" s="190"/>
      <c r="AI3052" s="188"/>
      <c r="AJ3052" s="190"/>
      <c r="AK3052" s="188"/>
      <c r="AL3052" s="190"/>
      <c r="AM3052" s="188"/>
      <c r="AN3052" s="190"/>
      <c r="AO3052" s="188"/>
      <c r="AP3052" s="51"/>
      <c r="AQ3052" s="97"/>
    </row>
    <row r="3053" spans="1:43" x14ac:dyDescent="0.2">
      <c r="A3053" s="86"/>
      <c r="F3053" s="86"/>
      <c r="G3053" s="86"/>
      <c r="H3053" s="86"/>
      <c r="I3053" s="86"/>
      <c r="J3053" s="86"/>
      <c r="K3053" s="86"/>
      <c r="L3053" s="86"/>
      <c r="M3053" s="86"/>
      <c r="N3053" s="86"/>
      <c r="O3053" s="86"/>
      <c r="P3053" s="86"/>
      <c r="Q3053" s="86"/>
      <c r="R3053" s="86"/>
      <c r="S3053" s="86"/>
      <c r="T3053" s="86"/>
      <c r="U3053" s="86"/>
      <c r="V3053" s="86"/>
      <c r="W3053" s="86"/>
      <c r="X3053" s="86"/>
      <c r="Y3053" s="86"/>
      <c r="Z3053" s="86"/>
      <c r="AA3053" s="86"/>
      <c r="AB3053" s="86"/>
      <c r="AC3053" s="86"/>
      <c r="AD3053" s="190"/>
      <c r="AE3053" s="188"/>
      <c r="AF3053" s="190"/>
      <c r="AG3053" s="188"/>
      <c r="AH3053" s="190"/>
      <c r="AI3053" s="188"/>
      <c r="AJ3053" s="190"/>
      <c r="AK3053" s="188"/>
      <c r="AL3053" s="190"/>
      <c r="AM3053" s="188"/>
      <c r="AN3053" s="190"/>
      <c r="AO3053" s="188"/>
      <c r="AP3053" s="51"/>
      <c r="AQ3053" s="97"/>
    </row>
    <row r="3054" spans="1:43" x14ac:dyDescent="0.2">
      <c r="A3054" s="86"/>
      <c r="F3054" s="86"/>
      <c r="G3054" s="86"/>
      <c r="H3054" s="86"/>
      <c r="I3054" s="86"/>
      <c r="J3054" s="86"/>
      <c r="K3054" s="86"/>
      <c r="L3054" s="86"/>
      <c r="M3054" s="86"/>
      <c r="N3054" s="86"/>
      <c r="O3054" s="86"/>
      <c r="P3054" s="86"/>
      <c r="Q3054" s="86"/>
      <c r="R3054" s="86"/>
      <c r="S3054" s="86"/>
      <c r="T3054" s="86"/>
      <c r="U3054" s="86"/>
      <c r="V3054" s="86"/>
      <c r="W3054" s="86"/>
      <c r="X3054" s="86"/>
      <c r="Y3054" s="86"/>
      <c r="Z3054" s="86"/>
      <c r="AA3054" s="86"/>
      <c r="AB3054" s="86"/>
      <c r="AC3054" s="86"/>
      <c r="AD3054" s="190"/>
      <c r="AE3054" s="188"/>
      <c r="AF3054" s="190"/>
      <c r="AG3054" s="188"/>
      <c r="AH3054" s="190"/>
      <c r="AI3054" s="188"/>
      <c r="AJ3054" s="190"/>
      <c r="AK3054" s="188"/>
      <c r="AL3054" s="190"/>
      <c r="AM3054" s="188"/>
      <c r="AN3054" s="190"/>
      <c r="AO3054" s="188"/>
      <c r="AP3054" s="51"/>
      <c r="AQ3054" s="97"/>
    </row>
    <row r="3055" spans="1:43" x14ac:dyDescent="0.2">
      <c r="A3055" s="86"/>
      <c r="F3055" s="86"/>
      <c r="G3055" s="86"/>
      <c r="H3055" s="86"/>
      <c r="I3055" s="86"/>
      <c r="J3055" s="86"/>
      <c r="K3055" s="86"/>
      <c r="L3055" s="86"/>
      <c r="M3055" s="86"/>
      <c r="N3055" s="86"/>
      <c r="O3055" s="86"/>
      <c r="P3055" s="86"/>
      <c r="Q3055" s="86"/>
      <c r="R3055" s="86"/>
      <c r="S3055" s="86"/>
      <c r="T3055" s="86"/>
      <c r="U3055" s="86"/>
      <c r="V3055" s="86"/>
      <c r="W3055" s="86"/>
      <c r="X3055" s="86"/>
      <c r="Y3055" s="86"/>
      <c r="Z3055" s="86"/>
      <c r="AA3055" s="86"/>
      <c r="AB3055" s="86"/>
      <c r="AC3055" s="86"/>
      <c r="AD3055" s="190"/>
      <c r="AE3055" s="188"/>
      <c r="AF3055" s="190"/>
      <c r="AG3055" s="188"/>
      <c r="AH3055" s="190"/>
      <c r="AI3055" s="188"/>
      <c r="AJ3055" s="190"/>
      <c r="AK3055" s="188"/>
      <c r="AL3055" s="190"/>
      <c r="AM3055" s="188"/>
      <c r="AN3055" s="190"/>
      <c r="AO3055" s="188"/>
      <c r="AP3055" s="51"/>
      <c r="AQ3055" s="97"/>
    </row>
    <row r="3056" spans="1:43" x14ac:dyDescent="0.2">
      <c r="A3056" s="86"/>
      <c r="F3056" s="86"/>
      <c r="G3056" s="86"/>
      <c r="H3056" s="86"/>
      <c r="I3056" s="86"/>
      <c r="J3056" s="86"/>
      <c r="K3056" s="86"/>
      <c r="L3056" s="86"/>
      <c r="M3056" s="86"/>
      <c r="N3056" s="86"/>
      <c r="O3056" s="86"/>
      <c r="P3056" s="86"/>
      <c r="Q3056" s="86"/>
      <c r="R3056" s="86"/>
      <c r="S3056" s="86"/>
      <c r="T3056" s="86"/>
      <c r="U3056" s="86"/>
      <c r="V3056" s="86"/>
      <c r="W3056" s="86"/>
      <c r="X3056" s="86"/>
      <c r="Y3056" s="86"/>
      <c r="Z3056" s="86"/>
      <c r="AA3056" s="86"/>
      <c r="AB3056" s="86"/>
      <c r="AC3056" s="86"/>
      <c r="AD3056" s="190"/>
      <c r="AE3056" s="188"/>
      <c r="AF3056" s="190"/>
      <c r="AG3056" s="188"/>
      <c r="AH3056" s="190"/>
      <c r="AI3056" s="188"/>
      <c r="AJ3056" s="190"/>
      <c r="AK3056" s="188"/>
      <c r="AL3056" s="190"/>
      <c r="AM3056" s="188"/>
      <c r="AN3056" s="190"/>
      <c r="AO3056" s="188"/>
      <c r="AP3056" s="51"/>
      <c r="AQ3056" s="97"/>
    </row>
    <row r="3057" spans="1:43" x14ac:dyDescent="0.2">
      <c r="A3057" s="86"/>
      <c r="F3057" s="86"/>
      <c r="G3057" s="86"/>
      <c r="H3057" s="86"/>
      <c r="I3057" s="86"/>
      <c r="J3057" s="86"/>
      <c r="K3057" s="86"/>
      <c r="L3057" s="86"/>
      <c r="M3057" s="86"/>
      <c r="N3057" s="86"/>
      <c r="O3057" s="86"/>
      <c r="P3057" s="86"/>
      <c r="Q3057" s="86"/>
      <c r="R3057" s="86"/>
      <c r="S3057" s="86"/>
      <c r="T3057" s="86"/>
      <c r="U3057" s="86"/>
      <c r="V3057" s="86"/>
      <c r="W3057" s="86"/>
      <c r="X3057" s="86"/>
      <c r="Y3057" s="86"/>
      <c r="Z3057" s="86"/>
      <c r="AA3057" s="86"/>
      <c r="AB3057" s="86"/>
      <c r="AC3057" s="86"/>
      <c r="AD3057" s="190"/>
      <c r="AE3057" s="188"/>
      <c r="AF3057" s="190"/>
      <c r="AG3057" s="188"/>
      <c r="AH3057" s="190"/>
      <c r="AI3057" s="188"/>
      <c r="AJ3057" s="190"/>
      <c r="AK3057" s="188"/>
      <c r="AL3057" s="190"/>
      <c r="AM3057" s="188"/>
      <c r="AN3057" s="190"/>
      <c r="AO3057" s="188"/>
      <c r="AP3057" s="51"/>
      <c r="AQ3057" s="97"/>
    </row>
    <row r="3058" spans="1:43" x14ac:dyDescent="0.2">
      <c r="A3058" s="86"/>
      <c r="F3058" s="86"/>
      <c r="G3058" s="86"/>
      <c r="H3058" s="86"/>
      <c r="I3058" s="86"/>
      <c r="J3058" s="86"/>
      <c r="K3058" s="86"/>
      <c r="L3058" s="86"/>
      <c r="M3058" s="86"/>
      <c r="N3058" s="86"/>
      <c r="O3058" s="86"/>
      <c r="P3058" s="86"/>
      <c r="Q3058" s="86"/>
      <c r="R3058" s="86"/>
      <c r="S3058" s="86"/>
      <c r="T3058" s="86"/>
      <c r="U3058" s="86"/>
      <c r="V3058" s="86"/>
      <c r="W3058" s="86"/>
      <c r="X3058" s="86"/>
      <c r="Y3058" s="86"/>
      <c r="Z3058" s="86"/>
      <c r="AA3058" s="86"/>
      <c r="AB3058" s="86"/>
      <c r="AC3058" s="86"/>
      <c r="AD3058" s="190"/>
      <c r="AE3058" s="188"/>
      <c r="AF3058" s="190"/>
      <c r="AG3058" s="188"/>
      <c r="AH3058" s="190"/>
      <c r="AI3058" s="188"/>
      <c r="AJ3058" s="190"/>
      <c r="AK3058" s="188"/>
      <c r="AL3058" s="190"/>
      <c r="AM3058" s="188"/>
      <c r="AN3058" s="190"/>
      <c r="AO3058" s="188"/>
      <c r="AP3058" s="51"/>
      <c r="AQ3058" s="97"/>
    </row>
    <row r="3059" spans="1:43" x14ac:dyDescent="0.2">
      <c r="A3059" s="86"/>
      <c r="F3059" s="86"/>
      <c r="G3059" s="86"/>
      <c r="H3059" s="86"/>
      <c r="I3059" s="86"/>
      <c r="J3059" s="86"/>
      <c r="K3059" s="86"/>
      <c r="L3059" s="86"/>
      <c r="M3059" s="86"/>
      <c r="N3059" s="86"/>
      <c r="O3059" s="86"/>
      <c r="P3059" s="86"/>
      <c r="Q3059" s="86"/>
      <c r="R3059" s="86"/>
      <c r="S3059" s="86"/>
      <c r="T3059" s="86"/>
      <c r="U3059" s="86"/>
      <c r="V3059" s="86"/>
      <c r="W3059" s="86"/>
      <c r="X3059" s="86"/>
      <c r="Y3059" s="86"/>
      <c r="Z3059" s="86"/>
      <c r="AA3059" s="86"/>
      <c r="AB3059" s="86"/>
      <c r="AC3059" s="86"/>
      <c r="AD3059" s="190"/>
      <c r="AE3059" s="188"/>
      <c r="AF3059" s="190"/>
      <c r="AG3059" s="188"/>
      <c r="AH3059" s="190"/>
      <c r="AI3059" s="188"/>
      <c r="AJ3059" s="190"/>
      <c r="AK3059" s="188"/>
      <c r="AL3059" s="190"/>
      <c r="AM3059" s="188"/>
      <c r="AN3059" s="190"/>
      <c r="AO3059" s="188"/>
      <c r="AP3059" s="51"/>
      <c r="AQ3059" s="97"/>
    </row>
    <row r="3060" spans="1:43" x14ac:dyDescent="0.2">
      <c r="A3060" s="86"/>
      <c r="F3060" s="86"/>
      <c r="G3060" s="86"/>
      <c r="H3060" s="86"/>
      <c r="I3060" s="86"/>
      <c r="J3060" s="86"/>
      <c r="K3060" s="86"/>
      <c r="L3060" s="86"/>
      <c r="M3060" s="86"/>
      <c r="N3060" s="86"/>
      <c r="O3060" s="86"/>
      <c r="P3060" s="86"/>
      <c r="Q3060" s="86"/>
      <c r="R3060" s="86"/>
      <c r="S3060" s="86"/>
      <c r="T3060" s="86"/>
      <c r="U3060" s="86"/>
      <c r="V3060" s="86"/>
      <c r="W3060" s="86"/>
      <c r="X3060" s="86"/>
      <c r="Y3060" s="86"/>
      <c r="Z3060" s="86"/>
      <c r="AA3060" s="86"/>
      <c r="AB3060" s="86"/>
      <c r="AC3060" s="86"/>
      <c r="AD3060" s="190"/>
      <c r="AE3060" s="188"/>
      <c r="AF3060" s="190"/>
      <c r="AG3060" s="188"/>
      <c r="AH3060" s="190"/>
      <c r="AI3060" s="188"/>
      <c r="AJ3060" s="190"/>
      <c r="AK3060" s="188"/>
      <c r="AL3060" s="190"/>
      <c r="AM3060" s="188"/>
      <c r="AN3060" s="190"/>
      <c r="AO3060" s="188"/>
      <c r="AP3060" s="51"/>
      <c r="AQ3060" s="97"/>
    </row>
    <row r="3061" spans="1:43" x14ac:dyDescent="0.2">
      <c r="A3061" s="86"/>
      <c r="F3061" s="86"/>
      <c r="G3061" s="86"/>
      <c r="H3061" s="86"/>
      <c r="I3061" s="86"/>
      <c r="J3061" s="86"/>
      <c r="K3061" s="86"/>
      <c r="L3061" s="86"/>
      <c r="M3061" s="86"/>
      <c r="N3061" s="86"/>
      <c r="O3061" s="86"/>
      <c r="P3061" s="86"/>
      <c r="Q3061" s="86"/>
      <c r="R3061" s="86"/>
      <c r="S3061" s="86"/>
      <c r="T3061" s="86"/>
      <c r="U3061" s="86"/>
      <c r="V3061" s="86"/>
      <c r="W3061" s="86"/>
      <c r="X3061" s="86"/>
      <c r="Y3061" s="86"/>
      <c r="Z3061" s="86"/>
      <c r="AA3061" s="86"/>
      <c r="AB3061" s="86"/>
      <c r="AC3061" s="86"/>
      <c r="AD3061" s="190"/>
      <c r="AE3061" s="188"/>
      <c r="AF3061" s="190"/>
      <c r="AG3061" s="188"/>
      <c r="AH3061" s="190"/>
      <c r="AI3061" s="188"/>
      <c r="AJ3061" s="190"/>
      <c r="AK3061" s="188"/>
      <c r="AL3061" s="190"/>
      <c r="AM3061" s="188"/>
      <c r="AN3061" s="190"/>
      <c r="AO3061" s="188"/>
      <c r="AP3061" s="51"/>
      <c r="AQ3061" s="97"/>
    </row>
    <row r="3062" spans="1:43" x14ac:dyDescent="0.2">
      <c r="A3062" s="86"/>
      <c r="F3062" s="86"/>
      <c r="G3062" s="86"/>
      <c r="H3062" s="86"/>
      <c r="I3062" s="86"/>
      <c r="J3062" s="86"/>
      <c r="K3062" s="86"/>
      <c r="L3062" s="86"/>
      <c r="M3062" s="86"/>
      <c r="N3062" s="86"/>
      <c r="O3062" s="86"/>
      <c r="P3062" s="86"/>
      <c r="Q3062" s="86"/>
      <c r="R3062" s="86"/>
      <c r="S3062" s="86"/>
      <c r="T3062" s="86"/>
      <c r="U3062" s="86"/>
      <c r="V3062" s="86"/>
      <c r="W3062" s="86"/>
      <c r="X3062" s="86"/>
      <c r="Y3062" s="86"/>
      <c r="Z3062" s="86"/>
      <c r="AA3062" s="86"/>
      <c r="AB3062" s="86"/>
      <c r="AC3062" s="86"/>
      <c r="AD3062" s="190"/>
      <c r="AE3062" s="188"/>
      <c r="AF3062" s="190"/>
      <c r="AG3062" s="188"/>
      <c r="AH3062" s="190"/>
      <c r="AI3062" s="188"/>
      <c r="AJ3062" s="190"/>
      <c r="AK3062" s="188"/>
      <c r="AL3062" s="190"/>
      <c r="AM3062" s="188"/>
      <c r="AN3062" s="190"/>
      <c r="AO3062" s="188"/>
      <c r="AP3062" s="51"/>
      <c r="AQ3062" s="97"/>
    </row>
    <row r="3063" spans="1:43" x14ac:dyDescent="0.2">
      <c r="A3063" s="86"/>
      <c r="F3063" s="86"/>
      <c r="G3063" s="86"/>
      <c r="H3063" s="86"/>
      <c r="I3063" s="86"/>
      <c r="J3063" s="86"/>
      <c r="K3063" s="86"/>
      <c r="L3063" s="86"/>
      <c r="M3063" s="86"/>
      <c r="N3063" s="86"/>
      <c r="O3063" s="86"/>
      <c r="P3063" s="86"/>
      <c r="Q3063" s="86"/>
      <c r="R3063" s="86"/>
      <c r="S3063" s="86"/>
      <c r="T3063" s="86"/>
      <c r="U3063" s="86"/>
      <c r="V3063" s="86"/>
      <c r="W3063" s="86"/>
      <c r="X3063" s="86"/>
      <c r="Y3063" s="86"/>
      <c r="Z3063" s="86"/>
      <c r="AA3063" s="86"/>
      <c r="AB3063" s="86"/>
      <c r="AC3063" s="86"/>
      <c r="AD3063" s="190"/>
      <c r="AE3063" s="188"/>
      <c r="AF3063" s="190"/>
      <c r="AG3063" s="188"/>
      <c r="AH3063" s="190"/>
      <c r="AI3063" s="188"/>
      <c r="AJ3063" s="190"/>
      <c r="AK3063" s="188"/>
      <c r="AL3063" s="190"/>
      <c r="AM3063" s="188"/>
      <c r="AN3063" s="190"/>
      <c r="AO3063" s="188"/>
      <c r="AP3063" s="51"/>
      <c r="AQ3063" s="97"/>
    </row>
    <row r="3064" spans="1:43" x14ac:dyDescent="0.2">
      <c r="A3064" s="86"/>
      <c r="F3064" s="86"/>
      <c r="G3064" s="86"/>
      <c r="H3064" s="86"/>
      <c r="I3064" s="86"/>
      <c r="J3064" s="86"/>
      <c r="K3064" s="86"/>
      <c r="L3064" s="86"/>
      <c r="M3064" s="86"/>
      <c r="N3064" s="86"/>
      <c r="O3064" s="86"/>
      <c r="P3064" s="86"/>
      <c r="Q3064" s="86"/>
      <c r="R3064" s="86"/>
      <c r="S3064" s="86"/>
      <c r="T3064" s="86"/>
      <c r="U3064" s="86"/>
      <c r="V3064" s="86"/>
      <c r="W3064" s="86"/>
      <c r="X3064" s="86"/>
      <c r="Y3064" s="86"/>
      <c r="Z3064" s="86"/>
      <c r="AA3064" s="86"/>
      <c r="AB3064" s="86"/>
      <c r="AC3064" s="86"/>
      <c r="AD3064" s="190"/>
      <c r="AE3064" s="188"/>
      <c r="AF3064" s="190"/>
      <c r="AG3064" s="188"/>
      <c r="AH3064" s="190"/>
      <c r="AI3064" s="188"/>
      <c r="AJ3064" s="190"/>
      <c r="AK3064" s="188"/>
      <c r="AL3064" s="190"/>
      <c r="AM3064" s="188"/>
      <c r="AN3064" s="190"/>
      <c r="AO3064" s="188"/>
      <c r="AP3064" s="51"/>
      <c r="AQ3064" s="97"/>
    </row>
    <row r="3065" spans="1:43" x14ac:dyDescent="0.2">
      <c r="A3065" s="86"/>
      <c r="F3065" s="86"/>
      <c r="G3065" s="86"/>
      <c r="H3065" s="86"/>
      <c r="I3065" s="86"/>
      <c r="J3065" s="86"/>
      <c r="K3065" s="86"/>
      <c r="L3065" s="86"/>
      <c r="M3065" s="86"/>
      <c r="N3065" s="86"/>
      <c r="O3065" s="86"/>
      <c r="P3065" s="86"/>
      <c r="Q3065" s="86"/>
      <c r="R3065" s="86"/>
      <c r="S3065" s="86"/>
      <c r="T3065" s="86"/>
      <c r="U3065" s="86"/>
      <c r="V3065" s="86"/>
      <c r="W3065" s="86"/>
      <c r="X3065" s="86"/>
      <c r="Y3065" s="86"/>
      <c r="Z3065" s="86"/>
      <c r="AA3065" s="86"/>
      <c r="AB3065" s="86"/>
      <c r="AC3065" s="86"/>
      <c r="AD3065" s="190"/>
      <c r="AE3065" s="188"/>
      <c r="AF3065" s="190"/>
      <c r="AG3065" s="188"/>
      <c r="AH3065" s="190"/>
      <c r="AI3065" s="188"/>
      <c r="AJ3065" s="190"/>
      <c r="AK3065" s="188"/>
      <c r="AL3065" s="190"/>
      <c r="AM3065" s="188"/>
      <c r="AN3065" s="190"/>
      <c r="AO3065" s="188"/>
      <c r="AP3065" s="51"/>
      <c r="AQ3065" s="97"/>
    </row>
    <row r="3066" spans="1:43" x14ac:dyDescent="0.2">
      <c r="A3066" s="86"/>
      <c r="F3066" s="86"/>
      <c r="G3066" s="86"/>
      <c r="H3066" s="86"/>
      <c r="I3066" s="86"/>
      <c r="J3066" s="86"/>
      <c r="K3066" s="86"/>
      <c r="L3066" s="86"/>
      <c r="M3066" s="86"/>
      <c r="N3066" s="86"/>
      <c r="O3066" s="86"/>
      <c r="P3066" s="86"/>
      <c r="Q3066" s="86"/>
      <c r="R3066" s="86"/>
      <c r="S3066" s="86"/>
      <c r="T3066" s="86"/>
      <c r="U3066" s="86"/>
      <c r="V3066" s="86"/>
      <c r="W3066" s="86"/>
      <c r="X3066" s="86"/>
      <c r="Y3066" s="86"/>
      <c r="Z3066" s="86"/>
      <c r="AA3066" s="86"/>
      <c r="AB3066" s="86"/>
      <c r="AC3066" s="86"/>
      <c r="AD3066" s="190"/>
      <c r="AE3066" s="188"/>
      <c r="AF3066" s="190"/>
      <c r="AG3066" s="188"/>
      <c r="AH3066" s="190"/>
      <c r="AI3066" s="188"/>
      <c r="AJ3066" s="190"/>
      <c r="AK3066" s="188"/>
      <c r="AL3066" s="190"/>
      <c r="AM3066" s="188"/>
      <c r="AN3066" s="190"/>
      <c r="AO3066" s="188"/>
      <c r="AP3066" s="51"/>
      <c r="AQ3066" s="97"/>
    </row>
    <row r="3067" spans="1:43" x14ac:dyDescent="0.2">
      <c r="A3067" s="86"/>
      <c r="F3067" s="86"/>
      <c r="G3067" s="86"/>
      <c r="H3067" s="86"/>
      <c r="I3067" s="86"/>
      <c r="J3067" s="86"/>
      <c r="K3067" s="86"/>
      <c r="L3067" s="86"/>
      <c r="M3067" s="86"/>
      <c r="N3067" s="86"/>
      <c r="O3067" s="86"/>
      <c r="P3067" s="86"/>
      <c r="Q3067" s="86"/>
      <c r="R3067" s="86"/>
      <c r="S3067" s="86"/>
      <c r="T3067" s="86"/>
      <c r="U3067" s="86"/>
      <c r="V3067" s="86"/>
      <c r="W3067" s="86"/>
      <c r="X3067" s="86"/>
      <c r="Y3067" s="86"/>
      <c r="Z3067" s="86"/>
      <c r="AA3067" s="86"/>
      <c r="AB3067" s="86"/>
      <c r="AC3067" s="86"/>
      <c r="AD3067" s="190"/>
      <c r="AE3067" s="188"/>
      <c r="AF3067" s="190"/>
      <c r="AG3067" s="188"/>
      <c r="AH3067" s="190"/>
      <c r="AI3067" s="188"/>
      <c r="AJ3067" s="190"/>
      <c r="AK3067" s="188"/>
      <c r="AL3067" s="190"/>
      <c r="AM3067" s="188"/>
      <c r="AN3067" s="190"/>
      <c r="AO3067" s="188"/>
      <c r="AP3067" s="51"/>
      <c r="AQ3067" s="97"/>
    </row>
    <row r="3068" spans="1:43" x14ac:dyDescent="0.2">
      <c r="A3068" s="86"/>
      <c r="F3068" s="86"/>
      <c r="G3068" s="86"/>
      <c r="H3068" s="86"/>
      <c r="I3068" s="86"/>
      <c r="J3068" s="86"/>
      <c r="K3068" s="86"/>
      <c r="L3068" s="86"/>
      <c r="M3068" s="86"/>
      <c r="N3068" s="86"/>
      <c r="O3068" s="86"/>
      <c r="P3068" s="86"/>
      <c r="Q3068" s="86"/>
      <c r="R3068" s="86"/>
      <c r="S3068" s="86"/>
      <c r="T3068" s="86"/>
      <c r="U3068" s="86"/>
      <c r="V3068" s="86"/>
      <c r="W3068" s="86"/>
      <c r="X3068" s="86"/>
      <c r="Y3068" s="86"/>
      <c r="Z3068" s="86"/>
      <c r="AA3068" s="86"/>
      <c r="AB3068" s="86"/>
      <c r="AC3068" s="86"/>
      <c r="AD3068" s="190"/>
      <c r="AE3068" s="188"/>
      <c r="AF3068" s="190"/>
      <c r="AG3068" s="188"/>
      <c r="AH3068" s="190"/>
      <c r="AI3068" s="188"/>
      <c r="AJ3068" s="190"/>
      <c r="AK3068" s="188"/>
      <c r="AL3068" s="190"/>
      <c r="AM3068" s="188"/>
      <c r="AN3068" s="190"/>
      <c r="AO3068" s="188"/>
      <c r="AP3068" s="51"/>
      <c r="AQ3068" s="97"/>
    </row>
    <row r="3069" spans="1:43" x14ac:dyDescent="0.2">
      <c r="A3069" s="86"/>
      <c r="F3069" s="86"/>
      <c r="G3069" s="86"/>
      <c r="H3069" s="86"/>
      <c r="I3069" s="86"/>
      <c r="J3069" s="86"/>
      <c r="K3069" s="86"/>
      <c r="L3069" s="86"/>
      <c r="M3069" s="86"/>
      <c r="N3069" s="86"/>
      <c r="O3069" s="86"/>
      <c r="P3069" s="86"/>
      <c r="Q3069" s="86"/>
      <c r="R3069" s="86"/>
      <c r="S3069" s="86"/>
      <c r="T3069" s="86"/>
      <c r="U3069" s="86"/>
      <c r="V3069" s="86"/>
      <c r="W3069" s="86"/>
      <c r="X3069" s="86"/>
      <c r="Y3069" s="86"/>
      <c r="Z3069" s="86"/>
      <c r="AA3069" s="86"/>
      <c r="AB3069" s="86"/>
      <c r="AC3069" s="86"/>
      <c r="AD3069" s="190"/>
      <c r="AE3069" s="188"/>
      <c r="AF3069" s="190"/>
      <c r="AG3069" s="188"/>
      <c r="AH3069" s="190"/>
      <c r="AI3069" s="188"/>
      <c r="AJ3069" s="190"/>
      <c r="AK3069" s="188"/>
      <c r="AL3069" s="190"/>
      <c r="AM3069" s="188"/>
      <c r="AN3069" s="190"/>
      <c r="AO3069" s="188"/>
      <c r="AP3069" s="51"/>
      <c r="AQ3069" s="97"/>
    </row>
    <row r="3070" spans="1:43" x14ac:dyDescent="0.2">
      <c r="A3070" s="86"/>
      <c r="F3070" s="86"/>
      <c r="G3070" s="86"/>
      <c r="H3070" s="86"/>
      <c r="I3070" s="86"/>
      <c r="J3070" s="86"/>
      <c r="K3070" s="86"/>
      <c r="L3070" s="86"/>
      <c r="M3070" s="86"/>
      <c r="N3070" s="86"/>
      <c r="O3070" s="86"/>
      <c r="P3070" s="86"/>
      <c r="Q3070" s="86"/>
      <c r="R3070" s="86"/>
      <c r="S3070" s="86"/>
      <c r="T3070" s="86"/>
      <c r="U3070" s="86"/>
      <c r="V3070" s="86"/>
      <c r="W3070" s="86"/>
      <c r="X3070" s="86"/>
      <c r="Y3070" s="86"/>
      <c r="Z3070" s="86"/>
      <c r="AA3070" s="86"/>
      <c r="AB3070" s="86"/>
      <c r="AC3070" s="86"/>
      <c r="AD3070" s="190"/>
      <c r="AE3070" s="188"/>
      <c r="AF3070" s="190"/>
      <c r="AG3070" s="188"/>
      <c r="AH3070" s="190"/>
      <c r="AI3070" s="188"/>
      <c r="AJ3070" s="190"/>
      <c r="AK3070" s="188"/>
      <c r="AL3070" s="190"/>
      <c r="AM3070" s="188"/>
      <c r="AN3070" s="190"/>
      <c r="AO3070" s="188"/>
      <c r="AP3070" s="51"/>
      <c r="AQ3070" s="97"/>
    </row>
    <row r="3071" spans="1:43" x14ac:dyDescent="0.2">
      <c r="A3071" s="86"/>
      <c r="F3071" s="86"/>
      <c r="G3071" s="86"/>
      <c r="H3071" s="86"/>
      <c r="I3071" s="86"/>
      <c r="J3071" s="86"/>
      <c r="K3071" s="86"/>
      <c r="L3071" s="86"/>
      <c r="M3071" s="86"/>
      <c r="N3071" s="86"/>
      <c r="O3071" s="86"/>
      <c r="P3071" s="86"/>
      <c r="Q3071" s="86"/>
      <c r="R3071" s="86"/>
      <c r="S3071" s="86"/>
      <c r="T3071" s="86"/>
      <c r="U3071" s="86"/>
      <c r="V3071" s="86"/>
      <c r="W3071" s="86"/>
      <c r="X3071" s="86"/>
      <c r="Y3071" s="86"/>
      <c r="Z3071" s="86"/>
      <c r="AA3071" s="86"/>
      <c r="AB3071" s="86"/>
      <c r="AC3071" s="86"/>
      <c r="AD3071" s="190"/>
      <c r="AE3071" s="188"/>
      <c r="AF3071" s="190"/>
      <c r="AG3071" s="188"/>
      <c r="AH3071" s="190"/>
      <c r="AI3071" s="188"/>
      <c r="AJ3071" s="190"/>
      <c r="AK3071" s="188"/>
      <c r="AL3071" s="190"/>
      <c r="AM3071" s="188"/>
      <c r="AN3071" s="190"/>
      <c r="AO3071" s="188"/>
      <c r="AP3071" s="51"/>
      <c r="AQ3071" s="97"/>
    </row>
    <row r="3072" spans="1:43" x14ac:dyDescent="0.2">
      <c r="A3072" s="86"/>
      <c r="F3072" s="86"/>
      <c r="G3072" s="86"/>
      <c r="H3072" s="86"/>
      <c r="I3072" s="86"/>
      <c r="J3072" s="86"/>
      <c r="K3072" s="86"/>
      <c r="L3072" s="86"/>
      <c r="M3072" s="86"/>
      <c r="N3072" s="86"/>
      <c r="O3072" s="86"/>
      <c r="P3072" s="86"/>
      <c r="Q3072" s="86"/>
      <c r="R3072" s="86"/>
      <c r="S3072" s="86"/>
      <c r="T3072" s="86"/>
      <c r="U3072" s="86"/>
      <c r="V3072" s="86"/>
      <c r="W3072" s="86"/>
      <c r="X3072" s="86"/>
      <c r="Y3072" s="86"/>
      <c r="Z3072" s="86"/>
      <c r="AA3072" s="86"/>
      <c r="AB3072" s="86"/>
      <c r="AC3072" s="86"/>
      <c r="AD3072" s="190"/>
      <c r="AE3072" s="188"/>
      <c r="AF3072" s="190"/>
      <c r="AG3072" s="188"/>
      <c r="AH3072" s="190"/>
      <c r="AI3072" s="188"/>
      <c r="AJ3072" s="190"/>
      <c r="AK3072" s="188"/>
      <c r="AL3072" s="190"/>
      <c r="AM3072" s="188"/>
      <c r="AN3072" s="190"/>
      <c r="AO3072" s="188"/>
      <c r="AP3072" s="51"/>
      <c r="AQ3072" s="97"/>
    </row>
    <row r="3073" spans="1:43" x14ac:dyDescent="0.2">
      <c r="A3073" s="86"/>
      <c r="F3073" s="86"/>
      <c r="G3073" s="86"/>
      <c r="H3073" s="86"/>
      <c r="I3073" s="86"/>
      <c r="J3073" s="86"/>
      <c r="K3073" s="86"/>
      <c r="L3073" s="86"/>
      <c r="M3073" s="86"/>
      <c r="N3073" s="86"/>
      <c r="O3073" s="86"/>
      <c r="P3073" s="86"/>
      <c r="Q3073" s="86"/>
      <c r="R3073" s="86"/>
      <c r="S3073" s="86"/>
      <c r="T3073" s="86"/>
      <c r="U3073" s="86"/>
      <c r="V3073" s="86"/>
      <c r="W3073" s="86"/>
      <c r="X3073" s="86"/>
      <c r="Y3073" s="86"/>
      <c r="Z3073" s="86"/>
      <c r="AA3073" s="86"/>
      <c r="AB3073" s="86"/>
      <c r="AC3073" s="86"/>
      <c r="AD3073" s="190"/>
      <c r="AE3073" s="188"/>
      <c r="AF3073" s="190"/>
      <c r="AG3073" s="188"/>
      <c r="AH3073" s="190"/>
      <c r="AI3073" s="188"/>
      <c r="AJ3073" s="190"/>
      <c r="AK3073" s="188"/>
      <c r="AL3073" s="190"/>
      <c r="AM3073" s="188"/>
      <c r="AN3073" s="190"/>
      <c r="AO3073" s="188"/>
      <c r="AP3073" s="51"/>
      <c r="AQ3073" s="97"/>
    </row>
    <row r="3074" spans="1:43" x14ac:dyDescent="0.2">
      <c r="A3074" s="86"/>
      <c r="F3074" s="86"/>
      <c r="G3074" s="86"/>
      <c r="H3074" s="86"/>
      <c r="I3074" s="86"/>
      <c r="J3074" s="86"/>
      <c r="K3074" s="86"/>
      <c r="L3074" s="86"/>
      <c r="M3074" s="86"/>
      <c r="N3074" s="86"/>
      <c r="O3074" s="86"/>
      <c r="P3074" s="86"/>
      <c r="Q3074" s="86"/>
      <c r="R3074" s="86"/>
      <c r="S3074" s="86"/>
      <c r="T3074" s="86"/>
      <c r="U3074" s="86"/>
      <c r="V3074" s="86"/>
      <c r="W3074" s="86"/>
      <c r="X3074" s="86"/>
      <c r="Y3074" s="86"/>
      <c r="Z3074" s="86"/>
      <c r="AA3074" s="86"/>
      <c r="AB3074" s="86"/>
      <c r="AC3074" s="86"/>
      <c r="AD3074" s="190"/>
      <c r="AE3074" s="188"/>
      <c r="AF3074" s="190"/>
      <c r="AG3074" s="188"/>
      <c r="AH3074" s="190"/>
      <c r="AI3074" s="188"/>
      <c r="AJ3074" s="190"/>
      <c r="AK3074" s="188"/>
      <c r="AL3074" s="190"/>
      <c r="AM3074" s="188"/>
      <c r="AN3074" s="190"/>
      <c r="AO3074" s="188"/>
      <c r="AP3074" s="51"/>
      <c r="AQ3074" s="97"/>
    </row>
    <row r="3075" spans="1:43" x14ac:dyDescent="0.2">
      <c r="A3075" s="86"/>
      <c r="F3075" s="86"/>
      <c r="G3075" s="86"/>
      <c r="H3075" s="86"/>
      <c r="I3075" s="86"/>
      <c r="J3075" s="86"/>
      <c r="K3075" s="86"/>
      <c r="L3075" s="86"/>
      <c r="M3075" s="86"/>
      <c r="N3075" s="86"/>
      <c r="O3075" s="86"/>
      <c r="P3075" s="86"/>
      <c r="Q3075" s="86"/>
      <c r="R3075" s="86"/>
      <c r="S3075" s="86"/>
      <c r="T3075" s="86"/>
      <c r="U3075" s="86"/>
      <c r="V3075" s="86"/>
      <c r="W3075" s="86"/>
      <c r="X3075" s="86"/>
      <c r="Y3075" s="86"/>
      <c r="Z3075" s="86"/>
      <c r="AA3075" s="86"/>
      <c r="AB3075" s="86"/>
      <c r="AC3075" s="86"/>
      <c r="AD3075" s="190"/>
      <c r="AE3075" s="188"/>
      <c r="AF3075" s="190"/>
      <c r="AG3075" s="188"/>
      <c r="AH3075" s="190"/>
      <c r="AI3075" s="188"/>
      <c r="AJ3075" s="190"/>
      <c r="AK3075" s="188"/>
      <c r="AL3075" s="190"/>
      <c r="AM3075" s="188"/>
      <c r="AN3075" s="190"/>
      <c r="AO3075" s="188"/>
      <c r="AP3075" s="51"/>
      <c r="AQ3075" s="97"/>
    </row>
    <row r="3076" spans="1:43" x14ac:dyDescent="0.2">
      <c r="A3076" s="86"/>
      <c r="F3076" s="86"/>
      <c r="G3076" s="86"/>
      <c r="H3076" s="86"/>
      <c r="I3076" s="86"/>
      <c r="J3076" s="86"/>
      <c r="K3076" s="86"/>
      <c r="L3076" s="86"/>
      <c r="M3076" s="86"/>
      <c r="N3076" s="86"/>
      <c r="O3076" s="86"/>
      <c r="P3076" s="86"/>
      <c r="Q3076" s="86"/>
      <c r="R3076" s="86"/>
      <c r="S3076" s="86"/>
      <c r="T3076" s="86"/>
      <c r="U3076" s="86"/>
      <c r="V3076" s="86"/>
      <c r="W3076" s="86"/>
      <c r="X3076" s="86"/>
      <c r="Y3076" s="86"/>
      <c r="Z3076" s="86"/>
      <c r="AA3076" s="86"/>
      <c r="AB3076" s="86"/>
      <c r="AC3076" s="86"/>
      <c r="AD3076" s="190"/>
      <c r="AE3076" s="188"/>
      <c r="AF3076" s="190"/>
      <c r="AG3076" s="188"/>
      <c r="AH3076" s="190"/>
      <c r="AI3076" s="188"/>
      <c r="AJ3076" s="190"/>
      <c r="AK3076" s="188"/>
      <c r="AL3076" s="190"/>
      <c r="AM3076" s="188"/>
      <c r="AN3076" s="190"/>
      <c r="AO3076" s="188"/>
      <c r="AP3076" s="51"/>
      <c r="AQ3076" s="97"/>
    </row>
    <row r="3077" spans="1:43" x14ac:dyDescent="0.2">
      <c r="A3077" s="86"/>
      <c r="F3077" s="86"/>
      <c r="G3077" s="86"/>
      <c r="H3077" s="86"/>
      <c r="I3077" s="86"/>
      <c r="J3077" s="86"/>
      <c r="K3077" s="86"/>
      <c r="L3077" s="86"/>
      <c r="M3077" s="86"/>
      <c r="N3077" s="86"/>
      <c r="O3077" s="86"/>
      <c r="P3077" s="86"/>
      <c r="Q3077" s="86"/>
      <c r="R3077" s="86"/>
      <c r="S3077" s="86"/>
      <c r="T3077" s="86"/>
      <c r="U3077" s="86"/>
      <c r="V3077" s="86"/>
      <c r="W3077" s="86"/>
      <c r="X3077" s="86"/>
      <c r="Y3077" s="86"/>
      <c r="Z3077" s="86"/>
      <c r="AA3077" s="86"/>
      <c r="AB3077" s="86"/>
      <c r="AC3077" s="86"/>
      <c r="AD3077" s="190"/>
      <c r="AE3077" s="188"/>
      <c r="AF3077" s="190"/>
      <c r="AG3077" s="188"/>
      <c r="AH3077" s="190"/>
      <c r="AI3077" s="188"/>
      <c r="AJ3077" s="190"/>
      <c r="AK3077" s="188"/>
      <c r="AL3077" s="190"/>
      <c r="AM3077" s="188"/>
      <c r="AN3077" s="190"/>
      <c r="AO3077" s="188"/>
      <c r="AP3077" s="51"/>
      <c r="AQ3077" s="97"/>
    </row>
    <row r="3078" spans="1:43" x14ac:dyDescent="0.2">
      <c r="A3078" s="86"/>
      <c r="F3078" s="86"/>
      <c r="G3078" s="86"/>
      <c r="H3078" s="86"/>
      <c r="I3078" s="86"/>
      <c r="J3078" s="86"/>
      <c r="K3078" s="86"/>
      <c r="L3078" s="86"/>
      <c r="M3078" s="86"/>
      <c r="N3078" s="86"/>
      <c r="O3078" s="86"/>
      <c r="P3078" s="86"/>
      <c r="Q3078" s="86"/>
      <c r="R3078" s="86"/>
      <c r="S3078" s="86"/>
      <c r="T3078" s="86"/>
      <c r="U3078" s="86"/>
      <c r="V3078" s="86"/>
      <c r="W3078" s="86"/>
      <c r="X3078" s="86"/>
      <c r="Y3078" s="86"/>
      <c r="Z3078" s="86"/>
      <c r="AA3078" s="86"/>
      <c r="AB3078" s="86"/>
      <c r="AC3078" s="86"/>
      <c r="AD3078" s="190"/>
      <c r="AE3078" s="188"/>
      <c r="AF3078" s="190"/>
      <c r="AG3078" s="188"/>
      <c r="AH3078" s="190"/>
      <c r="AI3078" s="188"/>
      <c r="AJ3078" s="190"/>
      <c r="AK3078" s="188"/>
      <c r="AL3078" s="190"/>
      <c r="AM3078" s="188"/>
      <c r="AN3078" s="190"/>
      <c r="AO3078" s="188"/>
      <c r="AP3078" s="51"/>
      <c r="AQ3078" s="97"/>
    </row>
    <row r="3079" spans="1:43" x14ac:dyDescent="0.2">
      <c r="A3079" s="86"/>
      <c r="F3079" s="86"/>
      <c r="G3079" s="86"/>
      <c r="H3079" s="86"/>
      <c r="I3079" s="86"/>
      <c r="J3079" s="86"/>
      <c r="K3079" s="86"/>
      <c r="L3079" s="86"/>
      <c r="M3079" s="86"/>
      <c r="N3079" s="86"/>
      <c r="O3079" s="86"/>
      <c r="P3079" s="86"/>
      <c r="Q3079" s="86"/>
      <c r="R3079" s="86"/>
      <c r="S3079" s="86"/>
      <c r="T3079" s="86"/>
      <c r="U3079" s="86"/>
      <c r="V3079" s="86"/>
      <c r="W3079" s="86"/>
      <c r="X3079" s="86"/>
      <c r="Y3079" s="86"/>
      <c r="Z3079" s="86"/>
      <c r="AA3079" s="86"/>
      <c r="AB3079" s="86"/>
      <c r="AC3079" s="86"/>
      <c r="AD3079" s="190"/>
      <c r="AE3079" s="188"/>
      <c r="AF3079" s="190"/>
      <c r="AG3079" s="188"/>
      <c r="AH3079" s="190"/>
      <c r="AI3079" s="188"/>
      <c r="AJ3079" s="190"/>
      <c r="AK3079" s="188"/>
      <c r="AL3079" s="190"/>
      <c r="AM3079" s="188"/>
      <c r="AN3079" s="190"/>
      <c r="AO3079" s="188"/>
      <c r="AP3079" s="51"/>
      <c r="AQ3079" s="97"/>
    </row>
    <row r="3080" spans="1:43" x14ac:dyDescent="0.2">
      <c r="A3080" s="86"/>
      <c r="F3080" s="86"/>
      <c r="G3080" s="86"/>
      <c r="H3080" s="86"/>
      <c r="I3080" s="86"/>
      <c r="J3080" s="86"/>
      <c r="K3080" s="86"/>
      <c r="L3080" s="86"/>
      <c r="M3080" s="86"/>
      <c r="N3080" s="86"/>
      <c r="O3080" s="86"/>
      <c r="P3080" s="86"/>
      <c r="Q3080" s="86"/>
      <c r="R3080" s="86"/>
      <c r="S3080" s="86"/>
      <c r="T3080" s="86"/>
      <c r="U3080" s="86"/>
      <c r="V3080" s="86"/>
      <c r="W3080" s="86"/>
      <c r="X3080" s="86"/>
      <c r="Y3080" s="86"/>
      <c r="Z3080" s="86"/>
      <c r="AA3080" s="86"/>
      <c r="AB3080" s="86"/>
      <c r="AC3080" s="86"/>
      <c r="AD3080" s="190"/>
      <c r="AE3080" s="188"/>
      <c r="AF3080" s="190"/>
      <c r="AG3080" s="188"/>
      <c r="AH3080" s="190"/>
      <c r="AI3080" s="188"/>
      <c r="AJ3080" s="190"/>
      <c r="AK3080" s="188"/>
      <c r="AL3080" s="190"/>
      <c r="AM3080" s="188"/>
      <c r="AN3080" s="190"/>
      <c r="AO3080" s="188"/>
      <c r="AP3080" s="51"/>
      <c r="AQ3080" s="97"/>
    </row>
    <row r="3081" spans="1:43" x14ac:dyDescent="0.2">
      <c r="A3081" s="86"/>
      <c r="F3081" s="86"/>
      <c r="G3081" s="86"/>
      <c r="H3081" s="86"/>
      <c r="I3081" s="86"/>
      <c r="J3081" s="86"/>
      <c r="K3081" s="86"/>
      <c r="L3081" s="86"/>
      <c r="M3081" s="86"/>
      <c r="N3081" s="86"/>
      <c r="O3081" s="86"/>
      <c r="P3081" s="86"/>
      <c r="Q3081" s="86"/>
      <c r="R3081" s="86"/>
      <c r="S3081" s="86"/>
      <c r="T3081" s="86"/>
      <c r="U3081" s="86"/>
      <c r="V3081" s="86"/>
      <c r="W3081" s="86"/>
      <c r="X3081" s="86"/>
      <c r="Y3081" s="86"/>
      <c r="Z3081" s="86"/>
      <c r="AA3081" s="86"/>
      <c r="AB3081" s="86"/>
      <c r="AC3081" s="86"/>
      <c r="AD3081" s="190"/>
      <c r="AE3081" s="188"/>
      <c r="AF3081" s="190"/>
      <c r="AG3081" s="188"/>
      <c r="AH3081" s="190"/>
      <c r="AI3081" s="188"/>
      <c r="AJ3081" s="190"/>
      <c r="AK3081" s="188"/>
      <c r="AL3081" s="190"/>
      <c r="AM3081" s="188"/>
      <c r="AN3081" s="190"/>
      <c r="AO3081" s="188"/>
      <c r="AP3081" s="51"/>
      <c r="AQ3081" s="97"/>
    </row>
    <row r="3082" spans="1:43" x14ac:dyDescent="0.2">
      <c r="A3082" s="86"/>
      <c r="F3082" s="86"/>
      <c r="G3082" s="86"/>
      <c r="H3082" s="86"/>
      <c r="I3082" s="86"/>
      <c r="J3082" s="86"/>
      <c r="K3082" s="86"/>
      <c r="L3082" s="86"/>
      <c r="M3082" s="86"/>
      <c r="N3082" s="86"/>
      <c r="O3082" s="86"/>
      <c r="P3082" s="86"/>
      <c r="Q3082" s="86"/>
      <c r="R3082" s="86"/>
      <c r="S3082" s="86"/>
      <c r="T3082" s="86"/>
      <c r="U3082" s="86"/>
      <c r="V3082" s="86"/>
      <c r="W3082" s="86"/>
      <c r="X3082" s="86"/>
      <c r="Y3082" s="86"/>
      <c r="Z3082" s="86"/>
      <c r="AA3082" s="86"/>
      <c r="AB3082" s="86"/>
      <c r="AC3082" s="86"/>
      <c r="AD3082" s="190"/>
      <c r="AE3082" s="188"/>
      <c r="AF3082" s="190"/>
      <c r="AG3082" s="188"/>
      <c r="AH3082" s="190"/>
      <c r="AI3082" s="188"/>
      <c r="AJ3082" s="190"/>
      <c r="AK3082" s="188"/>
      <c r="AL3082" s="190"/>
      <c r="AM3082" s="188"/>
      <c r="AN3082" s="190"/>
      <c r="AO3082" s="188"/>
      <c r="AP3082" s="51"/>
      <c r="AQ3082" s="97"/>
    </row>
    <row r="3083" spans="1:43" x14ac:dyDescent="0.2">
      <c r="A3083" s="86"/>
      <c r="F3083" s="86"/>
      <c r="G3083" s="86"/>
      <c r="H3083" s="86"/>
      <c r="I3083" s="86"/>
      <c r="J3083" s="86"/>
      <c r="K3083" s="86"/>
      <c r="L3083" s="86"/>
      <c r="M3083" s="86"/>
      <c r="N3083" s="86"/>
      <c r="O3083" s="86"/>
      <c r="P3083" s="86"/>
      <c r="Q3083" s="86"/>
      <c r="R3083" s="86"/>
      <c r="S3083" s="86"/>
      <c r="T3083" s="86"/>
      <c r="U3083" s="86"/>
      <c r="V3083" s="86"/>
      <c r="W3083" s="86"/>
      <c r="X3083" s="86"/>
      <c r="Y3083" s="86"/>
      <c r="Z3083" s="86"/>
      <c r="AA3083" s="86"/>
      <c r="AB3083" s="86"/>
      <c r="AC3083" s="86"/>
      <c r="AD3083" s="190"/>
      <c r="AE3083" s="188"/>
      <c r="AF3083" s="190"/>
      <c r="AG3083" s="188"/>
      <c r="AH3083" s="190"/>
      <c r="AI3083" s="188"/>
      <c r="AJ3083" s="190"/>
      <c r="AK3083" s="188"/>
      <c r="AL3083" s="190"/>
      <c r="AM3083" s="188"/>
      <c r="AN3083" s="190"/>
      <c r="AO3083" s="188"/>
      <c r="AP3083" s="51"/>
      <c r="AQ3083" s="97"/>
    </row>
    <row r="3084" spans="1:43" x14ac:dyDescent="0.2">
      <c r="A3084" s="86"/>
      <c r="F3084" s="86"/>
      <c r="G3084" s="86"/>
      <c r="H3084" s="86"/>
      <c r="I3084" s="86"/>
      <c r="J3084" s="86"/>
      <c r="K3084" s="86"/>
      <c r="L3084" s="86"/>
      <c r="M3084" s="86"/>
      <c r="N3084" s="86"/>
      <c r="O3084" s="86"/>
      <c r="P3084" s="86"/>
      <c r="Q3084" s="86"/>
      <c r="R3084" s="86"/>
      <c r="S3084" s="86"/>
      <c r="T3084" s="86"/>
      <c r="U3084" s="86"/>
      <c r="V3084" s="86"/>
      <c r="W3084" s="86"/>
      <c r="X3084" s="86"/>
      <c r="Y3084" s="86"/>
      <c r="Z3084" s="86"/>
      <c r="AA3084" s="86"/>
      <c r="AB3084" s="86"/>
      <c r="AC3084" s="86"/>
      <c r="AD3084" s="190"/>
      <c r="AE3084" s="188"/>
      <c r="AF3084" s="190"/>
      <c r="AG3084" s="188"/>
      <c r="AH3084" s="190"/>
      <c r="AI3084" s="188"/>
      <c r="AJ3084" s="190"/>
      <c r="AK3084" s="188"/>
      <c r="AL3084" s="190"/>
      <c r="AM3084" s="188"/>
      <c r="AN3084" s="190"/>
      <c r="AO3084" s="188"/>
      <c r="AP3084" s="51"/>
      <c r="AQ3084" s="97"/>
    </row>
    <row r="3085" spans="1:43" x14ac:dyDescent="0.2">
      <c r="A3085" s="86"/>
      <c r="F3085" s="86"/>
      <c r="G3085" s="86"/>
      <c r="H3085" s="86"/>
      <c r="I3085" s="86"/>
      <c r="J3085" s="86"/>
      <c r="K3085" s="86"/>
      <c r="L3085" s="86"/>
      <c r="M3085" s="86"/>
      <c r="N3085" s="86"/>
      <c r="O3085" s="86"/>
      <c r="P3085" s="86"/>
      <c r="Q3085" s="86"/>
      <c r="R3085" s="86"/>
      <c r="S3085" s="86"/>
      <c r="T3085" s="86"/>
      <c r="U3085" s="86"/>
      <c r="V3085" s="86"/>
      <c r="W3085" s="86"/>
      <c r="X3085" s="86"/>
      <c r="Y3085" s="86"/>
      <c r="Z3085" s="86"/>
      <c r="AA3085" s="86"/>
      <c r="AB3085" s="86"/>
      <c r="AC3085" s="86"/>
      <c r="AD3085" s="190"/>
      <c r="AE3085" s="188"/>
      <c r="AF3085" s="190"/>
      <c r="AG3085" s="188"/>
      <c r="AH3085" s="190"/>
      <c r="AI3085" s="188"/>
      <c r="AJ3085" s="190"/>
      <c r="AK3085" s="188"/>
      <c r="AL3085" s="190"/>
      <c r="AM3085" s="188"/>
      <c r="AN3085" s="190"/>
      <c r="AO3085" s="188"/>
      <c r="AP3085" s="51"/>
      <c r="AQ3085" s="97"/>
    </row>
    <row r="3086" spans="1:43" x14ac:dyDescent="0.2">
      <c r="A3086" s="86"/>
      <c r="F3086" s="86"/>
      <c r="G3086" s="86"/>
      <c r="H3086" s="86"/>
      <c r="I3086" s="86"/>
      <c r="J3086" s="86"/>
      <c r="K3086" s="86"/>
      <c r="L3086" s="86"/>
      <c r="M3086" s="86"/>
      <c r="N3086" s="86"/>
      <c r="O3086" s="86"/>
      <c r="P3086" s="86"/>
      <c r="Q3086" s="86"/>
      <c r="R3086" s="86"/>
      <c r="S3086" s="86"/>
      <c r="T3086" s="86"/>
      <c r="U3086" s="86"/>
      <c r="V3086" s="86"/>
      <c r="W3086" s="86"/>
      <c r="X3086" s="86"/>
      <c r="Y3086" s="86"/>
      <c r="Z3086" s="86"/>
      <c r="AA3086" s="86"/>
      <c r="AB3086" s="86"/>
      <c r="AC3086" s="86"/>
      <c r="AD3086" s="190"/>
      <c r="AE3086" s="188"/>
      <c r="AF3086" s="190"/>
      <c r="AG3086" s="188"/>
      <c r="AH3086" s="190"/>
      <c r="AI3086" s="188"/>
      <c r="AJ3086" s="190"/>
      <c r="AK3086" s="188"/>
      <c r="AL3086" s="190"/>
      <c r="AM3086" s="188"/>
      <c r="AN3086" s="190"/>
      <c r="AO3086" s="188"/>
      <c r="AP3086" s="51"/>
      <c r="AQ3086" s="97"/>
    </row>
    <row r="3087" spans="1:43" x14ac:dyDescent="0.2">
      <c r="A3087" s="86"/>
      <c r="F3087" s="86"/>
      <c r="G3087" s="86"/>
      <c r="H3087" s="86"/>
      <c r="I3087" s="86"/>
      <c r="J3087" s="86"/>
      <c r="K3087" s="86"/>
      <c r="L3087" s="86"/>
      <c r="M3087" s="86"/>
      <c r="N3087" s="86"/>
      <c r="O3087" s="86"/>
      <c r="P3087" s="86"/>
      <c r="Q3087" s="86"/>
      <c r="R3087" s="86"/>
      <c r="S3087" s="86"/>
      <c r="T3087" s="86"/>
      <c r="U3087" s="86"/>
      <c r="V3087" s="86"/>
      <c r="W3087" s="86"/>
      <c r="X3087" s="86"/>
      <c r="Y3087" s="86"/>
      <c r="Z3087" s="86"/>
      <c r="AA3087" s="86"/>
      <c r="AB3087" s="86"/>
      <c r="AC3087" s="86"/>
      <c r="AD3087" s="190"/>
      <c r="AE3087" s="188"/>
      <c r="AF3087" s="190"/>
      <c r="AG3087" s="188"/>
      <c r="AH3087" s="190"/>
      <c r="AI3087" s="188"/>
      <c r="AJ3087" s="190"/>
      <c r="AK3087" s="188"/>
      <c r="AL3087" s="190"/>
      <c r="AM3087" s="188"/>
      <c r="AN3087" s="190"/>
      <c r="AO3087" s="188"/>
      <c r="AP3087" s="51"/>
      <c r="AQ3087" s="97"/>
    </row>
    <row r="3088" spans="1:43" x14ac:dyDescent="0.2">
      <c r="A3088" s="86"/>
      <c r="F3088" s="86"/>
      <c r="G3088" s="86"/>
      <c r="H3088" s="86"/>
      <c r="I3088" s="86"/>
      <c r="J3088" s="86"/>
      <c r="K3088" s="86"/>
      <c r="L3088" s="86"/>
      <c r="M3088" s="86"/>
      <c r="N3088" s="86"/>
      <c r="O3088" s="86"/>
      <c r="P3088" s="86"/>
      <c r="Q3088" s="86"/>
      <c r="R3088" s="86"/>
      <c r="S3088" s="86"/>
      <c r="T3088" s="86"/>
      <c r="U3088" s="86"/>
      <c r="V3088" s="86"/>
      <c r="W3088" s="86"/>
      <c r="X3088" s="86"/>
      <c r="Y3088" s="86"/>
      <c r="Z3088" s="86"/>
      <c r="AA3088" s="86"/>
      <c r="AB3088" s="86"/>
      <c r="AC3088" s="86"/>
      <c r="AD3088" s="190"/>
      <c r="AE3088" s="188"/>
      <c r="AF3088" s="190"/>
      <c r="AG3088" s="188"/>
      <c r="AH3088" s="190"/>
      <c r="AI3088" s="188"/>
      <c r="AJ3088" s="190"/>
      <c r="AK3088" s="188"/>
      <c r="AL3088" s="190"/>
      <c r="AM3088" s="188"/>
      <c r="AN3088" s="190"/>
      <c r="AO3088" s="188"/>
      <c r="AP3088" s="51"/>
      <c r="AQ3088" s="97"/>
    </row>
    <row r="3089" spans="1:43" x14ac:dyDescent="0.2">
      <c r="A3089" s="86"/>
      <c r="F3089" s="86"/>
      <c r="G3089" s="86"/>
      <c r="H3089" s="86"/>
      <c r="I3089" s="86"/>
      <c r="J3089" s="86"/>
      <c r="K3089" s="86"/>
      <c r="L3089" s="86"/>
      <c r="M3089" s="86"/>
      <c r="N3089" s="86"/>
      <c r="O3089" s="86"/>
      <c r="P3089" s="86"/>
      <c r="Q3089" s="86"/>
      <c r="R3089" s="86"/>
      <c r="S3089" s="86"/>
      <c r="T3089" s="86"/>
      <c r="U3089" s="86"/>
      <c r="V3089" s="86"/>
      <c r="W3089" s="86"/>
      <c r="X3089" s="86"/>
      <c r="Y3089" s="86"/>
      <c r="Z3089" s="86"/>
      <c r="AA3089" s="86"/>
      <c r="AB3089" s="86"/>
      <c r="AC3089" s="86"/>
      <c r="AD3089" s="190"/>
      <c r="AE3089" s="188"/>
      <c r="AF3089" s="190"/>
      <c r="AG3089" s="188"/>
      <c r="AH3089" s="190"/>
      <c r="AI3089" s="188"/>
      <c r="AJ3089" s="190"/>
      <c r="AK3089" s="188"/>
      <c r="AL3089" s="190"/>
      <c r="AM3089" s="188"/>
      <c r="AN3089" s="190"/>
      <c r="AO3089" s="188"/>
      <c r="AP3089" s="51"/>
      <c r="AQ3089" s="97"/>
    </row>
    <row r="3090" spans="1:43" x14ac:dyDescent="0.2">
      <c r="A3090" s="86"/>
      <c r="F3090" s="86"/>
      <c r="G3090" s="86"/>
      <c r="H3090" s="86"/>
      <c r="I3090" s="86"/>
      <c r="J3090" s="86"/>
      <c r="K3090" s="86"/>
      <c r="L3090" s="86"/>
      <c r="M3090" s="86"/>
      <c r="N3090" s="86"/>
      <c r="O3090" s="86"/>
      <c r="P3090" s="86"/>
      <c r="Q3090" s="86"/>
      <c r="R3090" s="86"/>
      <c r="S3090" s="86"/>
      <c r="T3090" s="86"/>
      <c r="U3090" s="86"/>
      <c r="V3090" s="86"/>
      <c r="W3090" s="86"/>
      <c r="X3090" s="86"/>
      <c r="Y3090" s="86"/>
      <c r="Z3090" s="86"/>
      <c r="AA3090" s="86"/>
      <c r="AB3090" s="86"/>
      <c r="AC3090" s="86"/>
      <c r="AD3090" s="190"/>
      <c r="AE3090" s="188"/>
      <c r="AF3090" s="190"/>
      <c r="AG3090" s="188"/>
      <c r="AH3090" s="190"/>
      <c r="AI3090" s="188"/>
      <c r="AJ3090" s="190"/>
      <c r="AK3090" s="188"/>
      <c r="AL3090" s="190"/>
      <c r="AM3090" s="188"/>
      <c r="AN3090" s="190"/>
      <c r="AO3090" s="188"/>
      <c r="AP3090" s="51"/>
      <c r="AQ3090" s="97"/>
    </row>
    <row r="3091" spans="1:43" x14ac:dyDescent="0.2">
      <c r="A3091" s="86"/>
      <c r="F3091" s="86"/>
      <c r="G3091" s="86"/>
      <c r="H3091" s="86"/>
      <c r="I3091" s="86"/>
      <c r="J3091" s="86"/>
      <c r="K3091" s="86"/>
      <c r="L3091" s="86"/>
      <c r="M3091" s="86"/>
      <c r="N3091" s="86"/>
      <c r="O3091" s="86"/>
      <c r="P3091" s="86"/>
      <c r="Q3091" s="86"/>
      <c r="R3091" s="86"/>
      <c r="S3091" s="86"/>
      <c r="T3091" s="86"/>
      <c r="U3091" s="86"/>
      <c r="V3091" s="86"/>
      <c r="W3091" s="86"/>
      <c r="X3091" s="86"/>
      <c r="Y3091" s="86"/>
      <c r="Z3091" s="86"/>
      <c r="AA3091" s="86"/>
      <c r="AB3091" s="86"/>
      <c r="AC3091" s="86"/>
      <c r="AD3091" s="190"/>
      <c r="AE3091" s="188"/>
      <c r="AF3091" s="190"/>
      <c r="AG3091" s="188"/>
      <c r="AH3091" s="190"/>
      <c r="AI3091" s="188"/>
      <c r="AJ3091" s="190"/>
      <c r="AK3091" s="188"/>
      <c r="AL3091" s="190"/>
      <c r="AM3091" s="188"/>
      <c r="AN3091" s="190"/>
      <c r="AO3091" s="188"/>
      <c r="AP3091" s="51"/>
      <c r="AQ3091" s="97"/>
    </row>
    <row r="3092" spans="1:43" x14ac:dyDescent="0.2">
      <c r="A3092" s="86"/>
      <c r="F3092" s="86"/>
      <c r="G3092" s="86"/>
      <c r="H3092" s="86"/>
      <c r="I3092" s="86"/>
      <c r="J3092" s="86"/>
      <c r="K3092" s="86"/>
      <c r="L3092" s="86"/>
      <c r="M3092" s="86"/>
      <c r="N3092" s="86"/>
      <c r="O3092" s="86"/>
      <c r="P3092" s="86"/>
      <c r="Q3092" s="86"/>
      <c r="R3092" s="86"/>
      <c r="S3092" s="86"/>
      <c r="T3092" s="86"/>
      <c r="U3092" s="86"/>
      <c r="V3092" s="86"/>
      <c r="W3092" s="86"/>
      <c r="X3092" s="86"/>
      <c r="Y3092" s="86"/>
      <c r="Z3092" s="86"/>
      <c r="AA3092" s="86"/>
      <c r="AB3092" s="86"/>
      <c r="AC3092" s="86"/>
      <c r="AD3092" s="190"/>
      <c r="AE3092" s="188"/>
      <c r="AF3092" s="190"/>
      <c r="AG3092" s="188"/>
      <c r="AH3092" s="190"/>
      <c r="AI3092" s="188"/>
      <c r="AJ3092" s="190"/>
      <c r="AK3092" s="188"/>
      <c r="AL3092" s="190"/>
      <c r="AM3092" s="188"/>
      <c r="AN3092" s="190"/>
      <c r="AO3092" s="188"/>
      <c r="AP3092" s="51"/>
      <c r="AQ3092" s="97"/>
    </row>
    <row r="3093" spans="1:43" x14ac:dyDescent="0.2">
      <c r="A3093" s="86"/>
      <c r="F3093" s="86"/>
      <c r="G3093" s="86"/>
      <c r="H3093" s="86"/>
      <c r="I3093" s="86"/>
      <c r="J3093" s="86"/>
      <c r="K3093" s="86"/>
      <c r="L3093" s="86"/>
      <c r="M3093" s="86"/>
      <c r="N3093" s="86"/>
      <c r="O3093" s="86"/>
      <c r="P3093" s="86"/>
      <c r="Q3093" s="86"/>
      <c r="R3093" s="86"/>
      <c r="S3093" s="86"/>
      <c r="T3093" s="86"/>
      <c r="U3093" s="86"/>
      <c r="V3093" s="86"/>
      <c r="W3093" s="86"/>
      <c r="X3093" s="86"/>
      <c r="Y3093" s="86"/>
      <c r="Z3093" s="86"/>
      <c r="AA3093" s="86"/>
      <c r="AB3093" s="86"/>
      <c r="AC3093" s="86"/>
      <c r="AD3093" s="190"/>
      <c r="AE3093" s="188"/>
      <c r="AF3093" s="190"/>
      <c r="AG3093" s="188"/>
      <c r="AH3093" s="190"/>
      <c r="AI3093" s="188"/>
      <c r="AJ3093" s="190"/>
      <c r="AK3093" s="188"/>
      <c r="AL3093" s="190"/>
      <c r="AM3093" s="188"/>
      <c r="AN3093" s="190"/>
      <c r="AO3093" s="188"/>
      <c r="AP3093" s="51"/>
      <c r="AQ3093" s="97"/>
    </row>
    <row r="3094" spans="1:43" x14ac:dyDescent="0.2">
      <c r="A3094" s="86"/>
      <c r="F3094" s="86"/>
      <c r="G3094" s="86"/>
      <c r="H3094" s="86"/>
      <c r="I3094" s="86"/>
      <c r="J3094" s="86"/>
      <c r="K3094" s="86"/>
      <c r="L3094" s="86"/>
      <c r="M3094" s="86"/>
      <c r="N3094" s="86"/>
      <c r="O3094" s="86"/>
      <c r="P3094" s="86"/>
      <c r="Q3094" s="86"/>
      <c r="R3094" s="86"/>
      <c r="S3094" s="86"/>
      <c r="T3094" s="86"/>
      <c r="U3094" s="86"/>
      <c r="V3094" s="86"/>
      <c r="W3094" s="86"/>
      <c r="X3094" s="86"/>
      <c r="Y3094" s="86"/>
      <c r="Z3094" s="86"/>
      <c r="AA3094" s="86"/>
      <c r="AB3094" s="86"/>
      <c r="AC3094" s="86"/>
      <c r="AD3094" s="190"/>
      <c r="AE3094" s="188"/>
      <c r="AF3094" s="190"/>
      <c r="AG3094" s="188"/>
      <c r="AH3094" s="190"/>
      <c r="AI3094" s="188"/>
      <c r="AJ3094" s="190"/>
      <c r="AK3094" s="188"/>
      <c r="AL3094" s="190"/>
      <c r="AM3094" s="188"/>
      <c r="AN3094" s="190"/>
      <c r="AO3094" s="188"/>
      <c r="AP3094" s="51"/>
      <c r="AQ3094" s="97"/>
    </row>
    <row r="3095" spans="1:43" x14ac:dyDescent="0.2">
      <c r="A3095" s="86"/>
      <c r="F3095" s="86"/>
      <c r="G3095" s="86"/>
      <c r="H3095" s="86"/>
      <c r="I3095" s="86"/>
      <c r="J3095" s="86"/>
      <c r="K3095" s="86"/>
      <c r="L3095" s="86"/>
      <c r="M3095" s="86"/>
      <c r="N3095" s="86"/>
      <c r="O3095" s="86"/>
      <c r="P3095" s="86"/>
      <c r="Q3095" s="86"/>
      <c r="R3095" s="86"/>
      <c r="S3095" s="86"/>
      <c r="T3095" s="86"/>
      <c r="U3095" s="86"/>
      <c r="V3095" s="86"/>
      <c r="W3095" s="86"/>
      <c r="X3095" s="86"/>
      <c r="Y3095" s="86"/>
      <c r="Z3095" s="86"/>
      <c r="AA3095" s="86"/>
      <c r="AB3095" s="86"/>
      <c r="AC3095" s="86"/>
      <c r="AD3095" s="190"/>
      <c r="AE3095" s="188"/>
      <c r="AF3095" s="190"/>
      <c r="AG3095" s="188"/>
      <c r="AH3095" s="190"/>
      <c r="AI3095" s="188"/>
      <c r="AJ3095" s="190"/>
      <c r="AK3095" s="188"/>
      <c r="AL3095" s="190"/>
      <c r="AM3095" s="188"/>
      <c r="AN3095" s="190"/>
      <c r="AO3095" s="188"/>
      <c r="AP3095" s="51"/>
      <c r="AQ3095" s="97"/>
    </row>
    <row r="3096" spans="1:43" x14ac:dyDescent="0.2">
      <c r="A3096" s="86"/>
      <c r="F3096" s="86"/>
      <c r="G3096" s="86"/>
      <c r="H3096" s="86"/>
      <c r="I3096" s="86"/>
      <c r="J3096" s="86"/>
      <c r="K3096" s="86"/>
      <c r="L3096" s="86"/>
      <c r="M3096" s="86"/>
      <c r="N3096" s="86"/>
      <c r="O3096" s="86"/>
      <c r="P3096" s="86"/>
      <c r="Q3096" s="86"/>
      <c r="R3096" s="86"/>
      <c r="S3096" s="86"/>
      <c r="T3096" s="86"/>
      <c r="U3096" s="86"/>
      <c r="V3096" s="86"/>
      <c r="W3096" s="86"/>
      <c r="X3096" s="86"/>
      <c r="Y3096" s="86"/>
      <c r="Z3096" s="86"/>
      <c r="AA3096" s="86"/>
      <c r="AB3096" s="86"/>
      <c r="AC3096" s="86"/>
      <c r="AD3096" s="190"/>
      <c r="AE3096" s="188"/>
      <c r="AF3096" s="190"/>
      <c r="AG3096" s="188"/>
      <c r="AH3096" s="190"/>
      <c r="AI3096" s="188"/>
      <c r="AJ3096" s="190"/>
      <c r="AK3096" s="188"/>
      <c r="AL3096" s="190"/>
      <c r="AM3096" s="188"/>
      <c r="AN3096" s="190"/>
      <c r="AO3096" s="188"/>
      <c r="AP3096" s="51"/>
      <c r="AQ3096" s="97"/>
    </row>
    <row r="3097" spans="1:43" x14ac:dyDescent="0.2">
      <c r="A3097" s="86"/>
      <c r="F3097" s="86"/>
      <c r="G3097" s="86"/>
      <c r="H3097" s="86"/>
      <c r="I3097" s="86"/>
      <c r="J3097" s="86"/>
      <c r="K3097" s="86"/>
      <c r="L3097" s="86"/>
      <c r="M3097" s="86"/>
      <c r="N3097" s="86"/>
      <c r="O3097" s="86"/>
      <c r="P3097" s="86"/>
      <c r="Q3097" s="86"/>
      <c r="R3097" s="86"/>
      <c r="S3097" s="86"/>
      <c r="T3097" s="86"/>
      <c r="U3097" s="86"/>
      <c r="V3097" s="86"/>
      <c r="W3097" s="86"/>
      <c r="X3097" s="86"/>
      <c r="Y3097" s="86"/>
      <c r="Z3097" s="86"/>
      <c r="AA3097" s="86"/>
      <c r="AB3097" s="86"/>
      <c r="AC3097" s="86"/>
      <c r="AD3097" s="190"/>
      <c r="AE3097" s="188"/>
      <c r="AF3097" s="190"/>
      <c r="AG3097" s="188"/>
      <c r="AH3097" s="190"/>
      <c r="AI3097" s="188"/>
      <c r="AJ3097" s="190"/>
      <c r="AK3097" s="188"/>
      <c r="AL3097" s="190"/>
      <c r="AM3097" s="188"/>
      <c r="AN3097" s="190"/>
      <c r="AO3097" s="188"/>
      <c r="AP3097" s="51"/>
      <c r="AQ3097" s="97"/>
    </row>
    <row r="3098" spans="1:43" x14ac:dyDescent="0.2">
      <c r="A3098" s="86"/>
      <c r="F3098" s="86"/>
      <c r="G3098" s="86"/>
      <c r="H3098" s="86"/>
      <c r="I3098" s="86"/>
      <c r="J3098" s="86"/>
      <c r="K3098" s="86"/>
      <c r="L3098" s="86"/>
      <c r="M3098" s="86"/>
      <c r="N3098" s="86"/>
      <c r="O3098" s="86"/>
      <c r="P3098" s="86"/>
      <c r="Q3098" s="86"/>
      <c r="R3098" s="86"/>
      <c r="S3098" s="86"/>
      <c r="T3098" s="86"/>
      <c r="U3098" s="86"/>
      <c r="V3098" s="86"/>
      <c r="W3098" s="86"/>
      <c r="X3098" s="86"/>
      <c r="Y3098" s="86"/>
      <c r="Z3098" s="86"/>
      <c r="AA3098" s="86"/>
      <c r="AB3098" s="86"/>
      <c r="AC3098" s="86"/>
      <c r="AD3098" s="190"/>
      <c r="AE3098" s="188"/>
      <c r="AF3098" s="190"/>
      <c r="AG3098" s="188"/>
      <c r="AH3098" s="190"/>
      <c r="AI3098" s="188"/>
      <c r="AJ3098" s="190"/>
      <c r="AK3098" s="188"/>
      <c r="AL3098" s="190"/>
      <c r="AM3098" s="188"/>
      <c r="AN3098" s="190"/>
      <c r="AO3098" s="188"/>
      <c r="AP3098" s="51"/>
      <c r="AQ3098" s="97"/>
    </row>
    <row r="3099" spans="1:43" x14ac:dyDescent="0.2">
      <c r="A3099" s="86"/>
      <c r="F3099" s="86"/>
      <c r="G3099" s="86"/>
      <c r="H3099" s="86"/>
      <c r="I3099" s="86"/>
      <c r="J3099" s="86"/>
      <c r="K3099" s="86"/>
      <c r="L3099" s="86"/>
      <c r="M3099" s="86"/>
      <c r="N3099" s="86"/>
      <c r="O3099" s="86"/>
      <c r="P3099" s="86"/>
      <c r="Q3099" s="86"/>
      <c r="R3099" s="86"/>
      <c r="S3099" s="86"/>
      <c r="T3099" s="86"/>
      <c r="U3099" s="86"/>
      <c r="V3099" s="86"/>
      <c r="W3099" s="86"/>
      <c r="X3099" s="86"/>
      <c r="Y3099" s="86"/>
      <c r="Z3099" s="86"/>
      <c r="AA3099" s="86"/>
      <c r="AB3099" s="86"/>
      <c r="AC3099" s="86"/>
      <c r="AD3099" s="190"/>
      <c r="AE3099" s="188"/>
      <c r="AF3099" s="190"/>
      <c r="AG3099" s="188"/>
      <c r="AH3099" s="190"/>
      <c r="AI3099" s="188"/>
      <c r="AJ3099" s="190"/>
      <c r="AK3099" s="188"/>
      <c r="AL3099" s="190"/>
      <c r="AM3099" s="188"/>
      <c r="AN3099" s="190"/>
      <c r="AO3099" s="188"/>
      <c r="AP3099" s="51"/>
      <c r="AQ3099" s="97"/>
    </row>
    <row r="3100" spans="1:43" x14ac:dyDescent="0.2">
      <c r="A3100" s="86"/>
      <c r="F3100" s="86"/>
      <c r="G3100" s="86"/>
      <c r="H3100" s="86"/>
      <c r="I3100" s="86"/>
      <c r="J3100" s="86"/>
      <c r="K3100" s="86"/>
      <c r="L3100" s="86"/>
      <c r="M3100" s="86"/>
      <c r="N3100" s="86"/>
      <c r="O3100" s="86"/>
      <c r="P3100" s="86"/>
      <c r="Q3100" s="86"/>
      <c r="R3100" s="86"/>
      <c r="S3100" s="86"/>
      <c r="T3100" s="86"/>
      <c r="U3100" s="86"/>
      <c r="V3100" s="86"/>
      <c r="W3100" s="86"/>
      <c r="X3100" s="86"/>
      <c r="Y3100" s="86"/>
      <c r="Z3100" s="86"/>
      <c r="AA3100" s="86"/>
      <c r="AB3100" s="86"/>
      <c r="AC3100" s="86"/>
      <c r="AD3100" s="190"/>
      <c r="AE3100" s="188"/>
      <c r="AF3100" s="190"/>
      <c r="AG3100" s="188"/>
      <c r="AH3100" s="190"/>
      <c r="AI3100" s="188"/>
      <c r="AJ3100" s="190"/>
      <c r="AK3100" s="188"/>
      <c r="AL3100" s="190"/>
      <c r="AM3100" s="188"/>
      <c r="AN3100" s="190"/>
      <c r="AO3100" s="188"/>
      <c r="AP3100" s="51"/>
      <c r="AQ3100" s="97"/>
    </row>
    <row r="3101" spans="1:43" x14ac:dyDescent="0.2">
      <c r="A3101" s="86"/>
      <c r="F3101" s="86"/>
      <c r="G3101" s="86"/>
      <c r="H3101" s="86"/>
      <c r="I3101" s="86"/>
      <c r="J3101" s="86"/>
      <c r="K3101" s="86"/>
      <c r="L3101" s="86"/>
      <c r="M3101" s="86"/>
      <c r="N3101" s="86"/>
      <c r="O3101" s="86"/>
      <c r="P3101" s="86"/>
      <c r="Q3101" s="86"/>
      <c r="R3101" s="86"/>
      <c r="S3101" s="86"/>
      <c r="T3101" s="86"/>
      <c r="U3101" s="86"/>
      <c r="V3101" s="86"/>
      <c r="W3101" s="86"/>
      <c r="X3101" s="86"/>
      <c r="Y3101" s="86"/>
      <c r="Z3101" s="86"/>
      <c r="AA3101" s="86"/>
      <c r="AB3101" s="86"/>
      <c r="AC3101" s="86"/>
      <c r="AD3101" s="190"/>
      <c r="AE3101" s="188"/>
      <c r="AF3101" s="190"/>
      <c r="AG3101" s="188"/>
      <c r="AH3101" s="190"/>
      <c r="AI3101" s="188"/>
      <c r="AJ3101" s="190"/>
      <c r="AK3101" s="188"/>
      <c r="AL3101" s="190"/>
      <c r="AM3101" s="188"/>
      <c r="AN3101" s="190"/>
      <c r="AO3101" s="188"/>
      <c r="AP3101" s="51"/>
      <c r="AQ3101" s="97"/>
    </row>
    <row r="3102" spans="1:43" x14ac:dyDescent="0.2">
      <c r="A3102" s="86"/>
      <c r="F3102" s="86"/>
      <c r="G3102" s="86"/>
      <c r="H3102" s="86"/>
      <c r="I3102" s="86"/>
      <c r="J3102" s="86"/>
      <c r="K3102" s="86"/>
      <c r="L3102" s="86"/>
      <c r="M3102" s="86"/>
      <c r="N3102" s="86"/>
      <c r="O3102" s="86"/>
      <c r="P3102" s="86"/>
      <c r="Q3102" s="86"/>
      <c r="R3102" s="86"/>
      <c r="S3102" s="86"/>
      <c r="T3102" s="86"/>
      <c r="U3102" s="86"/>
      <c r="V3102" s="86"/>
      <c r="W3102" s="86"/>
      <c r="X3102" s="86"/>
      <c r="Y3102" s="86"/>
      <c r="Z3102" s="86"/>
      <c r="AA3102" s="86"/>
      <c r="AB3102" s="86"/>
      <c r="AC3102" s="86"/>
      <c r="AD3102" s="190"/>
      <c r="AE3102" s="188"/>
      <c r="AF3102" s="190"/>
      <c r="AG3102" s="188"/>
      <c r="AH3102" s="190"/>
      <c r="AI3102" s="188"/>
      <c r="AJ3102" s="190"/>
      <c r="AK3102" s="188"/>
      <c r="AL3102" s="190"/>
      <c r="AM3102" s="188"/>
      <c r="AN3102" s="190"/>
      <c r="AO3102" s="188"/>
      <c r="AP3102" s="51"/>
      <c r="AQ3102" s="97"/>
    </row>
    <row r="3103" spans="1:43" x14ac:dyDescent="0.2">
      <c r="A3103" s="86"/>
      <c r="F3103" s="86"/>
      <c r="G3103" s="86"/>
      <c r="H3103" s="86"/>
      <c r="I3103" s="86"/>
      <c r="J3103" s="86"/>
      <c r="K3103" s="86"/>
      <c r="L3103" s="86"/>
      <c r="M3103" s="86"/>
      <c r="N3103" s="86"/>
      <c r="O3103" s="86"/>
      <c r="P3103" s="86"/>
      <c r="Q3103" s="86"/>
      <c r="R3103" s="86"/>
      <c r="S3103" s="86"/>
      <c r="T3103" s="86"/>
      <c r="U3103" s="86"/>
      <c r="V3103" s="86"/>
      <c r="W3103" s="86"/>
      <c r="X3103" s="86"/>
      <c r="Y3103" s="86"/>
      <c r="Z3103" s="86"/>
      <c r="AA3103" s="86"/>
      <c r="AB3103" s="86"/>
      <c r="AC3103" s="86"/>
      <c r="AD3103" s="190"/>
      <c r="AE3103" s="188"/>
      <c r="AF3103" s="190"/>
      <c r="AG3103" s="188"/>
      <c r="AH3103" s="190"/>
      <c r="AI3103" s="188"/>
      <c r="AJ3103" s="190"/>
      <c r="AK3103" s="188"/>
      <c r="AL3103" s="190"/>
      <c r="AM3103" s="188"/>
      <c r="AN3103" s="190"/>
      <c r="AO3103" s="188"/>
      <c r="AP3103" s="51"/>
      <c r="AQ3103" s="97"/>
    </row>
    <row r="3104" spans="1:43" x14ac:dyDescent="0.2">
      <c r="A3104" s="86"/>
      <c r="F3104" s="86"/>
      <c r="G3104" s="86"/>
      <c r="H3104" s="86"/>
      <c r="I3104" s="86"/>
      <c r="J3104" s="86"/>
      <c r="K3104" s="86"/>
      <c r="L3104" s="86"/>
      <c r="M3104" s="86"/>
      <c r="N3104" s="86"/>
      <c r="O3104" s="86"/>
      <c r="P3104" s="86"/>
      <c r="Q3104" s="86"/>
      <c r="R3104" s="86"/>
      <c r="S3104" s="86"/>
      <c r="T3104" s="86"/>
      <c r="U3104" s="86"/>
      <c r="V3104" s="86"/>
      <c r="W3104" s="86"/>
      <c r="X3104" s="86"/>
      <c r="Y3104" s="86"/>
      <c r="Z3104" s="86"/>
      <c r="AA3104" s="86"/>
      <c r="AB3104" s="86"/>
      <c r="AC3104" s="86"/>
      <c r="AD3104" s="190"/>
      <c r="AE3104" s="188"/>
      <c r="AF3104" s="190"/>
      <c r="AG3104" s="188"/>
      <c r="AH3104" s="190"/>
      <c r="AI3104" s="188"/>
      <c r="AJ3104" s="190"/>
      <c r="AK3104" s="188"/>
      <c r="AL3104" s="190"/>
      <c r="AM3104" s="188"/>
      <c r="AN3104" s="190"/>
      <c r="AO3104" s="188"/>
      <c r="AP3104" s="51"/>
      <c r="AQ3104" s="97"/>
    </row>
    <row r="3105" spans="1:43" x14ac:dyDescent="0.2">
      <c r="A3105" s="86"/>
      <c r="F3105" s="86"/>
      <c r="G3105" s="86"/>
      <c r="H3105" s="86"/>
      <c r="I3105" s="86"/>
      <c r="J3105" s="86"/>
      <c r="K3105" s="86"/>
      <c r="L3105" s="86"/>
      <c r="M3105" s="86"/>
      <c r="N3105" s="86"/>
      <c r="O3105" s="86"/>
      <c r="P3105" s="86"/>
      <c r="Q3105" s="86"/>
      <c r="R3105" s="86"/>
      <c r="S3105" s="86"/>
      <c r="T3105" s="86"/>
      <c r="U3105" s="86"/>
      <c r="V3105" s="86"/>
      <c r="W3105" s="86"/>
      <c r="X3105" s="86"/>
      <c r="Y3105" s="86"/>
      <c r="Z3105" s="86"/>
      <c r="AA3105" s="86"/>
      <c r="AB3105" s="86"/>
      <c r="AC3105" s="86"/>
      <c r="AD3105" s="190"/>
      <c r="AE3105" s="188"/>
      <c r="AF3105" s="190"/>
      <c r="AG3105" s="188"/>
      <c r="AH3105" s="190"/>
      <c r="AI3105" s="188"/>
      <c r="AJ3105" s="190"/>
      <c r="AK3105" s="188"/>
      <c r="AL3105" s="190"/>
      <c r="AM3105" s="188"/>
      <c r="AN3105" s="190"/>
      <c r="AO3105" s="188"/>
      <c r="AP3105" s="51"/>
      <c r="AQ3105" s="97"/>
    </row>
    <row r="3106" spans="1:43" x14ac:dyDescent="0.2">
      <c r="A3106" s="86"/>
      <c r="F3106" s="86"/>
      <c r="G3106" s="86"/>
      <c r="H3106" s="86"/>
      <c r="I3106" s="86"/>
      <c r="J3106" s="86"/>
      <c r="K3106" s="86"/>
      <c r="L3106" s="86"/>
      <c r="M3106" s="86"/>
      <c r="N3106" s="86"/>
      <c r="O3106" s="86"/>
      <c r="P3106" s="86"/>
      <c r="Q3106" s="86"/>
      <c r="R3106" s="86"/>
      <c r="S3106" s="86"/>
      <c r="T3106" s="86"/>
      <c r="U3106" s="86"/>
      <c r="V3106" s="86"/>
      <c r="W3106" s="86"/>
      <c r="X3106" s="86"/>
      <c r="Y3106" s="86"/>
      <c r="Z3106" s="86"/>
      <c r="AA3106" s="86"/>
      <c r="AB3106" s="86"/>
      <c r="AC3106" s="86"/>
      <c r="AD3106" s="190"/>
      <c r="AE3106" s="188"/>
      <c r="AF3106" s="190"/>
      <c r="AG3106" s="188"/>
      <c r="AH3106" s="190"/>
      <c r="AI3106" s="188"/>
      <c r="AJ3106" s="190"/>
      <c r="AK3106" s="188"/>
      <c r="AL3106" s="190"/>
      <c r="AM3106" s="188"/>
      <c r="AN3106" s="190"/>
      <c r="AO3106" s="188"/>
      <c r="AP3106" s="51"/>
      <c r="AQ3106" s="97"/>
    </row>
    <row r="3107" spans="1:43" x14ac:dyDescent="0.2">
      <c r="A3107" s="86"/>
      <c r="F3107" s="86"/>
      <c r="G3107" s="86"/>
      <c r="H3107" s="86"/>
      <c r="I3107" s="86"/>
      <c r="J3107" s="86"/>
      <c r="K3107" s="86"/>
      <c r="L3107" s="86"/>
      <c r="M3107" s="86"/>
      <c r="N3107" s="86"/>
      <c r="O3107" s="86"/>
      <c r="P3107" s="86"/>
      <c r="Q3107" s="86"/>
      <c r="R3107" s="86"/>
      <c r="S3107" s="86"/>
      <c r="T3107" s="86"/>
      <c r="U3107" s="86"/>
      <c r="V3107" s="86"/>
      <c r="W3107" s="86"/>
      <c r="X3107" s="86"/>
      <c r="Y3107" s="86"/>
      <c r="Z3107" s="86"/>
      <c r="AA3107" s="86"/>
      <c r="AB3107" s="86"/>
      <c r="AC3107" s="86"/>
      <c r="AD3107" s="190"/>
      <c r="AE3107" s="188"/>
      <c r="AF3107" s="190"/>
      <c r="AG3107" s="188"/>
      <c r="AH3107" s="190"/>
      <c r="AI3107" s="188"/>
      <c r="AJ3107" s="190"/>
      <c r="AK3107" s="188"/>
      <c r="AL3107" s="190"/>
      <c r="AM3107" s="188"/>
      <c r="AN3107" s="190"/>
      <c r="AO3107" s="188"/>
      <c r="AP3107" s="51"/>
      <c r="AQ3107" s="97"/>
    </row>
    <row r="3108" spans="1:43" x14ac:dyDescent="0.2">
      <c r="A3108" s="86"/>
      <c r="F3108" s="86"/>
      <c r="G3108" s="86"/>
      <c r="H3108" s="86"/>
      <c r="I3108" s="86"/>
      <c r="J3108" s="86"/>
      <c r="K3108" s="86"/>
      <c r="L3108" s="86"/>
      <c r="M3108" s="86"/>
      <c r="N3108" s="86"/>
      <c r="O3108" s="86"/>
      <c r="P3108" s="86"/>
      <c r="Q3108" s="86"/>
      <c r="R3108" s="86"/>
      <c r="S3108" s="86"/>
      <c r="T3108" s="86"/>
      <c r="U3108" s="86"/>
      <c r="V3108" s="86"/>
      <c r="W3108" s="86"/>
      <c r="X3108" s="86"/>
      <c r="Y3108" s="86"/>
      <c r="Z3108" s="86"/>
      <c r="AA3108" s="86"/>
      <c r="AB3108" s="86"/>
      <c r="AC3108" s="86"/>
      <c r="AD3108" s="190"/>
      <c r="AE3108" s="188"/>
      <c r="AF3108" s="190"/>
      <c r="AG3108" s="188"/>
      <c r="AH3108" s="190"/>
      <c r="AI3108" s="188"/>
      <c r="AJ3108" s="190"/>
      <c r="AK3108" s="188"/>
      <c r="AL3108" s="190"/>
      <c r="AM3108" s="188"/>
      <c r="AN3108" s="190"/>
      <c r="AO3108" s="188"/>
      <c r="AP3108" s="51"/>
      <c r="AQ3108" s="97"/>
    </row>
    <row r="3109" spans="1:43" x14ac:dyDescent="0.2">
      <c r="A3109" s="86"/>
      <c r="F3109" s="86"/>
      <c r="G3109" s="86"/>
      <c r="H3109" s="86"/>
      <c r="I3109" s="86"/>
      <c r="J3109" s="86"/>
      <c r="K3109" s="86"/>
      <c r="L3109" s="86"/>
      <c r="M3109" s="86"/>
      <c r="N3109" s="86"/>
      <c r="O3109" s="86"/>
      <c r="P3109" s="86"/>
      <c r="Q3109" s="86"/>
      <c r="R3109" s="86"/>
      <c r="S3109" s="86"/>
      <c r="T3109" s="86"/>
      <c r="U3109" s="86"/>
      <c r="V3109" s="86"/>
      <c r="W3109" s="86"/>
      <c r="X3109" s="86"/>
      <c r="Y3109" s="86"/>
      <c r="Z3109" s="86"/>
      <c r="AA3109" s="86"/>
      <c r="AB3109" s="86"/>
      <c r="AC3109" s="86"/>
      <c r="AD3109" s="190"/>
      <c r="AE3109" s="188"/>
      <c r="AF3109" s="190"/>
      <c r="AG3109" s="188"/>
      <c r="AH3109" s="190"/>
      <c r="AI3109" s="188"/>
      <c r="AJ3109" s="190"/>
      <c r="AK3109" s="188"/>
      <c r="AL3109" s="190"/>
      <c r="AM3109" s="188"/>
      <c r="AN3109" s="190"/>
      <c r="AO3109" s="188"/>
      <c r="AP3109" s="51"/>
      <c r="AQ3109" s="97"/>
    </row>
    <row r="3110" spans="1:43" x14ac:dyDescent="0.2">
      <c r="A3110" s="86"/>
      <c r="F3110" s="86"/>
      <c r="G3110" s="86"/>
      <c r="H3110" s="86"/>
      <c r="I3110" s="86"/>
      <c r="J3110" s="86"/>
      <c r="K3110" s="86"/>
      <c r="L3110" s="86"/>
      <c r="M3110" s="86"/>
      <c r="N3110" s="86"/>
      <c r="O3110" s="86"/>
      <c r="P3110" s="86"/>
      <c r="Q3110" s="86"/>
      <c r="R3110" s="86"/>
      <c r="S3110" s="86"/>
      <c r="T3110" s="86"/>
      <c r="U3110" s="86"/>
      <c r="V3110" s="86"/>
      <c r="W3110" s="86"/>
      <c r="X3110" s="86"/>
      <c r="Y3110" s="86"/>
      <c r="Z3110" s="86"/>
      <c r="AA3110" s="86"/>
      <c r="AB3110" s="86"/>
      <c r="AC3110" s="86"/>
      <c r="AD3110" s="190"/>
      <c r="AE3110" s="188"/>
      <c r="AF3110" s="190"/>
      <c r="AG3110" s="188"/>
      <c r="AH3110" s="190"/>
      <c r="AI3110" s="188"/>
      <c r="AJ3110" s="190"/>
      <c r="AK3110" s="188"/>
      <c r="AL3110" s="190"/>
      <c r="AM3110" s="188"/>
      <c r="AN3110" s="190"/>
      <c r="AO3110" s="188"/>
      <c r="AP3110" s="51"/>
      <c r="AQ3110" s="97"/>
    </row>
    <row r="3111" spans="1:43" x14ac:dyDescent="0.2">
      <c r="A3111" s="86"/>
      <c r="F3111" s="86"/>
      <c r="G3111" s="86"/>
      <c r="H3111" s="86"/>
      <c r="I3111" s="86"/>
      <c r="J3111" s="86"/>
      <c r="K3111" s="86"/>
      <c r="L3111" s="86"/>
      <c r="M3111" s="86"/>
      <c r="N3111" s="86"/>
      <c r="O3111" s="86"/>
      <c r="P3111" s="86"/>
      <c r="Q3111" s="86"/>
      <c r="R3111" s="86"/>
      <c r="S3111" s="86"/>
      <c r="T3111" s="86"/>
      <c r="U3111" s="86"/>
      <c r="V3111" s="86"/>
      <c r="W3111" s="86"/>
      <c r="X3111" s="86"/>
      <c r="Y3111" s="86"/>
      <c r="Z3111" s="86"/>
      <c r="AA3111" s="86"/>
      <c r="AB3111" s="86"/>
      <c r="AC3111" s="86"/>
      <c r="AD3111" s="190"/>
      <c r="AE3111" s="188"/>
      <c r="AF3111" s="190"/>
      <c r="AG3111" s="188"/>
      <c r="AH3111" s="190"/>
      <c r="AI3111" s="188"/>
      <c r="AJ3111" s="190"/>
      <c r="AK3111" s="188"/>
      <c r="AL3111" s="190"/>
      <c r="AM3111" s="188"/>
      <c r="AN3111" s="190"/>
      <c r="AO3111" s="188"/>
      <c r="AP3111" s="51"/>
      <c r="AQ3111" s="97"/>
    </row>
    <row r="3112" spans="1:43" x14ac:dyDescent="0.2">
      <c r="A3112" s="86"/>
      <c r="F3112" s="86"/>
      <c r="G3112" s="86"/>
      <c r="H3112" s="86"/>
      <c r="I3112" s="86"/>
      <c r="J3112" s="86"/>
      <c r="K3112" s="86"/>
      <c r="L3112" s="86"/>
      <c r="M3112" s="86"/>
      <c r="N3112" s="86"/>
      <c r="O3112" s="86"/>
      <c r="P3112" s="86"/>
      <c r="Q3112" s="86"/>
      <c r="R3112" s="86"/>
      <c r="S3112" s="86"/>
      <c r="T3112" s="86"/>
      <c r="U3112" s="86"/>
      <c r="V3112" s="86"/>
      <c r="W3112" s="86"/>
      <c r="X3112" s="86"/>
      <c r="Y3112" s="86"/>
      <c r="Z3112" s="86"/>
      <c r="AA3112" s="86"/>
      <c r="AB3112" s="86"/>
      <c r="AC3112" s="86"/>
      <c r="AD3112" s="190"/>
      <c r="AE3112" s="188"/>
      <c r="AF3112" s="190"/>
      <c r="AG3112" s="188"/>
      <c r="AH3112" s="190"/>
      <c r="AI3112" s="188"/>
      <c r="AJ3112" s="190"/>
      <c r="AK3112" s="188"/>
      <c r="AL3112" s="190"/>
      <c r="AM3112" s="188"/>
      <c r="AN3112" s="190"/>
      <c r="AO3112" s="188"/>
      <c r="AP3112" s="51"/>
      <c r="AQ3112" s="97"/>
    </row>
    <row r="3113" spans="1:43" x14ac:dyDescent="0.2">
      <c r="A3113" s="86"/>
      <c r="F3113" s="86"/>
      <c r="G3113" s="86"/>
      <c r="H3113" s="86"/>
      <c r="I3113" s="86"/>
      <c r="J3113" s="86"/>
      <c r="K3113" s="86"/>
      <c r="L3113" s="86"/>
      <c r="M3113" s="86"/>
      <c r="N3113" s="86"/>
      <c r="O3113" s="86"/>
      <c r="P3113" s="86"/>
      <c r="Q3113" s="86"/>
      <c r="R3113" s="86"/>
      <c r="S3113" s="86"/>
      <c r="T3113" s="86"/>
      <c r="U3113" s="86"/>
      <c r="V3113" s="86"/>
      <c r="W3113" s="86"/>
      <c r="X3113" s="86"/>
      <c r="Y3113" s="86"/>
      <c r="Z3113" s="86"/>
      <c r="AA3113" s="86"/>
      <c r="AB3113" s="86"/>
      <c r="AC3113" s="86"/>
      <c r="AD3113" s="190"/>
      <c r="AE3113" s="188"/>
      <c r="AF3113" s="190"/>
      <c r="AG3113" s="188"/>
      <c r="AH3113" s="190"/>
      <c r="AI3113" s="188"/>
      <c r="AJ3113" s="190"/>
      <c r="AK3113" s="188"/>
      <c r="AL3113" s="190"/>
      <c r="AM3113" s="188"/>
      <c r="AN3113" s="190"/>
      <c r="AO3113" s="188"/>
      <c r="AP3113" s="51"/>
      <c r="AQ3113" s="97"/>
    </row>
    <row r="3114" spans="1:43" x14ac:dyDescent="0.2">
      <c r="A3114" s="86"/>
      <c r="F3114" s="86"/>
      <c r="G3114" s="86"/>
      <c r="H3114" s="86"/>
      <c r="I3114" s="86"/>
      <c r="J3114" s="86"/>
      <c r="K3114" s="86"/>
      <c r="L3114" s="86"/>
      <c r="M3114" s="86"/>
      <c r="N3114" s="86"/>
      <c r="O3114" s="86"/>
      <c r="P3114" s="86"/>
      <c r="Q3114" s="86"/>
      <c r="R3114" s="86"/>
      <c r="S3114" s="86"/>
      <c r="T3114" s="86"/>
      <c r="U3114" s="86"/>
      <c r="V3114" s="86"/>
      <c r="W3114" s="86"/>
      <c r="X3114" s="86"/>
      <c r="Y3114" s="86"/>
      <c r="Z3114" s="86"/>
      <c r="AA3114" s="86"/>
      <c r="AB3114" s="86"/>
      <c r="AC3114" s="86"/>
      <c r="AD3114" s="190"/>
      <c r="AE3114" s="188"/>
      <c r="AF3114" s="190"/>
      <c r="AG3114" s="188"/>
      <c r="AH3114" s="190"/>
      <c r="AI3114" s="188"/>
      <c r="AJ3114" s="190"/>
      <c r="AK3114" s="188"/>
      <c r="AL3114" s="190"/>
      <c r="AM3114" s="188"/>
      <c r="AN3114" s="190"/>
      <c r="AO3114" s="188"/>
      <c r="AP3114" s="51"/>
      <c r="AQ3114" s="97"/>
    </row>
    <row r="3115" spans="1:43" x14ac:dyDescent="0.2">
      <c r="A3115" s="86"/>
      <c r="F3115" s="86"/>
      <c r="G3115" s="86"/>
      <c r="H3115" s="86"/>
      <c r="I3115" s="86"/>
      <c r="J3115" s="86"/>
      <c r="K3115" s="86"/>
      <c r="L3115" s="86"/>
      <c r="M3115" s="86"/>
      <c r="N3115" s="86"/>
      <c r="O3115" s="86"/>
      <c r="P3115" s="86"/>
      <c r="Q3115" s="86"/>
      <c r="R3115" s="86"/>
      <c r="S3115" s="86"/>
      <c r="T3115" s="86"/>
      <c r="U3115" s="86"/>
      <c r="V3115" s="86"/>
      <c r="W3115" s="86"/>
      <c r="X3115" s="86"/>
      <c r="Y3115" s="86"/>
      <c r="Z3115" s="86"/>
      <c r="AA3115" s="86"/>
      <c r="AB3115" s="86"/>
      <c r="AC3115" s="86"/>
      <c r="AD3115" s="190"/>
      <c r="AE3115" s="188"/>
      <c r="AF3115" s="190"/>
      <c r="AG3115" s="188"/>
      <c r="AH3115" s="190"/>
      <c r="AI3115" s="188"/>
      <c r="AJ3115" s="190"/>
      <c r="AK3115" s="188"/>
      <c r="AL3115" s="190"/>
      <c r="AM3115" s="188"/>
      <c r="AN3115" s="190"/>
      <c r="AO3115" s="188"/>
      <c r="AP3115" s="51"/>
      <c r="AQ3115" s="97"/>
    </row>
    <row r="3116" spans="1:43" x14ac:dyDescent="0.2">
      <c r="A3116" s="86"/>
      <c r="F3116" s="86"/>
      <c r="G3116" s="86"/>
      <c r="H3116" s="86"/>
      <c r="I3116" s="86"/>
      <c r="J3116" s="86"/>
      <c r="K3116" s="86"/>
      <c r="L3116" s="86"/>
      <c r="M3116" s="86"/>
      <c r="N3116" s="86"/>
      <c r="O3116" s="86"/>
      <c r="P3116" s="86"/>
      <c r="Q3116" s="86"/>
      <c r="R3116" s="86"/>
      <c r="S3116" s="86"/>
      <c r="T3116" s="86"/>
      <c r="U3116" s="86"/>
      <c r="V3116" s="86"/>
      <c r="W3116" s="86"/>
      <c r="X3116" s="86"/>
      <c r="Y3116" s="86"/>
      <c r="Z3116" s="86"/>
      <c r="AA3116" s="86"/>
      <c r="AB3116" s="86"/>
      <c r="AC3116" s="86"/>
      <c r="AD3116" s="190"/>
      <c r="AE3116" s="188"/>
      <c r="AF3116" s="190"/>
      <c r="AG3116" s="188"/>
      <c r="AH3116" s="190"/>
      <c r="AI3116" s="188"/>
      <c r="AJ3116" s="190"/>
      <c r="AK3116" s="188"/>
      <c r="AL3116" s="190"/>
      <c r="AM3116" s="188"/>
      <c r="AN3116" s="190"/>
      <c r="AO3116" s="188"/>
      <c r="AP3116" s="51"/>
      <c r="AQ3116" s="97"/>
    </row>
    <row r="3117" spans="1:43" x14ac:dyDescent="0.2">
      <c r="A3117" s="86"/>
      <c r="F3117" s="86"/>
      <c r="G3117" s="86"/>
      <c r="H3117" s="86"/>
      <c r="I3117" s="86"/>
      <c r="J3117" s="86"/>
      <c r="K3117" s="86"/>
      <c r="L3117" s="86"/>
      <c r="M3117" s="86"/>
      <c r="N3117" s="86"/>
      <c r="O3117" s="86"/>
      <c r="P3117" s="86"/>
      <c r="Q3117" s="86"/>
      <c r="R3117" s="86"/>
      <c r="S3117" s="86"/>
      <c r="T3117" s="86"/>
      <c r="U3117" s="86"/>
      <c r="V3117" s="86"/>
      <c r="W3117" s="86"/>
      <c r="X3117" s="86"/>
      <c r="Y3117" s="86"/>
      <c r="Z3117" s="86"/>
      <c r="AA3117" s="86"/>
      <c r="AB3117" s="86"/>
      <c r="AC3117" s="86"/>
      <c r="AD3117" s="190"/>
      <c r="AE3117" s="188"/>
      <c r="AF3117" s="190"/>
      <c r="AG3117" s="188"/>
      <c r="AH3117" s="190"/>
      <c r="AI3117" s="188"/>
      <c r="AJ3117" s="190"/>
      <c r="AK3117" s="188"/>
      <c r="AL3117" s="190"/>
      <c r="AM3117" s="188"/>
      <c r="AN3117" s="190"/>
      <c r="AO3117" s="188"/>
      <c r="AP3117" s="51"/>
      <c r="AQ3117" s="97"/>
    </row>
    <row r="3118" spans="1:43" x14ac:dyDescent="0.2">
      <c r="A3118" s="86"/>
      <c r="F3118" s="86"/>
      <c r="G3118" s="86"/>
      <c r="H3118" s="86"/>
      <c r="I3118" s="86"/>
      <c r="J3118" s="86"/>
      <c r="K3118" s="86"/>
      <c r="L3118" s="86"/>
      <c r="M3118" s="86"/>
      <c r="N3118" s="86"/>
      <c r="O3118" s="86"/>
      <c r="P3118" s="86"/>
      <c r="Q3118" s="86"/>
      <c r="R3118" s="86"/>
      <c r="S3118" s="86"/>
      <c r="T3118" s="86"/>
      <c r="U3118" s="86"/>
      <c r="V3118" s="86"/>
      <c r="W3118" s="86"/>
      <c r="X3118" s="86"/>
      <c r="Y3118" s="86"/>
      <c r="Z3118" s="86"/>
      <c r="AA3118" s="86"/>
      <c r="AB3118" s="86"/>
      <c r="AC3118" s="86"/>
      <c r="AD3118" s="190"/>
      <c r="AE3118" s="188"/>
      <c r="AF3118" s="190"/>
      <c r="AG3118" s="188"/>
      <c r="AH3118" s="190"/>
      <c r="AI3118" s="188"/>
      <c r="AJ3118" s="190"/>
      <c r="AK3118" s="188"/>
      <c r="AL3118" s="190"/>
      <c r="AM3118" s="188"/>
      <c r="AN3118" s="190"/>
      <c r="AO3118" s="188"/>
      <c r="AP3118" s="51"/>
      <c r="AQ3118" s="97"/>
    </row>
    <row r="3119" spans="1:43" x14ac:dyDescent="0.2">
      <c r="A3119" s="86"/>
      <c r="F3119" s="86"/>
      <c r="G3119" s="86"/>
      <c r="H3119" s="86"/>
      <c r="I3119" s="86"/>
      <c r="J3119" s="86"/>
      <c r="K3119" s="86"/>
      <c r="L3119" s="86"/>
      <c r="M3119" s="86"/>
      <c r="N3119" s="86"/>
      <c r="O3119" s="86"/>
      <c r="P3119" s="86"/>
      <c r="Q3119" s="86"/>
      <c r="R3119" s="86"/>
      <c r="S3119" s="86"/>
      <c r="T3119" s="86"/>
      <c r="U3119" s="86"/>
      <c r="V3119" s="86"/>
      <c r="W3119" s="86"/>
      <c r="X3119" s="86"/>
      <c r="Y3119" s="86"/>
      <c r="Z3119" s="86"/>
      <c r="AA3119" s="86"/>
      <c r="AB3119" s="86"/>
      <c r="AC3119" s="86"/>
      <c r="AD3119" s="190"/>
      <c r="AE3119" s="188"/>
      <c r="AF3119" s="190"/>
      <c r="AG3119" s="188"/>
      <c r="AH3119" s="190"/>
      <c r="AI3119" s="188"/>
      <c r="AJ3119" s="190"/>
      <c r="AK3119" s="188"/>
      <c r="AL3119" s="190"/>
      <c r="AM3119" s="188"/>
      <c r="AN3119" s="190"/>
      <c r="AO3119" s="188"/>
      <c r="AP3119" s="51"/>
      <c r="AQ3119" s="97"/>
    </row>
    <row r="3120" spans="1:43" x14ac:dyDescent="0.2">
      <c r="A3120" s="86"/>
      <c r="F3120" s="86"/>
      <c r="G3120" s="86"/>
      <c r="H3120" s="86"/>
      <c r="I3120" s="86"/>
      <c r="J3120" s="86"/>
      <c r="K3120" s="86"/>
      <c r="L3120" s="86"/>
      <c r="M3120" s="86"/>
      <c r="N3120" s="86"/>
      <c r="O3120" s="86"/>
      <c r="P3120" s="86"/>
      <c r="Q3120" s="86"/>
      <c r="R3120" s="86"/>
      <c r="S3120" s="86"/>
      <c r="T3120" s="86"/>
      <c r="U3120" s="86"/>
      <c r="V3120" s="86"/>
      <c r="W3120" s="86"/>
      <c r="X3120" s="86"/>
      <c r="Y3120" s="86"/>
      <c r="Z3120" s="86"/>
      <c r="AA3120" s="86"/>
      <c r="AB3120" s="86"/>
      <c r="AC3120" s="86"/>
      <c r="AD3120" s="190"/>
      <c r="AE3120" s="188"/>
      <c r="AF3120" s="190"/>
      <c r="AG3120" s="188"/>
      <c r="AH3120" s="190"/>
      <c r="AI3120" s="188"/>
      <c r="AJ3120" s="190"/>
      <c r="AK3120" s="188"/>
      <c r="AL3120" s="190"/>
      <c r="AM3120" s="188"/>
      <c r="AN3120" s="190"/>
      <c r="AO3120" s="188"/>
      <c r="AP3120" s="51"/>
      <c r="AQ3120" s="97"/>
    </row>
    <row r="3121" spans="1:43" x14ac:dyDescent="0.2">
      <c r="A3121" s="86"/>
      <c r="F3121" s="86"/>
      <c r="G3121" s="86"/>
      <c r="H3121" s="86"/>
      <c r="I3121" s="86"/>
      <c r="J3121" s="86"/>
      <c r="K3121" s="86"/>
      <c r="L3121" s="86"/>
      <c r="M3121" s="86"/>
      <c r="N3121" s="86"/>
      <c r="O3121" s="86"/>
      <c r="P3121" s="86"/>
      <c r="Q3121" s="86"/>
      <c r="R3121" s="86"/>
      <c r="S3121" s="86"/>
      <c r="T3121" s="86"/>
      <c r="U3121" s="86"/>
      <c r="V3121" s="86"/>
      <c r="W3121" s="86"/>
      <c r="X3121" s="86"/>
      <c r="Y3121" s="86"/>
      <c r="Z3121" s="86"/>
      <c r="AA3121" s="86"/>
      <c r="AB3121" s="86"/>
      <c r="AC3121" s="86"/>
      <c r="AD3121" s="190"/>
      <c r="AE3121" s="188"/>
      <c r="AF3121" s="190"/>
      <c r="AG3121" s="188"/>
      <c r="AH3121" s="190"/>
      <c r="AI3121" s="188"/>
      <c r="AJ3121" s="190"/>
      <c r="AK3121" s="188"/>
      <c r="AL3121" s="190"/>
      <c r="AM3121" s="188"/>
      <c r="AN3121" s="190"/>
      <c r="AO3121" s="188"/>
      <c r="AP3121" s="51"/>
      <c r="AQ3121" s="97"/>
    </row>
    <row r="3122" spans="1:43" x14ac:dyDescent="0.2">
      <c r="A3122" s="86"/>
      <c r="F3122" s="86"/>
      <c r="G3122" s="86"/>
      <c r="H3122" s="86"/>
      <c r="I3122" s="86"/>
      <c r="J3122" s="86"/>
      <c r="K3122" s="86"/>
      <c r="L3122" s="86"/>
      <c r="M3122" s="86"/>
      <c r="N3122" s="86"/>
      <c r="O3122" s="86"/>
      <c r="P3122" s="86"/>
      <c r="Q3122" s="86"/>
      <c r="R3122" s="86"/>
      <c r="S3122" s="86"/>
      <c r="T3122" s="86"/>
      <c r="U3122" s="86"/>
      <c r="V3122" s="86"/>
      <c r="W3122" s="86"/>
      <c r="X3122" s="86"/>
      <c r="Y3122" s="86"/>
      <c r="Z3122" s="86"/>
      <c r="AA3122" s="86"/>
      <c r="AB3122" s="86"/>
      <c r="AC3122" s="86"/>
      <c r="AD3122" s="190"/>
      <c r="AE3122" s="188"/>
      <c r="AF3122" s="190"/>
      <c r="AG3122" s="188"/>
      <c r="AH3122" s="190"/>
      <c r="AI3122" s="188"/>
      <c r="AJ3122" s="190"/>
      <c r="AK3122" s="188"/>
      <c r="AL3122" s="190"/>
      <c r="AM3122" s="188"/>
      <c r="AN3122" s="190"/>
      <c r="AO3122" s="188"/>
      <c r="AP3122" s="51"/>
      <c r="AQ3122" s="97"/>
    </row>
    <row r="3123" spans="1:43" x14ac:dyDescent="0.2">
      <c r="A3123" s="86"/>
      <c r="F3123" s="86"/>
      <c r="G3123" s="86"/>
      <c r="H3123" s="86"/>
      <c r="I3123" s="86"/>
      <c r="J3123" s="86"/>
      <c r="K3123" s="86"/>
      <c r="L3123" s="86"/>
      <c r="M3123" s="86"/>
      <c r="N3123" s="86"/>
      <c r="O3123" s="86"/>
      <c r="P3123" s="86"/>
      <c r="Q3123" s="86"/>
      <c r="R3123" s="86"/>
      <c r="S3123" s="86"/>
      <c r="T3123" s="86"/>
      <c r="U3123" s="86"/>
      <c r="V3123" s="86"/>
      <c r="W3123" s="86"/>
      <c r="X3123" s="86"/>
      <c r="Y3123" s="86"/>
      <c r="Z3123" s="86"/>
      <c r="AA3123" s="86"/>
      <c r="AB3123" s="86"/>
      <c r="AC3123" s="86"/>
      <c r="AD3123" s="190"/>
      <c r="AE3123" s="188"/>
      <c r="AF3123" s="190"/>
      <c r="AG3123" s="188"/>
      <c r="AH3123" s="190"/>
      <c r="AI3123" s="188"/>
      <c r="AJ3123" s="190"/>
      <c r="AK3123" s="188"/>
      <c r="AL3123" s="190"/>
      <c r="AM3123" s="188"/>
      <c r="AN3123" s="190"/>
      <c r="AO3123" s="188"/>
      <c r="AP3123" s="51"/>
      <c r="AQ3123" s="97"/>
    </row>
    <row r="3124" spans="1:43" x14ac:dyDescent="0.2">
      <c r="A3124" s="86"/>
      <c r="F3124" s="86"/>
      <c r="G3124" s="86"/>
      <c r="H3124" s="86"/>
      <c r="I3124" s="86"/>
      <c r="J3124" s="86"/>
      <c r="K3124" s="86"/>
      <c r="L3124" s="86"/>
      <c r="M3124" s="86"/>
      <c r="N3124" s="86"/>
      <c r="O3124" s="86"/>
      <c r="P3124" s="86"/>
      <c r="Q3124" s="86"/>
      <c r="R3124" s="86"/>
      <c r="S3124" s="86"/>
      <c r="T3124" s="86"/>
      <c r="U3124" s="86"/>
      <c r="V3124" s="86"/>
      <c r="W3124" s="86"/>
      <c r="X3124" s="86"/>
      <c r="Y3124" s="86"/>
      <c r="Z3124" s="86"/>
      <c r="AA3124" s="86"/>
      <c r="AB3124" s="86"/>
      <c r="AC3124" s="86"/>
      <c r="AD3124" s="190"/>
      <c r="AE3124" s="188"/>
      <c r="AF3124" s="190"/>
      <c r="AG3124" s="188"/>
      <c r="AH3124" s="190"/>
      <c r="AI3124" s="188"/>
      <c r="AJ3124" s="190"/>
      <c r="AK3124" s="188"/>
      <c r="AL3124" s="190"/>
      <c r="AM3124" s="188"/>
      <c r="AN3124" s="190"/>
      <c r="AO3124" s="188"/>
      <c r="AP3124" s="51"/>
      <c r="AQ3124" s="97"/>
    </row>
    <row r="3125" spans="1:43" x14ac:dyDescent="0.2">
      <c r="A3125" s="86"/>
      <c r="F3125" s="86"/>
      <c r="G3125" s="86"/>
      <c r="H3125" s="86"/>
      <c r="I3125" s="86"/>
      <c r="J3125" s="86"/>
      <c r="K3125" s="86"/>
      <c r="L3125" s="86"/>
      <c r="M3125" s="86"/>
      <c r="N3125" s="86"/>
      <c r="O3125" s="86"/>
      <c r="P3125" s="86"/>
      <c r="Q3125" s="86"/>
      <c r="R3125" s="86"/>
      <c r="S3125" s="86"/>
      <c r="T3125" s="86"/>
      <c r="U3125" s="86"/>
      <c r="V3125" s="86"/>
      <c r="W3125" s="86"/>
      <c r="X3125" s="86"/>
      <c r="Y3125" s="86"/>
      <c r="Z3125" s="86"/>
      <c r="AA3125" s="86"/>
      <c r="AB3125" s="86"/>
      <c r="AC3125" s="86"/>
      <c r="AD3125" s="190"/>
      <c r="AE3125" s="188"/>
      <c r="AF3125" s="190"/>
      <c r="AG3125" s="188"/>
      <c r="AH3125" s="190"/>
      <c r="AI3125" s="188"/>
      <c r="AJ3125" s="190"/>
      <c r="AK3125" s="188"/>
      <c r="AL3125" s="190"/>
      <c r="AM3125" s="188"/>
      <c r="AN3125" s="190"/>
      <c r="AO3125" s="188"/>
      <c r="AP3125" s="51"/>
      <c r="AQ3125" s="97"/>
    </row>
    <row r="3126" spans="1:43" x14ac:dyDescent="0.2">
      <c r="A3126" s="86"/>
      <c r="F3126" s="86"/>
      <c r="G3126" s="86"/>
      <c r="H3126" s="86"/>
      <c r="I3126" s="86"/>
      <c r="J3126" s="86"/>
      <c r="K3126" s="86"/>
      <c r="L3126" s="86"/>
      <c r="M3126" s="86"/>
      <c r="N3126" s="86"/>
      <c r="O3126" s="86"/>
      <c r="P3126" s="86"/>
      <c r="Q3126" s="86"/>
      <c r="R3126" s="86"/>
      <c r="S3126" s="86"/>
      <c r="T3126" s="86"/>
      <c r="U3126" s="86"/>
      <c r="V3126" s="86"/>
      <c r="W3126" s="86"/>
      <c r="X3126" s="86"/>
      <c r="Y3126" s="86"/>
      <c r="Z3126" s="86"/>
      <c r="AA3126" s="86"/>
      <c r="AB3126" s="86"/>
      <c r="AC3126" s="86"/>
      <c r="AD3126" s="190"/>
      <c r="AE3126" s="188"/>
      <c r="AF3126" s="190"/>
      <c r="AG3126" s="188"/>
      <c r="AH3126" s="190"/>
      <c r="AI3126" s="188"/>
      <c r="AJ3126" s="190"/>
      <c r="AK3126" s="188"/>
      <c r="AL3126" s="190"/>
      <c r="AM3126" s="188"/>
      <c r="AN3126" s="190"/>
      <c r="AO3126" s="188"/>
      <c r="AP3126" s="51"/>
      <c r="AQ3126" s="97"/>
    </row>
    <row r="3127" spans="1:43" x14ac:dyDescent="0.2">
      <c r="A3127" s="86"/>
      <c r="F3127" s="86"/>
      <c r="G3127" s="86"/>
      <c r="H3127" s="86"/>
      <c r="I3127" s="86"/>
      <c r="J3127" s="86"/>
      <c r="K3127" s="86"/>
      <c r="L3127" s="86"/>
      <c r="M3127" s="86"/>
      <c r="N3127" s="86"/>
      <c r="O3127" s="86"/>
      <c r="P3127" s="86"/>
      <c r="Q3127" s="86"/>
      <c r="R3127" s="86"/>
      <c r="S3127" s="86"/>
      <c r="T3127" s="86"/>
      <c r="U3127" s="86"/>
      <c r="V3127" s="86"/>
      <c r="W3127" s="86"/>
      <c r="X3127" s="86"/>
      <c r="Y3127" s="86"/>
      <c r="Z3127" s="86"/>
      <c r="AA3127" s="86"/>
      <c r="AB3127" s="86"/>
      <c r="AC3127" s="86"/>
      <c r="AD3127" s="190"/>
      <c r="AE3127" s="188"/>
      <c r="AF3127" s="190"/>
      <c r="AG3127" s="188"/>
      <c r="AH3127" s="190"/>
      <c r="AI3127" s="188"/>
      <c r="AJ3127" s="190"/>
      <c r="AK3127" s="188"/>
      <c r="AL3127" s="190"/>
      <c r="AM3127" s="188"/>
      <c r="AN3127" s="190"/>
      <c r="AO3127" s="188"/>
      <c r="AP3127" s="51"/>
      <c r="AQ3127" s="97"/>
    </row>
    <row r="3128" spans="1:43" x14ac:dyDescent="0.2">
      <c r="A3128" s="86"/>
      <c r="F3128" s="86"/>
      <c r="G3128" s="86"/>
      <c r="H3128" s="86"/>
      <c r="I3128" s="86"/>
      <c r="J3128" s="86"/>
      <c r="K3128" s="86"/>
      <c r="L3128" s="86"/>
      <c r="M3128" s="86"/>
      <c r="N3128" s="86"/>
      <c r="O3128" s="86"/>
      <c r="P3128" s="86"/>
      <c r="Q3128" s="86"/>
      <c r="R3128" s="86"/>
      <c r="S3128" s="86"/>
      <c r="T3128" s="86"/>
      <c r="U3128" s="86"/>
      <c r="V3128" s="86"/>
      <c r="W3128" s="86"/>
      <c r="X3128" s="86"/>
      <c r="Y3128" s="86"/>
      <c r="Z3128" s="86"/>
      <c r="AA3128" s="86"/>
      <c r="AB3128" s="86"/>
      <c r="AC3128" s="86"/>
      <c r="AD3128" s="190"/>
      <c r="AE3128" s="188"/>
      <c r="AF3128" s="190"/>
      <c r="AG3128" s="188"/>
      <c r="AH3128" s="190"/>
      <c r="AI3128" s="188"/>
      <c r="AJ3128" s="190"/>
      <c r="AK3128" s="188"/>
      <c r="AL3128" s="190"/>
      <c r="AM3128" s="188"/>
      <c r="AN3128" s="190"/>
      <c r="AO3128" s="188"/>
      <c r="AP3128" s="51"/>
      <c r="AQ3128" s="97"/>
    </row>
    <row r="3129" spans="1:43" x14ac:dyDescent="0.2">
      <c r="A3129" s="86"/>
      <c r="F3129" s="86"/>
      <c r="G3129" s="86"/>
      <c r="H3129" s="86"/>
      <c r="I3129" s="86"/>
      <c r="J3129" s="86"/>
      <c r="K3129" s="86"/>
      <c r="L3129" s="86"/>
      <c r="M3129" s="86"/>
      <c r="N3129" s="86"/>
      <c r="O3129" s="86"/>
      <c r="P3129" s="86"/>
      <c r="Q3129" s="86"/>
      <c r="R3129" s="86"/>
      <c r="S3129" s="86"/>
      <c r="T3129" s="86"/>
      <c r="U3129" s="86"/>
      <c r="V3129" s="86"/>
      <c r="W3129" s="86"/>
      <c r="X3129" s="86"/>
      <c r="Y3129" s="86"/>
      <c r="Z3129" s="86"/>
      <c r="AA3129" s="86"/>
      <c r="AB3129" s="86"/>
      <c r="AC3129" s="86"/>
      <c r="AD3129" s="190"/>
      <c r="AE3129" s="188"/>
      <c r="AF3129" s="190"/>
      <c r="AG3129" s="188"/>
      <c r="AH3129" s="190"/>
      <c r="AI3129" s="188"/>
      <c r="AJ3129" s="190"/>
      <c r="AK3129" s="188"/>
      <c r="AL3129" s="190"/>
      <c r="AM3129" s="188"/>
      <c r="AN3129" s="190"/>
      <c r="AO3129" s="188"/>
      <c r="AP3129" s="51"/>
      <c r="AQ3129" s="97"/>
    </row>
    <row r="3130" spans="1:43" x14ac:dyDescent="0.2">
      <c r="A3130" s="86"/>
      <c r="F3130" s="86"/>
      <c r="G3130" s="86"/>
      <c r="H3130" s="86"/>
      <c r="I3130" s="86"/>
      <c r="J3130" s="86"/>
      <c r="K3130" s="86"/>
      <c r="L3130" s="86"/>
      <c r="M3130" s="86"/>
      <c r="N3130" s="86"/>
      <c r="O3130" s="86"/>
      <c r="P3130" s="86"/>
      <c r="Q3130" s="86"/>
      <c r="R3130" s="86"/>
      <c r="S3130" s="86"/>
      <c r="T3130" s="86"/>
      <c r="U3130" s="86"/>
      <c r="V3130" s="86"/>
      <c r="W3130" s="86"/>
      <c r="X3130" s="86"/>
      <c r="Y3130" s="86"/>
      <c r="Z3130" s="86"/>
      <c r="AA3130" s="86"/>
      <c r="AB3130" s="86"/>
      <c r="AC3130" s="86"/>
      <c r="AD3130" s="190"/>
      <c r="AE3130" s="188"/>
      <c r="AF3130" s="190"/>
      <c r="AG3130" s="188"/>
      <c r="AH3130" s="190"/>
      <c r="AI3130" s="188"/>
      <c r="AJ3130" s="190"/>
      <c r="AK3130" s="188"/>
      <c r="AL3130" s="190"/>
      <c r="AM3130" s="188"/>
      <c r="AN3130" s="190"/>
      <c r="AO3130" s="188"/>
      <c r="AP3130" s="51"/>
      <c r="AQ3130" s="97"/>
    </row>
    <row r="3131" spans="1:43" x14ac:dyDescent="0.2">
      <c r="A3131" s="86"/>
      <c r="F3131" s="86"/>
      <c r="G3131" s="86"/>
      <c r="H3131" s="86"/>
      <c r="I3131" s="86"/>
      <c r="J3131" s="86"/>
      <c r="K3131" s="86"/>
      <c r="L3131" s="86"/>
      <c r="M3131" s="86"/>
      <c r="N3131" s="86"/>
      <c r="O3131" s="86"/>
      <c r="P3131" s="86"/>
      <c r="Q3131" s="86"/>
      <c r="R3131" s="86"/>
      <c r="S3131" s="86"/>
      <c r="T3131" s="86"/>
      <c r="U3131" s="86"/>
      <c r="V3131" s="86"/>
      <c r="W3131" s="86"/>
      <c r="X3131" s="86"/>
      <c r="Y3131" s="86"/>
      <c r="Z3131" s="86"/>
      <c r="AA3131" s="86"/>
      <c r="AB3131" s="86"/>
      <c r="AC3131" s="86"/>
      <c r="AD3131" s="190"/>
      <c r="AE3131" s="188"/>
      <c r="AF3131" s="190"/>
      <c r="AG3131" s="188"/>
      <c r="AH3131" s="190"/>
      <c r="AI3131" s="188"/>
      <c r="AJ3131" s="190"/>
      <c r="AK3131" s="188"/>
      <c r="AL3131" s="190"/>
      <c r="AM3131" s="188"/>
      <c r="AN3131" s="190"/>
      <c r="AO3131" s="188"/>
      <c r="AP3131" s="51"/>
      <c r="AQ3131" s="97"/>
    </row>
    <row r="3132" spans="1:43" x14ac:dyDescent="0.2">
      <c r="A3132" s="86"/>
      <c r="F3132" s="86"/>
      <c r="G3132" s="86"/>
      <c r="H3132" s="86"/>
      <c r="I3132" s="86"/>
      <c r="J3132" s="86"/>
      <c r="K3132" s="86"/>
      <c r="L3132" s="86"/>
      <c r="M3132" s="86"/>
      <c r="N3132" s="86"/>
      <c r="O3132" s="86"/>
      <c r="P3132" s="86"/>
      <c r="Q3132" s="86"/>
      <c r="R3132" s="86"/>
      <c r="S3132" s="86"/>
      <c r="T3132" s="86"/>
      <c r="U3132" s="86"/>
      <c r="V3132" s="86"/>
      <c r="W3132" s="86"/>
      <c r="X3132" s="86"/>
      <c r="Y3132" s="86"/>
      <c r="Z3132" s="86"/>
      <c r="AA3132" s="86"/>
      <c r="AB3132" s="86"/>
      <c r="AC3132" s="86"/>
      <c r="AD3132" s="190"/>
      <c r="AE3132" s="188"/>
      <c r="AF3132" s="190"/>
      <c r="AG3132" s="188"/>
      <c r="AH3132" s="190"/>
      <c r="AI3132" s="188"/>
      <c r="AJ3132" s="190"/>
      <c r="AK3132" s="188"/>
      <c r="AL3132" s="190"/>
      <c r="AM3132" s="188"/>
      <c r="AN3132" s="190"/>
      <c r="AO3132" s="188"/>
      <c r="AP3132" s="51"/>
      <c r="AQ3132" s="97"/>
    </row>
    <row r="3133" spans="1:43" x14ac:dyDescent="0.2">
      <c r="A3133" s="86"/>
      <c r="F3133" s="86"/>
      <c r="G3133" s="86"/>
      <c r="H3133" s="86"/>
      <c r="I3133" s="86"/>
      <c r="J3133" s="86"/>
      <c r="K3133" s="86"/>
      <c r="L3133" s="86"/>
      <c r="M3133" s="86"/>
      <c r="N3133" s="86"/>
      <c r="O3133" s="86"/>
      <c r="P3133" s="86"/>
      <c r="Q3133" s="86"/>
      <c r="R3133" s="86"/>
      <c r="S3133" s="86"/>
      <c r="T3133" s="86"/>
      <c r="U3133" s="86"/>
      <c r="V3133" s="86"/>
      <c r="W3133" s="86"/>
      <c r="X3133" s="86"/>
      <c r="Y3133" s="86"/>
      <c r="Z3133" s="86"/>
      <c r="AA3133" s="86"/>
      <c r="AB3133" s="86"/>
      <c r="AC3133" s="86"/>
      <c r="AD3133" s="190"/>
      <c r="AE3133" s="188"/>
      <c r="AF3133" s="190"/>
      <c r="AG3133" s="188"/>
      <c r="AH3133" s="190"/>
      <c r="AI3133" s="188"/>
      <c r="AJ3133" s="190"/>
      <c r="AK3133" s="188"/>
      <c r="AL3133" s="190"/>
      <c r="AM3133" s="188"/>
      <c r="AN3133" s="190"/>
      <c r="AO3133" s="188"/>
      <c r="AP3133" s="51"/>
      <c r="AQ3133" s="97"/>
    </row>
    <row r="3134" spans="1:43" x14ac:dyDescent="0.2">
      <c r="A3134" s="86"/>
      <c r="F3134" s="86"/>
      <c r="G3134" s="86"/>
      <c r="H3134" s="86"/>
      <c r="I3134" s="86"/>
      <c r="J3134" s="86"/>
      <c r="K3134" s="86"/>
      <c r="L3134" s="86"/>
      <c r="M3134" s="86"/>
      <c r="N3134" s="86"/>
      <c r="O3134" s="86"/>
      <c r="P3134" s="86"/>
      <c r="Q3134" s="86"/>
      <c r="R3134" s="86"/>
      <c r="S3134" s="86"/>
      <c r="T3134" s="86"/>
      <c r="U3134" s="86"/>
      <c r="V3134" s="86"/>
      <c r="W3134" s="86"/>
      <c r="X3134" s="86"/>
      <c r="Y3134" s="86"/>
      <c r="Z3134" s="86"/>
      <c r="AA3134" s="86"/>
      <c r="AB3134" s="86"/>
      <c r="AC3134" s="86"/>
      <c r="AD3134" s="190"/>
      <c r="AE3134" s="188"/>
      <c r="AF3134" s="190"/>
      <c r="AG3134" s="188"/>
      <c r="AH3134" s="190"/>
      <c r="AI3134" s="188"/>
      <c r="AJ3134" s="190"/>
      <c r="AK3134" s="188"/>
      <c r="AL3134" s="190"/>
      <c r="AM3134" s="188"/>
      <c r="AN3134" s="190"/>
      <c r="AO3134" s="188"/>
      <c r="AP3134" s="51"/>
      <c r="AQ3134" s="97"/>
    </row>
    <row r="3135" spans="1:43" x14ac:dyDescent="0.2">
      <c r="A3135" s="86"/>
      <c r="F3135" s="86"/>
      <c r="G3135" s="86"/>
      <c r="H3135" s="86"/>
      <c r="I3135" s="86"/>
      <c r="J3135" s="86"/>
      <c r="K3135" s="86"/>
      <c r="L3135" s="86"/>
      <c r="M3135" s="86"/>
      <c r="N3135" s="86"/>
      <c r="O3135" s="86"/>
      <c r="P3135" s="86"/>
      <c r="Q3135" s="86"/>
      <c r="R3135" s="86"/>
      <c r="S3135" s="86"/>
      <c r="T3135" s="86"/>
      <c r="U3135" s="86"/>
      <c r="V3135" s="86"/>
      <c r="W3135" s="86"/>
      <c r="X3135" s="86"/>
      <c r="Y3135" s="86"/>
      <c r="Z3135" s="86"/>
      <c r="AA3135" s="86"/>
      <c r="AB3135" s="86"/>
      <c r="AC3135" s="86"/>
      <c r="AD3135" s="190"/>
      <c r="AE3135" s="188"/>
      <c r="AF3135" s="190"/>
      <c r="AG3135" s="188"/>
      <c r="AH3135" s="190"/>
      <c r="AI3135" s="188"/>
      <c r="AJ3135" s="190"/>
      <c r="AK3135" s="188"/>
      <c r="AL3135" s="190"/>
      <c r="AM3135" s="188"/>
      <c r="AN3135" s="190"/>
      <c r="AO3135" s="188"/>
      <c r="AP3135" s="51"/>
      <c r="AQ3135" s="97"/>
    </row>
    <row r="3136" spans="1:43" x14ac:dyDescent="0.2">
      <c r="A3136" s="86"/>
      <c r="F3136" s="86"/>
      <c r="G3136" s="86"/>
      <c r="H3136" s="86"/>
      <c r="I3136" s="86"/>
      <c r="J3136" s="86"/>
      <c r="K3136" s="86"/>
      <c r="L3136" s="86"/>
      <c r="M3136" s="86"/>
      <c r="N3136" s="86"/>
      <c r="O3136" s="86"/>
      <c r="P3136" s="86"/>
      <c r="Q3136" s="86"/>
      <c r="R3136" s="86"/>
      <c r="S3136" s="86"/>
      <c r="T3136" s="86"/>
      <c r="U3136" s="86"/>
      <c r="V3136" s="86"/>
      <c r="W3136" s="86"/>
      <c r="X3136" s="86"/>
      <c r="Y3136" s="86"/>
      <c r="Z3136" s="86"/>
      <c r="AA3136" s="86"/>
      <c r="AB3136" s="86"/>
      <c r="AC3136" s="86"/>
      <c r="AD3136" s="190"/>
      <c r="AE3136" s="188"/>
      <c r="AF3136" s="190"/>
      <c r="AG3136" s="188"/>
      <c r="AH3136" s="190"/>
      <c r="AI3136" s="188"/>
      <c r="AJ3136" s="190"/>
      <c r="AK3136" s="188"/>
      <c r="AL3136" s="190"/>
      <c r="AM3136" s="188"/>
      <c r="AN3136" s="190"/>
      <c r="AO3136" s="188"/>
      <c r="AP3136" s="51"/>
      <c r="AQ3136" s="97"/>
    </row>
    <row r="3137" spans="1:43" x14ac:dyDescent="0.2">
      <c r="A3137" s="86"/>
      <c r="F3137" s="86"/>
      <c r="G3137" s="86"/>
      <c r="H3137" s="86"/>
      <c r="I3137" s="86"/>
      <c r="J3137" s="86"/>
      <c r="K3137" s="86"/>
      <c r="L3137" s="86"/>
      <c r="M3137" s="86"/>
      <c r="N3137" s="86"/>
      <c r="O3137" s="86"/>
      <c r="P3137" s="86"/>
      <c r="Q3137" s="86"/>
      <c r="R3137" s="86"/>
      <c r="S3137" s="86"/>
      <c r="T3137" s="86"/>
      <c r="U3137" s="86"/>
      <c r="V3137" s="86"/>
      <c r="W3137" s="86"/>
      <c r="X3137" s="86"/>
      <c r="Y3137" s="86"/>
      <c r="Z3137" s="86"/>
      <c r="AA3137" s="86"/>
      <c r="AB3137" s="86"/>
      <c r="AC3137" s="86"/>
      <c r="AD3137" s="190"/>
      <c r="AE3137" s="188"/>
      <c r="AF3137" s="190"/>
      <c r="AG3137" s="188"/>
      <c r="AH3137" s="190"/>
      <c r="AI3137" s="188"/>
      <c r="AJ3137" s="190"/>
      <c r="AK3137" s="188"/>
      <c r="AL3137" s="190"/>
      <c r="AM3137" s="188"/>
      <c r="AN3137" s="190"/>
      <c r="AO3137" s="188"/>
      <c r="AP3137" s="51"/>
      <c r="AQ3137" s="97"/>
    </row>
    <row r="3138" spans="1:43" x14ac:dyDescent="0.2">
      <c r="A3138" s="86"/>
      <c r="F3138" s="86"/>
      <c r="G3138" s="86"/>
      <c r="H3138" s="86"/>
      <c r="I3138" s="86"/>
      <c r="J3138" s="86"/>
      <c r="K3138" s="86"/>
      <c r="L3138" s="86"/>
      <c r="M3138" s="86"/>
      <c r="N3138" s="86"/>
      <c r="O3138" s="86"/>
      <c r="P3138" s="86"/>
      <c r="Q3138" s="86"/>
      <c r="R3138" s="86"/>
      <c r="S3138" s="86"/>
      <c r="T3138" s="86"/>
      <c r="U3138" s="86"/>
      <c r="V3138" s="86"/>
      <c r="W3138" s="86"/>
      <c r="X3138" s="86"/>
      <c r="Y3138" s="86"/>
      <c r="Z3138" s="86"/>
      <c r="AA3138" s="86"/>
      <c r="AB3138" s="86"/>
      <c r="AC3138" s="86"/>
      <c r="AD3138" s="190"/>
      <c r="AE3138" s="188"/>
      <c r="AF3138" s="190"/>
      <c r="AG3138" s="188"/>
      <c r="AH3138" s="190"/>
      <c r="AI3138" s="188"/>
      <c r="AJ3138" s="190"/>
      <c r="AK3138" s="188"/>
      <c r="AL3138" s="190"/>
      <c r="AM3138" s="188"/>
      <c r="AN3138" s="190"/>
      <c r="AO3138" s="188"/>
      <c r="AP3138" s="51"/>
      <c r="AQ3138" s="97"/>
    </row>
    <row r="3139" spans="1:43" x14ac:dyDescent="0.2">
      <c r="A3139" s="86"/>
      <c r="F3139" s="86"/>
      <c r="G3139" s="86"/>
      <c r="H3139" s="86"/>
      <c r="I3139" s="86"/>
      <c r="J3139" s="86"/>
      <c r="K3139" s="86"/>
      <c r="L3139" s="86"/>
      <c r="M3139" s="86"/>
      <c r="N3139" s="86"/>
      <c r="O3139" s="86"/>
      <c r="P3139" s="86"/>
      <c r="Q3139" s="86"/>
      <c r="R3139" s="86"/>
      <c r="S3139" s="86"/>
      <c r="T3139" s="86"/>
      <c r="U3139" s="86"/>
      <c r="V3139" s="86"/>
      <c r="W3139" s="86"/>
      <c r="X3139" s="86"/>
      <c r="Y3139" s="86"/>
      <c r="Z3139" s="86"/>
      <c r="AA3139" s="86"/>
      <c r="AB3139" s="86"/>
      <c r="AC3139" s="86"/>
      <c r="AD3139" s="190"/>
      <c r="AE3139" s="188"/>
      <c r="AF3139" s="190"/>
      <c r="AG3139" s="188"/>
      <c r="AH3139" s="190"/>
      <c r="AI3139" s="188"/>
      <c r="AJ3139" s="190"/>
      <c r="AK3139" s="188"/>
      <c r="AL3139" s="190"/>
      <c r="AM3139" s="188"/>
      <c r="AN3139" s="190"/>
      <c r="AO3139" s="188"/>
      <c r="AP3139" s="51"/>
      <c r="AQ3139" s="97"/>
    </row>
    <row r="3140" spans="1:43" x14ac:dyDescent="0.2">
      <c r="A3140" s="86"/>
      <c r="F3140" s="86"/>
      <c r="G3140" s="86"/>
      <c r="H3140" s="86"/>
      <c r="I3140" s="86"/>
      <c r="J3140" s="86"/>
      <c r="K3140" s="86"/>
      <c r="L3140" s="86"/>
      <c r="M3140" s="86"/>
      <c r="N3140" s="86"/>
      <c r="O3140" s="86"/>
      <c r="P3140" s="86"/>
      <c r="Q3140" s="86"/>
      <c r="R3140" s="86"/>
      <c r="S3140" s="86"/>
      <c r="T3140" s="86"/>
      <c r="U3140" s="86"/>
      <c r="V3140" s="86"/>
      <c r="W3140" s="86"/>
      <c r="X3140" s="86"/>
      <c r="Y3140" s="86"/>
      <c r="Z3140" s="86"/>
      <c r="AA3140" s="86"/>
      <c r="AB3140" s="86"/>
      <c r="AC3140" s="86"/>
      <c r="AD3140" s="190"/>
      <c r="AE3140" s="188"/>
      <c r="AF3140" s="190"/>
      <c r="AG3140" s="188"/>
      <c r="AH3140" s="190"/>
      <c r="AI3140" s="188"/>
      <c r="AJ3140" s="190"/>
      <c r="AK3140" s="188"/>
      <c r="AL3140" s="190"/>
      <c r="AM3140" s="188"/>
      <c r="AN3140" s="190"/>
      <c r="AO3140" s="188"/>
      <c r="AP3140" s="51"/>
      <c r="AQ3140" s="97"/>
    </row>
    <row r="3141" spans="1:43" x14ac:dyDescent="0.2">
      <c r="A3141" s="86"/>
      <c r="F3141" s="86"/>
      <c r="G3141" s="86"/>
      <c r="H3141" s="86"/>
      <c r="I3141" s="86"/>
      <c r="J3141" s="86"/>
      <c r="K3141" s="86"/>
      <c r="L3141" s="86"/>
      <c r="M3141" s="86"/>
      <c r="N3141" s="86"/>
      <c r="O3141" s="86"/>
      <c r="P3141" s="86"/>
      <c r="Q3141" s="86"/>
      <c r="R3141" s="86"/>
      <c r="S3141" s="86"/>
      <c r="T3141" s="86"/>
      <c r="U3141" s="86"/>
      <c r="V3141" s="86"/>
      <c r="W3141" s="86"/>
      <c r="X3141" s="86"/>
      <c r="Y3141" s="86"/>
      <c r="Z3141" s="86"/>
      <c r="AA3141" s="86"/>
      <c r="AB3141" s="86"/>
      <c r="AC3141" s="86"/>
      <c r="AD3141" s="190"/>
      <c r="AE3141" s="188"/>
      <c r="AF3141" s="190"/>
      <c r="AG3141" s="188"/>
      <c r="AH3141" s="190"/>
      <c r="AI3141" s="188"/>
      <c r="AJ3141" s="190"/>
      <c r="AK3141" s="188"/>
      <c r="AL3141" s="190"/>
      <c r="AM3141" s="188"/>
      <c r="AN3141" s="190"/>
      <c r="AO3141" s="188"/>
      <c r="AP3141" s="51"/>
      <c r="AQ3141" s="97"/>
    </row>
    <row r="3142" spans="1:43" x14ac:dyDescent="0.2">
      <c r="A3142" s="86"/>
      <c r="F3142" s="86"/>
      <c r="G3142" s="86"/>
      <c r="H3142" s="86"/>
      <c r="I3142" s="86"/>
      <c r="J3142" s="86"/>
      <c r="K3142" s="86"/>
      <c r="L3142" s="86"/>
      <c r="M3142" s="86"/>
      <c r="N3142" s="86"/>
      <c r="O3142" s="86"/>
      <c r="P3142" s="86"/>
      <c r="Q3142" s="86"/>
      <c r="R3142" s="86"/>
      <c r="S3142" s="86"/>
      <c r="T3142" s="86"/>
      <c r="U3142" s="86"/>
      <c r="V3142" s="86"/>
      <c r="W3142" s="86"/>
      <c r="X3142" s="86"/>
      <c r="Y3142" s="86"/>
      <c r="Z3142" s="86"/>
      <c r="AA3142" s="86"/>
      <c r="AB3142" s="86"/>
      <c r="AC3142" s="86"/>
      <c r="AD3142" s="190"/>
      <c r="AE3142" s="188"/>
      <c r="AF3142" s="190"/>
      <c r="AG3142" s="188"/>
      <c r="AH3142" s="190"/>
      <c r="AI3142" s="188"/>
      <c r="AJ3142" s="190"/>
      <c r="AK3142" s="188"/>
      <c r="AL3142" s="190"/>
      <c r="AM3142" s="188"/>
      <c r="AN3142" s="190"/>
      <c r="AO3142" s="188"/>
      <c r="AP3142" s="51"/>
      <c r="AQ3142" s="97"/>
    </row>
    <row r="3143" spans="1:43" x14ac:dyDescent="0.2">
      <c r="A3143" s="86"/>
      <c r="F3143" s="86"/>
      <c r="G3143" s="86"/>
      <c r="H3143" s="86"/>
      <c r="I3143" s="86"/>
      <c r="J3143" s="86"/>
      <c r="K3143" s="86"/>
      <c r="L3143" s="86"/>
      <c r="M3143" s="86"/>
      <c r="N3143" s="86"/>
      <c r="O3143" s="86"/>
      <c r="P3143" s="86"/>
      <c r="Q3143" s="86"/>
      <c r="R3143" s="86"/>
      <c r="S3143" s="86"/>
      <c r="T3143" s="86"/>
      <c r="U3143" s="86"/>
      <c r="V3143" s="86"/>
      <c r="W3143" s="86"/>
      <c r="X3143" s="86"/>
      <c r="Y3143" s="86"/>
      <c r="Z3143" s="86"/>
      <c r="AA3143" s="86"/>
      <c r="AB3143" s="86"/>
      <c r="AC3143" s="86"/>
      <c r="AD3143" s="190"/>
      <c r="AE3143" s="188"/>
      <c r="AF3143" s="190"/>
      <c r="AG3143" s="188"/>
      <c r="AH3143" s="190"/>
      <c r="AI3143" s="188"/>
      <c r="AJ3143" s="190"/>
      <c r="AK3143" s="188"/>
      <c r="AL3143" s="190"/>
      <c r="AM3143" s="188"/>
      <c r="AN3143" s="190"/>
      <c r="AO3143" s="188"/>
      <c r="AP3143" s="51"/>
      <c r="AQ3143" s="97"/>
    </row>
    <row r="3144" spans="1:43" x14ac:dyDescent="0.2">
      <c r="A3144" s="86"/>
      <c r="F3144" s="86"/>
      <c r="G3144" s="86"/>
      <c r="H3144" s="86"/>
      <c r="I3144" s="86"/>
      <c r="J3144" s="86"/>
      <c r="K3144" s="86"/>
      <c r="L3144" s="86"/>
      <c r="M3144" s="86"/>
      <c r="N3144" s="86"/>
      <c r="O3144" s="86"/>
      <c r="P3144" s="86"/>
      <c r="Q3144" s="86"/>
      <c r="R3144" s="86"/>
      <c r="S3144" s="86"/>
      <c r="T3144" s="86"/>
      <c r="U3144" s="86"/>
      <c r="V3144" s="86"/>
      <c r="W3144" s="86"/>
      <c r="X3144" s="86"/>
      <c r="Y3144" s="86"/>
      <c r="Z3144" s="86"/>
      <c r="AA3144" s="86"/>
      <c r="AB3144" s="86"/>
      <c r="AC3144" s="86"/>
      <c r="AD3144" s="190"/>
      <c r="AE3144" s="188"/>
      <c r="AF3144" s="190"/>
      <c r="AG3144" s="188"/>
      <c r="AH3144" s="190"/>
      <c r="AI3144" s="188"/>
      <c r="AJ3144" s="190"/>
      <c r="AK3144" s="188"/>
      <c r="AL3144" s="190"/>
      <c r="AM3144" s="188"/>
      <c r="AN3144" s="190"/>
      <c r="AO3144" s="188"/>
      <c r="AP3144" s="51"/>
      <c r="AQ3144" s="97"/>
    </row>
    <row r="3145" spans="1:43" x14ac:dyDescent="0.2">
      <c r="A3145" s="86"/>
      <c r="F3145" s="86"/>
      <c r="G3145" s="86"/>
      <c r="H3145" s="86"/>
      <c r="I3145" s="86"/>
      <c r="J3145" s="86"/>
      <c r="K3145" s="86"/>
      <c r="L3145" s="86"/>
      <c r="M3145" s="86"/>
      <c r="N3145" s="86"/>
      <c r="O3145" s="86"/>
      <c r="P3145" s="86"/>
      <c r="Q3145" s="86"/>
      <c r="R3145" s="86"/>
      <c r="S3145" s="86"/>
      <c r="T3145" s="86"/>
      <c r="U3145" s="86"/>
      <c r="V3145" s="86"/>
      <c r="W3145" s="86"/>
      <c r="X3145" s="86"/>
      <c r="Y3145" s="86"/>
      <c r="Z3145" s="86"/>
      <c r="AA3145" s="86"/>
      <c r="AB3145" s="86"/>
      <c r="AC3145" s="86"/>
      <c r="AD3145" s="190"/>
      <c r="AE3145" s="188"/>
      <c r="AF3145" s="190"/>
      <c r="AG3145" s="188"/>
      <c r="AH3145" s="190"/>
      <c r="AI3145" s="188"/>
      <c r="AJ3145" s="190"/>
      <c r="AK3145" s="188"/>
      <c r="AL3145" s="190"/>
      <c r="AM3145" s="188"/>
      <c r="AN3145" s="190"/>
      <c r="AO3145" s="188"/>
      <c r="AP3145" s="51"/>
      <c r="AQ3145" s="97"/>
    </row>
    <row r="3146" spans="1:43" x14ac:dyDescent="0.2">
      <c r="A3146" s="86"/>
      <c r="F3146" s="86"/>
      <c r="G3146" s="86"/>
      <c r="H3146" s="86"/>
      <c r="I3146" s="86"/>
      <c r="J3146" s="86"/>
      <c r="K3146" s="86"/>
      <c r="L3146" s="86"/>
      <c r="M3146" s="86"/>
      <c r="N3146" s="86"/>
      <c r="O3146" s="86"/>
      <c r="P3146" s="86"/>
      <c r="Q3146" s="86"/>
      <c r="R3146" s="86"/>
      <c r="S3146" s="86"/>
      <c r="T3146" s="86"/>
      <c r="U3146" s="86"/>
      <c r="V3146" s="86"/>
      <c r="W3146" s="86"/>
      <c r="X3146" s="86"/>
      <c r="Y3146" s="86"/>
      <c r="Z3146" s="86"/>
      <c r="AA3146" s="86"/>
      <c r="AB3146" s="86"/>
      <c r="AC3146" s="86"/>
      <c r="AD3146" s="190"/>
      <c r="AE3146" s="188"/>
      <c r="AF3146" s="190"/>
      <c r="AG3146" s="188"/>
      <c r="AH3146" s="190"/>
      <c r="AI3146" s="188"/>
      <c r="AJ3146" s="190"/>
      <c r="AK3146" s="188"/>
      <c r="AL3146" s="190"/>
      <c r="AM3146" s="188"/>
      <c r="AN3146" s="190"/>
      <c r="AO3146" s="188"/>
      <c r="AP3146" s="51"/>
      <c r="AQ3146" s="97"/>
    </row>
    <row r="3147" spans="1:43" x14ac:dyDescent="0.2">
      <c r="A3147" s="86"/>
      <c r="F3147" s="86"/>
      <c r="G3147" s="86"/>
      <c r="H3147" s="86"/>
      <c r="I3147" s="86"/>
      <c r="J3147" s="86"/>
      <c r="K3147" s="86"/>
      <c r="L3147" s="86"/>
      <c r="M3147" s="86"/>
      <c r="N3147" s="86"/>
      <c r="O3147" s="86"/>
      <c r="P3147" s="86"/>
      <c r="Q3147" s="86"/>
      <c r="R3147" s="86"/>
      <c r="S3147" s="86"/>
      <c r="T3147" s="86"/>
      <c r="U3147" s="86"/>
      <c r="V3147" s="86"/>
      <c r="W3147" s="86"/>
      <c r="X3147" s="86"/>
      <c r="Y3147" s="86"/>
      <c r="Z3147" s="86"/>
      <c r="AA3147" s="86"/>
      <c r="AB3147" s="86"/>
      <c r="AC3147" s="86"/>
      <c r="AD3147" s="190"/>
      <c r="AE3147" s="188"/>
      <c r="AF3147" s="190"/>
      <c r="AG3147" s="188"/>
      <c r="AH3147" s="190"/>
      <c r="AI3147" s="188"/>
      <c r="AJ3147" s="190"/>
      <c r="AK3147" s="188"/>
      <c r="AL3147" s="190"/>
      <c r="AM3147" s="188"/>
      <c r="AN3147" s="190"/>
      <c r="AO3147" s="188"/>
      <c r="AP3147" s="51"/>
      <c r="AQ3147" s="97"/>
    </row>
    <row r="3148" spans="1:43" x14ac:dyDescent="0.2">
      <c r="A3148" s="86"/>
      <c r="F3148" s="86"/>
      <c r="G3148" s="86"/>
      <c r="H3148" s="86"/>
      <c r="I3148" s="86"/>
      <c r="J3148" s="86"/>
      <c r="K3148" s="86"/>
      <c r="L3148" s="86"/>
      <c r="M3148" s="86"/>
      <c r="N3148" s="86"/>
      <c r="O3148" s="86"/>
      <c r="P3148" s="86"/>
      <c r="Q3148" s="86"/>
      <c r="R3148" s="86"/>
      <c r="S3148" s="86"/>
      <c r="T3148" s="86"/>
      <c r="U3148" s="86"/>
      <c r="V3148" s="86"/>
      <c r="W3148" s="86"/>
      <c r="X3148" s="86"/>
      <c r="Y3148" s="86"/>
      <c r="Z3148" s="86"/>
      <c r="AA3148" s="86"/>
      <c r="AB3148" s="86"/>
      <c r="AC3148" s="86"/>
      <c r="AD3148" s="190"/>
      <c r="AE3148" s="188"/>
      <c r="AF3148" s="190"/>
      <c r="AG3148" s="188"/>
      <c r="AH3148" s="190"/>
      <c r="AI3148" s="188"/>
      <c r="AJ3148" s="190"/>
      <c r="AK3148" s="188"/>
      <c r="AL3148" s="190"/>
      <c r="AM3148" s="188"/>
      <c r="AN3148" s="190"/>
      <c r="AO3148" s="188"/>
      <c r="AP3148" s="51"/>
      <c r="AQ3148" s="97"/>
    </row>
    <row r="3149" spans="1:43" x14ac:dyDescent="0.2">
      <c r="A3149" s="86"/>
      <c r="F3149" s="86"/>
      <c r="G3149" s="86"/>
      <c r="H3149" s="86"/>
      <c r="I3149" s="86"/>
      <c r="J3149" s="86"/>
      <c r="K3149" s="86"/>
      <c r="L3149" s="86"/>
      <c r="M3149" s="86"/>
      <c r="N3149" s="86"/>
      <c r="O3149" s="86"/>
      <c r="P3149" s="86"/>
      <c r="Q3149" s="86"/>
      <c r="R3149" s="86"/>
      <c r="S3149" s="86"/>
      <c r="T3149" s="86"/>
      <c r="U3149" s="86"/>
      <c r="V3149" s="86"/>
      <c r="W3149" s="86"/>
      <c r="X3149" s="86"/>
      <c r="Y3149" s="86"/>
      <c r="Z3149" s="86"/>
      <c r="AA3149" s="86"/>
      <c r="AB3149" s="86"/>
      <c r="AC3149" s="86"/>
      <c r="AD3149" s="190"/>
      <c r="AE3149" s="188"/>
      <c r="AF3149" s="190"/>
      <c r="AG3149" s="188"/>
      <c r="AH3149" s="190"/>
      <c r="AI3149" s="188"/>
      <c r="AJ3149" s="190"/>
      <c r="AK3149" s="188"/>
      <c r="AL3149" s="190"/>
      <c r="AM3149" s="188"/>
      <c r="AN3149" s="190"/>
      <c r="AO3149" s="188"/>
      <c r="AP3149" s="51"/>
      <c r="AQ3149" s="97"/>
    </row>
    <row r="3150" spans="1:43" x14ac:dyDescent="0.2">
      <c r="A3150" s="86"/>
      <c r="F3150" s="86"/>
      <c r="G3150" s="86"/>
      <c r="H3150" s="86"/>
      <c r="I3150" s="86"/>
      <c r="J3150" s="86"/>
      <c r="K3150" s="86"/>
      <c r="L3150" s="86"/>
      <c r="M3150" s="86"/>
      <c r="N3150" s="86"/>
      <c r="O3150" s="86"/>
      <c r="P3150" s="86"/>
      <c r="Q3150" s="86"/>
      <c r="R3150" s="86"/>
      <c r="S3150" s="86"/>
      <c r="T3150" s="86"/>
      <c r="U3150" s="86"/>
      <c r="V3150" s="86"/>
      <c r="W3150" s="86"/>
      <c r="X3150" s="86"/>
      <c r="Y3150" s="86"/>
      <c r="Z3150" s="86"/>
      <c r="AA3150" s="86"/>
      <c r="AB3150" s="86"/>
      <c r="AC3150" s="86"/>
      <c r="AD3150" s="190"/>
      <c r="AE3150" s="188"/>
      <c r="AF3150" s="190"/>
      <c r="AG3150" s="188"/>
      <c r="AH3150" s="190"/>
      <c r="AI3150" s="188"/>
      <c r="AJ3150" s="190"/>
      <c r="AK3150" s="188"/>
      <c r="AL3150" s="190"/>
      <c r="AM3150" s="188"/>
      <c r="AN3150" s="190"/>
      <c r="AO3150" s="188"/>
      <c r="AP3150" s="51"/>
      <c r="AQ3150" s="97"/>
    </row>
    <row r="3151" spans="1:43" x14ac:dyDescent="0.2">
      <c r="A3151" s="86"/>
      <c r="F3151" s="86"/>
      <c r="G3151" s="86"/>
      <c r="H3151" s="86"/>
      <c r="I3151" s="86"/>
      <c r="J3151" s="86"/>
      <c r="K3151" s="86"/>
      <c r="L3151" s="86"/>
      <c r="M3151" s="86"/>
      <c r="N3151" s="86"/>
      <c r="O3151" s="86"/>
      <c r="P3151" s="86"/>
      <c r="Q3151" s="86"/>
      <c r="R3151" s="86"/>
      <c r="S3151" s="86"/>
      <c r="T3151" s="86"/>
      <c r="U3151" s="86"/>
      <c r="V3151" s="86"/>
      <c r="W3151" s="86"/>
      <c r="X3151" s="86"/>
      <c r="Y3151" s="86"/>
      <c r="Z3151" s="86"/>
      <c r="AA3151" s="86"/>
      <c r="AB3151" s="86"/>
      <c r="AC3151" s="86"/>
      <c r="AD3151" s="190"/>
      <c r="AE3151" s="188"/>
      <c r="AF3151" s="190"/>
      <c r="AG3151" s="188"/>
      <c r="AH3151" s="190"/>
      <c r="AI3151" s="188"/>
      <c r="AJ3151" s="190"/>
      <c r="AK3151" s="188"/>
      <c r="AL3151" s="190"/>
      <c r="AM3151" s="188"/>
      <c r="AN3151" s="190"/>
      <c r="AO3151" s="188"/>
      <c r="AP3151" s="51"/>
      <c r="AQ3151" s="97"/>
    </row>
    <row r="3152" spans="1:43" x14ac:dyDescent="0.2">
      <c r="A3152" s="86"/>
      <c r="F3152" s="86"/>
      <c r="G3152" s="86"/>
      <c r="H3152" s="86"/>
      <c r="I3152" s="86"/>
      <c r="J3152" s="86"/>
      <c r="K3152" s="86"/>
      <c r="L3152" s="86"/>
      <c r="M3152" s="86"/>
      <c r="N3152" s="86"/>
      <c r="O3152" s="86"/>
      <c r="P3152" s="86"/>
      <c r="Q3152" s="86"/>
      <c r="R3152" s="86"/>
      <c r="S3152" s="86"/>
      <c r="T3152" s="86"/>
      <c r="U3152" s="86"/>
      <c r="V3152" s="86"/>
      <c r="W3152" s="86"/>
      <c r="X3152" s="86"/>
      <c r="Y3152" s="86"/>
      <c r="Z3152" s="86"/>
      <c r="AA3152" s="86"/>
      <c r="AB3152" s="86"/>
      <c r="AC3152" s="86"/>
      <c r="AD3152" s="190"/>
      <c r="AE3152" s="188"/>
      <c r="AF3152" s="190"/>
      <c r="AG3152" s="188"/>
      <c r="AH3152" s="190"/>
      <c r="AI3152" s="188"/>
      <c r="AJ3152" s="190"/>
      <c r="AK3152" s="188"/>
      <c r="AL3152" s="190"/>
      <c r="AM3152" s="188"/>
      <c r="AN3152" s="190"/>
      <c r="AO3152" s="188"/>
      <c r="AP3152" s="51"/>
      <c r="AQ3152" s="97"/>
    </row>
    <row r="3153" spans="1:43" x14ac:dyDescent="0.2">
      <c r="A3153" s="86"/>
      <c r="F3153" s="86"/>
      <c r="G3153" s="86"/>
      <c r="H3153" s="86"/>
      <c r="I3153" s="86"/>
      <c r="J3153" s="86"/>
      <c r="K3153" s="86"/>
      <c r="L3153" s="86"/>
      <c r="M3153" s="86"/>
      <c r="N3153" s="86"/>
      <c r="O3153" s="86"/>
      <c r="P3153" s="86"/>
      <c r="Q3153" s="86"/>
      <c r="R3153" s="86"/>
      <c r="S3153" s="86"/>
      <c r="T3153" s="86"/>
      <c r="U3153" s="86"/>
      <c r="V3153" s="86"/>
      <c r="W3153" s="86"/>
      <c r="X3153" s="86"/>
      <c r="Y3153" s="86"/>
      <c r="Z3153" s="86"/>
      <c r="AA3153" s="86"/>
      <c r="AB3153" s="86"/>
      <c r="AC3153" s="86"/>
      <c r="AD3153" s="190"/>
      <c r="AE3153" s="188"/>
      <c r="AF3153" s="190"/>
      <c r="AG3153" s="188"/>
      <c r="AH3153" s="190"/>
      <c r="AI3153" s="188"/>
      <c r="AJ3153" s="190"/>
      <c r="AK3153" s="188"/>
      <c r="AL3153" s="190"/>
      <c r="AM3153" s="188"/>
      <c r="AN3153" s="190"/>
      <c r="AO3153" s="188"/>
      <c r="AP3153" s="51"/>
      <c r="AQ3153" s="97"/>
    </row>
    <row r="3154" spans="1:43" x14ac:dyDescent="0.2">
      <c r="A3154" s="86"/>
      <c r="F3154" s="86"/>
      <c r="G3154" s="86"/>
      <c r="H3154" s="86"/>
      <c r="I3154" s="86"/>
      <c r="J3154" s="86"/>
      <c r="K3154" s="86"/>
      <c r="L3154" s="86"/>
      <c r="M3154" s="86"/>
      <c r="N3154" s="86"/>
      <c r="O3154" s="86"/>
      <c r="P3154" s="86"/>
      <c r="Q3154" s="86"/>
      <c r="R3154" s="86"/>
      <c r="S3154" s="86"/>
      <c r="T3154" s="86"/>
      <c r="U3154" s="86"/>
      <c r="V3154" s="86"/>
      <c r="W3154" s="86"/>
      <c r="X3154" s="86"/>
      <c r="Y3154" s="86"/>
      <c r="Z3154" s="86"/>
      <c r="AA3154" s="86"/>
      <c r="AB3154" s="86"/>
      <c r="AC3154" s="86"/>
      <c r="AD3154" s="190"/>
      <c r="AE3154" s="188"/>
      <c r="AF3154" s="190"/>
      <c r="AG3154" s="188"/>
      <c r="AH3154" s="190"/>
      <c r="AI3154" s="188"/>
      <c r="AJ3154" s="190"/>
      <c r="AK3154" s="188"/>
      <c r="AL3154" s="190"/>
      <c r="AM3154" s="188"/>
      <c r="AN3154" s="190"/>
      <c r="AO3154" s="188"/>
      <c r="AP3154" s="51"/>
      <c r="AQ3154" s="97"/>
    </row>
    <row r="3155" spans="1:43" x14ac:dyDescent="0.2">
      <c r="A3155" s="86"/>
      <c r="F3155" s="86"/>
      <c r="G3155" s="86"/>
      <c r="H3155" s="86"/>
      <c r="I3155" s="86"/>
      <c r="J3155" s="86"/>
      <c r="K3155" s="86"/>
      <c r="L3155" s="86"/>
      <c r="M3155" s="86"/>
      <c r="N3155" s="86"/>
      <c r="O3155" s="86"/>
      <c r="P3155" s="86"/>
      <c r="Q3155" s="86"/>
      <c r="R3155" s="86"/>
      <c r="S3155" s="86"/>
      <c r="T3155" s="86"/>
      <c r="U3155" s="86"/>
      <c r="V3155" s="86"/>
      <c r="W3155" s="86"/>
      <c r="X3155" s="86"/>
      <c r="Y3155" s="86"/>
      <c r="Z3155" s="86"/>
      <c r="AA3155" s="86"/>
      <c r="AB3155" s="86"/>
      <c r="AC3155" s="86"/>
      <c r="AD3155" s="190"/>
      <c r="AE3155" s="188"/>
      <c r="AF3155" s="190"/>
      <c r="AG3155" s="188"/>
      <c r="AH3155" s="190"/>
      <c r="AI3155" s="188"/>
      <c r="AJ3155" s="190"/>
      <c r="AK3155" s="188"/>
      <c r="AL3155" s="190"/>
      <c r="AM3155" s="188"/>
      <c r="AN3155" s="190"/>
      <c r="AO3155" s="188"/>
      <c r="AP3155" s="51"/>
      <c r="AQ3155" s="97"/>
    </row>
    <row r="3156" spans="1:43" x14ac:dyDescent="0.2">
      <c r="A3156" s="86"/>
      <c r="F3156" s="86"/>
      <c r="G3156" s="86"/>
      <c r="H3156" s="86"/>
      <c r="I3156" s="86"/>
      <c r="J3156" s="86"/>
      <c r="K3156" s="86"/>
      <c r="L3156" s="86"/>
      <c r="M3156" s="86"/>
      <c r="N3156" s="86"/>
      <c r="O3156" s="86"/>
      <c r="P3156" s="86"/>
      <c r="Q3156" s="86"/>
      <c r="R3156" s="86"/>
      <c r="S3156" s="86"/>
      <c r="T3156" s="86"/>
      <c r="U3156" s="86"/>
      <c r="V3156" s="86"/>
      <c r="W3156" s="86"/>
      <c r="X3156" s="86"/>
      <c r="Y3156" s="86"/>
      <c r="Z3156" s="86"/>
      <c r="AA3156" s="86"/>
      <c r="AB3156" s="86"/>
      <c r="AC3156" s="86"/>
      <c r="AD3156" s="190"/>
      <c r="AE3156" s="188"/>
      <c r="AF3156" s="190"/>
      <c r="AG3156" s="188"/>
      <c r="AH3156" s="190"/>
      <c r="AI3156" s="188"/>
      <c r="AJ3156" s="190"/>
      <c r="AK3156" s="188"/>
      <c r="AL3156" s="190"/>
      <c r="AM3156" s="188"/>
      <c r="AN3156" s="190"/>
      <c r="AO3156" s="188"/>
      <c r="AP3156" s="51"/>
      <c r="AQ3156" s="97"/>
    </row>
    <row r="3157" spans="1:43" x14ac:dyDescent="0.2">
      <c r="A3157" s="86"/>
      <c r="F3157" s="86"/>
      <c r="G3157" s="86"/>
      <c r="H3157" s="86"/>
      <c r="I3157" s="86"/>
      <c r="J3157" s="86"/>
      <c r="K3157" s="86"/>
      <c r="L3157" s="86"/>
      <c r="M3157" s="86"/>
      <c r="N3157" s="86"/>
      <c r="O3157" s="86"/>
      <c r="P3157" s="86"/>
      <c r="Q3157" s="86"/>
      <c r="R3157" s="86"/>
      <c r="S3157" s="86"/>
      <c r="T3157" s="86"/>
      <c r="U3157" s="86"/>
      <c r="V3157" s="86"/>
      <c r="W3157" s="86"/>
      <c r="X3157" s="86"/>
      <c r="Y3157" s="86"/>
      <c r="Z3157" s="86"/>
      <c r="AA3157" s="86"/>
      <c r="AB3157" s="86"/>
      <c r="AC3157" s="86"/>
      <c r="AD3157" s="190"/>
      <c r="AE3157" s="188"/>
      <c r="AF3157" s="190"/>
      <c r="AG3157" s="188"/>
      <c r="AH3157" s="190"/>
      <c r="AI3157" s="188"/>
      <c r="AJ3157" s="190"/>
      <c r="AK3157" s="188"/>
      <c r="AL3157" s="190"/>
      <c r="AM3157" s="188"/>
      <c r="AN3157" s="190"/>
      <c r="AO3157" s="188"/>
      <c r="AP3157" s="51"/>
      <c r="AQ3157" s="97"/>
    </row>
    <row r="3158" spans="1:43" x14ac:dyDescent="0.2">
      <c r="A3158" s="86"/>
      <c r="F3158" s="86"/>
      <c r="G3158" s="86"/>
      <c r="H3158" s="86"/>
      <c r="I3158" s="86"/>
      <c r="J3158" s="86"/>
      <c r="K3158" s="86"/>
      <c r="L3158" s="86"/>
      <c r="M3158" s="86"/>
      <c r="N3158" s="86"/>
      <c r="O3158" s="86"/>
      <c r="P3158" s="86"/>
      <c r="Q3158" s="86"/>
      <c r="R3158" s="86"/>
      <c r="S3158" s="86"/>
      <c r="T3158" s="86"/>
      <c r="U3158" s="86"/>
      <c r="V3158" s="86"/>
      <c r="W3158" s="86"/>
      <c r="X3158" s="86"/>
      <c r="Y3158" s="86"/>
      <c r="Z3158" s="86"/>
      <c r="AA3158" s="86"/>
      <c r="AB3158" s="86"/>
      <c r="AC3158" s="86"/>
      <c r="AD3158" s="190"/>
      <c r="AE3158" s="188"/>
      <c r="AF3158" s="190"/>
      <c r="AG3158" s="188"/>
      <c r="AH3158" s="190"/>
      <c r="AI3158" s="188"/>
      <c r="AJ3158" s="190"/>
      <c r="AK3158" s="188"/>
      <c r="AL3158" s="190"/>
      <c r="AM3158" s="188"/>
      <c r="AN3158" s="190"/>
      <c r="AO3158" s="188"/>
      <c r="AP3158" s="51"/>
      <c r="AQ3158" s="97"/>
    </row>
    <row r="3159" spans="1:43" x14ac:dyDescent="0.2">
      <c r="A3159" s="86"/>
      <c r="F3159" s="86"/>
      <c r="G3159" s="86"/>
      <c r="H3159" s="86"/>
      <c r="I3159" s="86"/>
      <c r="J3159" s="86"/>
      <c r="K3159" s="86"/>
      <c r="L3159" s="86"/>
      <c r="M3159" s="86"/>
      <c r="N3159" s="86"/>
      <c r="O3159" s="86"/>
      <c r="P3159" s="86"/>
      <c r="Q3159" s="86"/>
      <c r="R3159" s="86"/>
      <c r="S3159" s="86"/>
      <c r="T3159" s="86"/>
      <c r="U3159" s="86"/>
      <c r="V3159" s="86"/>
      <c r="W3159" s="86"/>
      <c r="X3159" s="86"/>
      <c r="Y3159" s="86"/>
      <c r="Z3159" s="86"/>
      <c r="AA3159" s="86"/>
      <c r="AB3159" s="86"/>
      <c r="AC3159" s="86"/>
      <c r="AD3159" s="190"/>
      <c r="AE3159" s="188"/>
      <c r="AF3159" s="190"/>
      <c r="AG3159" s="188"/>
      <c r="AH3159" s="190"/>
      <c r="AI3159" s="188"/>
      <c r="AJ3159" s="190"/>
      <c r="AK3159" s="188"/>
      <c r="AL3159" s="190"/>
      <c r="AM3159" s="188"/>
      <c r="AN3159" s="190"/>
      <c r="AO3159" s="188"/>
      <c r="AP3159" s="51"/>
      <c r="AQ3159" s="97"/>
    </row>
    <row r="3160" spans="1:43" x14ac:dyDescent="0.2">
      <c r="A3160" s="86"/>
      <c r="F3160" s="86"/>
      <c r="G3160" s="86"/>
      <c r="H3160" s="86"/>
      <c r="I3160" s="86"/>
      <c r="J3160" s="86"/>
      <c r="K3160" s="86"/>
      <c r="L3160" s="86"/>
      <c r="M3160" s="86"/>
      <c r="N3160" s="86"/>
      <c r="O3160" s="86"/>
      <c r="P3160" s="86"/>
      <c r="Q3160" s="86"/>
      <c r="R3160" s="86"/>
      <c r="S3160" s="86"/>
      <c r="T3160" s="86"/>
      <c r="U3160" s="86"/>
      <c r="V3160" s="86"/>
      <c r="W3160" s="86"/>
      <c r="X3160" s="86"/>
      <c r="Y3160" s="86"/>
      <c r="Z3160" s="86"/>
      <c r="AA3160" s="86"/>
      <c r="AB3160" s="86"/>
      <c r="AC3160" s="86"/>
      <c r="AD3160" s="190"/>
      <c r="AE3160" s="188"/>
      <c r="AF3160" s="190"/>
      <c r="AG3160" s="188"/>
      <c r="AH3160" s="190"/>
      <c r="AI3160" s="188"/>
      <c r="AJ3160" s="190"/>
      <c r="AK3160" s="188"/>
      <c r="AL3160" s="190"/>
      <c r="AM3160" s="188"/>
      <c r="AN3160" s="190"/>
      <c r="AO3160" s="188"/>
      <c r="AP3160" s="51"/>
      <c r="AQ3160" s="97"/>
    </row>
    <row r="3161" spans="1:43" x14ac:dyDescent="0.2">
      <c r="A3161" s="86"/>
      <c r="F3161" s="86"/>
      <c r="G3161" s="86"/>
      <c r="H3161" s="86"/>
      <c r="I3161" s="86"/>
      <c r="J3161" s="86"/>
      <c r="K3161" s="86"/>
      <c r="L3161" s="86"/>
      <c r="M3161" s="86"/>
      <c r="N3161" s="86"/>
      <c r="O3161" s="86"/>
      <c r="P3161" s="86"/>
      <c r="Q3161" s="86"/>
      <c r="R3161" s="86"/>
      <c r="S3161" s="86"/>
      <c r="T3161" s="86"/>
      <c r="U3161" s="86"/>
      <c r="V3161" s="86"/>
      <c r="W3161" s="86"/>
      <c r="X3161" s="86"/>
      <c r="Y3161" s="86"/>
      <c r="Z3161" s="86"/>
      <c r="AA3161" s="86"/>
      <c r="AB3161" s="86"/>
      <c r="AC3161" s="86"/>
      <c r="AD3161" s="190"/>
      <c r="AE3161" s="188"/>
      <c r="AF3161" s="190"/>
      <c r="AG3161" s="188"/>
      <c r="AH3161" s="190"/>
      <c r="AI3161" s="188"/>
      <c r="AJ3161" s="190"/>
      <c r="AK3161" s="188"/>
      <c r="AL3161" s="190"/>
      <c r="AM3161" s="188"/>
      <c r="AN3161" s="190"/>
      <c r="AO3161" s="188"/>
      <c r="AP3161" s="51"/>
      <c r="AQ3161" s="97"/>
    </row>
    <row r="3162" spans="1:43" x14ac:dyDescent="0.2">
      <c r="A3162" s="86"/>
      <c r="F3162" s="86"/>
      <c r="G3162" s="86"/>
      <c r="H3162" s="86"/>
      <c r="I3162" s="86"/>
      <c r="J3162" s="86"/>
      <c r="K3162" s="86"/>
      <c r="L3162" s="86"/>
      <c r="M3162" s="86"/>
      <c r="N3162" s="86"/>
      <c r="O3162" s="86"/>
      <c r="P3162" s="86"/>
      <c r="Q3162" s="86"/>
      <c r="R3162" s="86"/>
      <c r="S3162" s="86"/>
      <c r="T3162" s="86"/>
      <c r="U3162" s="86"/>
      <c r="V3162" s="86"/>
      <c r="W3162" s="86"/>
      <c r="X3162" s="86"/>
      <c r="Y3162" s="86"/>
      <c r="Z3162" s="86"/>
      <c r="AA3162" s="86"/>
      <c r="AB3162" s="86"/>
      <c r="AC3162" s="86"/>
      <c r="AD3162" s="190"/>
      <c r="AE3162" s="188"/>
      <c r="AF3162" s="190"/>
      <c r="AG3162" s="188"/>
      <c r="AH3162" s="190"/>
      <c r="AI3162" s="188"/>
      <c r="AJ3162" s="190"/>
      <c r="AK3162" s="188"/>
      <c r="AL3162" s="190"/>
      <c r="AM3162" s="188"/>
      <c r="AN3162" s="190"/>
      <c r="AO3162" s="188"/>
      <c r="AP3162" s="51"/>
      <c r="AQ3162" s="97"/>
    </row>
    <row r="3163" spans="1:43" x14ac:dyDescent="0.2">
      <c r="A3163" s="86"/>
      <c r="F3163" s="86"/>
      <c r="G3163" s="86"/>
      <c r="H3163" s="86"/>
      <c r="I3163" s="86"/>
      <c r="J3163" s="86"/>
      <c r="K3163" s="86"/>
      <c r="L3163" s="86"/>
      <c r="M3163" s="86"/>
      <c r="N3163" s="86"/>
      <c r="O3163" s="86"/>
      <c r="P3163" s="86"/>
      <c r="Q3163" s="86"/>
      <c r="R3163" s="86"/>
      <c r="S3163" s="86"/>
      <c r="T3163" s="86"/>
      <c r="U3163" s="86"/>
      <c r="V3163" s="86"/>
      <c r="W3163" s="86"/>
      <c r="X3163" s="86"/>
      <c r="Y3163" s="86"/>
      <c r="Z3163" s="86"/>
      <c r="AA3163" s="86"/>
      <c r="AB3163" s="86"/>
      <c r="AC3163" s="86"/>
      <c r="AD3163" s="190"/>
      <c r="AE3163" s="188"/>
      <c r="AF3163" s="190"/>
      <c r="AG3163" s="188"/>
      <c r="AH3163" s="190"/>
      <c r="AI3163" s="188"/>
      <c r="AJ3163" s="190"/>
      <c r="AK3163" s="188"/>
      <c r="AL3163" s="190"/>
      <c r="AM3163" s="188"/>
      <c r="AN3163" s="190"/>
      <c r="AO3163" s="188"/>
      <c r="AP3163" s="51"/>
      <c r="AQ3163" s="97"/>
    </row>
    <row r="3164" spans="1:43" x14ac:dyDescent="0.2">
      <c r="A3164" s="86"/>
      <c r="F3164" s="86"/>
      <c r="G3164" s="86"/>
      <c r="H3164" s="86"/>
      <c r="I3164" s="86"/>
      <c r="J3164" s="86"/>
      <c r="K3164" s="86"/>
      <c r="L3164" s="86"/>
      <c r="M3164" s="86"/>
      <c r="N3164" s="86"/>
      <c r="O3164" s="86"/>
      <c r="P3164" s="86"/>
      <c r="Q3164" s="86"/>
      <c r="R3164" s="86"/>
      <c r="S3164" s="86"/>
      <c r="T3164" s="86"/>
      <c r="U3164" s="86"/>
      <c r="V3164" s="86"/>
      <c r="W3164" s="86"/>
      <c r="X3164" s="86"/>
      <c r="Y3164" s="86"/>
      <c r="Z3164" s="86"/>
      <c r="AA3164" s="86"/>
      <c r="AB3164" s="86"/>
      <c r="AC3164" s="86"/>
      <c r="AD3164" s="190"/>
      <c r="AE3164" s="188"/>
      <c r="AF3164" s="190"/>
      <c r="AG3164" s="188"/>
      <c r="AH3164" s="190"/>
      <c r="AI3164" s="188"/>
      <c r="AJ3164" s="190"/>
      <c r="AK3164" s="188"/>
      <c r="AL3164" s="190"/>
      <c r="AM3164" s="188"/>
      <c r="AN3164" s="190"/>
      <c r="AO3164" s="188"/>
      <c r="AP3164" s="51"/>
      <c r="AQ3164" s="97"/>
    </row>
    <row r="3165" spans="1:43" x14ac:dyDescent="0.2">
      <c r="A3165" s="86"/>
      <c r="F3165" s="86"/>
      <c r="G3165" s="86"/>
      <c r="H3165" s="86"/>
      <c r="I3165" s="86"/>
      <c r="J3165" s="86"/>
      <c r="K3165" s="86"/>
      <c r="L3165" s="86"/>
      <c r="M3165" s="86"/>
      <c r="N3165" s="86"/>
      <c r="O3165" s="86"/>
      <c r="P3165" s="86"/>
      <c r="Q3165" s="86"/>
      <c r="R3165" s="86"/>
      <c r="S3165" s="86"/>
      <c r="T3165" s="86"/>
      <c r="U3165" s="86"/>
      <c r="V3165" s="86"/>
      <c r="W3165" s="86"/>
      <c r="X3165" s="86"/>
      <c r="Y3165" s="86"/>
      <c r="Z3165" s="86"/>
      <c r="AA3165" s="86"/>
      <c r="AB3165" s="86"/>
      <c r="AC3165" s="86"/>
      <c r="AD3165" s="190"/>
      <c r="AE3165" s="188"/>
      <c r="AF3165" s="190"/>
      <c r="AG3165" s="188"/>
      <c r="AH3165" s="190"/>
      <c r="AI3165" s="188"/>
      <c r="AJ3165" s="190"/>
      <c r="AK3165" s="188"/>
      <c r="AL3165" s="190"/>
      <c r="AM3165" s="188"/>
      <c r="AN3165" s="190"/>
      <c r="AO3165" s="188"/>
      <c r="AP3165" s="51"/>
      <c r="AQ3165" s="97"/>
    </row>
    <row r="3166" spans="1:43" x14ac:dyDescent="0.2">
      <c r="A3166" s="86"/>
      <c r="F3166" s="86"/>
      <c r="G3166" s="86"/>
      <c r="H3166" s="86"/>
      <c r="I3166" s="86"/>
      <c r="J3166" s="86"/>
      <c r="K3166" s="86"/>
      <c r="L3166" s="86"/>
      <c r="M3166" s="86"/>
      <c r="N3166" s="86"/>
      <c r="O3166" s="86"/>
      <c r="P3166" s="86"/>
      <c r="Q3166" s="86"/>
      <c r="R3166" s="86"/>
      <c r="S3166" s="86"/>
      <c r="T3166" s="86"/>
      <c r="U3166" s="86"/>
      <c r="V3166" s="86"/>
      <c r="W3166" s="86"/>
      <c r="X3166" s="86"/>
      <c r="Y3166" s="86"/>
      <c r="Z3166" s="86"/>
      <c r="AA3166" s="86"/>
      <c r="AB3166" s="86"/>
      <c r="AC3166" s="86"/>
      <c r="AD3166" s="190"/>
      <c r="AE3166" s="188"/>
      <c r="AF3166" s="190"/>
      <c r="AG3166" s="188"/>
      <c r="AH3166" s="190"/>
      <c r="AI3166" s="188"/>
      <c r="AJ3166" s="190"/>
      <c r="AK3166" s="188"/>
      <c r="AL3166" s="190"/>
      <c r="AM3166" s="188"/>
      <c r="AN3166" s="190"/>
      <c r="AO3166" s="188"/>
      <c r="AP3166" s="51"/>
      <c r="AQ3166" s="97"/>
    </row>
    <row r="3167" spans="1:43" x14ac:dyDescent="0.2">
      <c r="A3167" s="86"/>
      <c r="F3167" s="86"/>
      <c r="G3167" s="86"/>
      <c r="H3167" s="86"/>
      <c r="I3167" s="86"/>
      <c r="J3167" s="86"/>
      <c r="K3167" s="86"/>
      <c r="L3167" s="86"/>
      <c r="M3167" s="86"/>
      <c r="N3167" s="86"/>
      <c r="O3167" s="86"/>
      <c r="P3167" s="86"/>
      <c r="Q3167" s="86"/>
      <c r="R3167" s="86"/>
      <c r="S3167" s="86"/>
      <c r="T3167" s="86"/>
      <c r="U3167" s="86"/>
      <c r="V3167" s="86"/>
      <c r="W3167" s="86"/>
      <c r="X3167" s="86"/>
      <c r="Y3167" s="86"/>
      <c r="Z3167" s="86"/>
      <c r="AA3167" s="86"/>
      <c r="AB3167" s="86"/>
      <c r="AC3167" s="86"/>
      <c r="AD3167" s="190"/>
      <c r="AE3167" s="188"/>
      <c r="AF3167" s="190"/>
      <c r="AG3167" s="188"/>
      <c r="AH3167" s="190"/>
      <c r="AI3167" s="188"/>
      <c r="AJ3167" s="190"/>
      <c r="AK3167" s="188"/>
      <c r="AL3167" s="190"/>
      <c r="AM3167" s="188"/>
      <c r="AN3167" s="190"/>
      <c r="AO3167" s="188"/>
      <c r="AP3167" s="51"/>
      <c r="AQ3167" s="97"/>
    </row>
    <row r="3168" spans="1:43" x14ac:dyDescent="0.2">
      <c r="A3168" s="86"/>
      <c r="F3168" s="86"/>
      <c r="G3168" s="86"/>
      <c r="H3168" s="86"/>
      <c r="I3168" s="86"/>
      <c r="J3168" s="86"/>
      <c r="K3168" s="86"/>
      <c r="L3168" s="86"/>
      <c r="M3168" s="86"/>
      <c r="N3168" s="86"/>
      <c r="O3168" s="86"/>
      <c r="P3168" s="86"/>
      <c r="Q3168" s="86"/>
      <c r="R3168" s="86"/>
      <c r="S3168" s="86"/>
      <c r="T3168" s="86"/>
      <c r="U3168" s="86"/>
      <c r="V3168" s="86"/>
      <c r="W3168" s="86"/>
      <c r="X3168" s="86"/>
      <c r="Y3168" s="86"/>
      <c r="Z3168" s="86"/>
      <c r="AA3168" s="86"/>
      <c r="AB3168" s="86"/>
      <c r="AC3168" s="86"/>
      <c r="AD3168" s="190"/>
      <c r="AE3168" s="188"/>
      <c r="AF3168" s="190"/>
      <c r="AG3168" s="188"/>
      <c r="AH3168" s="190"/>
      <c r="AI3168" s="188"/>
      <c r="AJ3168" s="190"/>
      <c r="AK3168" s="188"/>
      <c r="AL3168" s="190"/>
      <c r="AM3168" s="188"/>
      <c r="AN3168" s="190"/>
      <c r="AO3168" s="188"/>
      <c r="AP3168" s="51"/>
      <c r="AQ3168" s="97"/>
    </row>
    <row r="3169" spans="1:43" x14ac:dyDescent="0.2">
      <c r="A3169" s="86"/>
      <c r="F3169" s="86"/>
      <c r="G3169" s="86"/>
      <c r="H3169" s="86"/>
      <c r="I3169" s="86"/>
      <c r="J3169" s="86"/>
      <c r="K3169" s="86"/>
      <c r="L3169" s="86"/>
      <c r="M3169" s="86"/>
      <c r="N3169" s="86"/>
      <c r="O3169" s="86"/>
      <c r="P3169" s="86"/>
      <c r="Q3169" s="86"/>
      <c r="R3169" s="86"/>
      <c r="S3169" s="86"/>
      <c r="T3169" s="86"/>
      <c r="U3169" s="86"/>
      <c r="V3169" s="86"/>
      <c r="W3169" s="86"/>
      <c r="X3169" s="86"/>
      <c r="Y3169" s="86"/>
      <c r="Z3169" s="86"/>
      <c r="AA3169" s="86"/>
      <c r="AB3169" s="86"/>
      <c r="AC3169" s="86"/>
      <c r="AD3169" s="190"/>
      <c r="AE3169" s="188"/>
      <c r="AF3169" s="190"/>
      <c r="AG3169" s="188"/>
      <c r="AH3169" s="190"/>
      <c r="AI3169" s="188"/>
      <c r="AJ3169" s="190"/>
      <c r="AK3169" s="188"/>
      <c r="AL3169" s="190"/>
      <c r="AM3169" s="188"/>
      <c r="AN3169" s="190"/>
      <c r="AO3169" s="188"/>
      <c r="AP3169" s="51"/>
      <c r="AQ3169" s="97"/>
    </row>
    <row r="3170" spans="1:43" x14ac:dyDescent="0.2">
      <c r="A3170" s="86"/>
      <c r="F3170" s="86"/>
      <c r="G3170" s="86"/>
      <c r="H3170" s="86"/>
      <c r="I3170" s="86"/>
      <c r="J3170" s="86"/>
      <c r="K3170" s="86"/>
      <c r="L3170" s="86"/>
      <c r="M3170" s="86"/>
      <c r="N3170" s="86"/>
      <c r="O3170" s="86"/>
      <c r="P3170" s="86"/>
      <c r="Q3170" s="86"/>
      <c r="R3170" s="86"/>
      <c r="S3170" s="86"/>
      <c r="T3170" s="86"/>
      <c r="U3170" s="86"/>
      <c r="V3170" s="86"/>
      <c r="W3170" s="86"/>
      <c r="X3170" s="86"/>
      <c r="Y3170" s="86"/>
      <c r="Z3170" s="86"/>
      <c r="AA3170" s="86"/>
      <c r="AB3170" s="86"/>
      <c r="AC3170" s="86"/>
      <c r="AD3170" s="190"/>
      <c r="AE3170" s="188"/>
      <c r="AF3170" s="190"/>
      <c r="AG3170" s="188"/>
      <c r="AH3170" s="190"/>
      <c r="AI3170" s="188"/>
      <c r="AJ3170" s="190"/>
      <c r="AK3170" s="188"/>
      <c r="AL3170" s="190"/>
      <c r="AM3170" s="188"/>
      <c r="AN3170" s="190"/>
      <c r="AO3170" s="188"/>
      <c r="AP3170" s="51"/>
      <c r="AQ3170" s="97"/>
    </row>
    <row r="3171" spans="1:43" x14ac:dyDescent="0.2">
      <c r="A3171" s="86"/>
      <c r="F3171" s="86"/>
      <c r="G3171" s="86"/>
      <c r="H3171" s="86"/>
      <c r="I3171" s="86"/>
      <c r="J3171" s="86"/>
      <c r="K3171" s="86"/>
      <c r="L3171" s="86"/>
      <c r="M3171" s="86"/>
      <c r="N3171" s="86"/>
      <c r="O3171" s="86"/>
      <c r="P3171" s="86"/>
      <c r="Q3171" s="86"/>
      <c r="R3171" s="86"/>
      <c r="S3171" s="86"/>
      <c r="T3171" s="86"/>
      <c r="U3171" s="86"/>
      <c r="V3171" s="86"/>
      <c r="W3171" s="86"/>
      <c r="X3171" s="86"/>
      <c r="Y3171" s="86"/>
      <c r="Z3171" s="86"/>
      <c r="AA3171" s="86"/>
      <c r="AB3171" s="86"/>
      <c r="AC3171" s="86"/>
      <c r="AD3171" s="190"/>
      <c r="AE3171" s="188"/>
      <c r="AF3171" s="190"/>
      <c r="AG3171" s="188"/>
      <c r="AH3171" s="190"/>
      <c r="AI3171" s="188"/>
      <c r="AJ3171" s="190"/>
      <c r="AK3171" s="188"/>
      <c r="AL3171" s="190"/>
      <c r="AM3171" s="188"/>
      <c r="AN3171" s="190"/>
      <c r="AO3171" s="188"/>
      <c r="AP3171" s="51"/>
      <c r="AQ3171" s="97"/>
    </row>
    <row r="3172" spans="1:43" x14ac:dyDescent="0.2">
      <c r="A3172" s="86"/>
      <c r="F3172" s="86"/>
      <c r="G3172" s="86"/>
      <c r="H3172" s="86"/>
      <c r="I3172" s="86"/>
      <c r="J3172" s="86"/>
      <c r="K3172" s="86"/>
      <c r="L3172" s="86"/>
      <c r="M3172" s="86"/>
      <c r="N3172" s="86"/>
      <c r="O3172" s="86"/>
      <c r="P3172" s="86"/>
      <c r="Q3172" s="86"/>
      <c r="R3172" s="86"/>
      <c r="S3172" s="86"/>
      <c r="T3172" s="86"/>
      <c r="U3172" s="86"/>
      <c r="V3172" s="86"/>
      <c r="W3172" s="86"/>
      <c r="X3172" s="86"/>
      <c r="Y3172" s="86"/>
      <c r="Z3172" s="86"/>
      <c r="AA3172" s="86"/>
      <c r="AB3172" s="86"/>
      <c r="AC3172" s="86"/>
      <c r="AD3172" s="190"/>
      <c r="AE3172" s="188"/>
      <c r="AF3172" s="190"/>
      <c r="AG3172" s="188"/>
      <c r="AH3172" s="190"/>
      <c r="AI3172" s="188"/>
      <c r="AJ3172" s="190"/>
      <c r="AK3172" s="188"/>
      <c r="AL3172" s="190"/>
      <c r="AM3172" s="188"/>
      <c r="AN3172" s="190"/>
      <c r="AO3172" s="188"/>
      <c r="AP3172" s="51"/>
      <c r="AQ3172" s="97"/>
    </row>
    <row r="3173" spans="1:43" x14ac:dyDescent="0.2">
      <c r="A3173" s="86"/>
      <c r="F3173" s="86"/>
      <c r="G3173" s="86"/>
      <c r="H3173" s="86"/>
      <c r="I3173" s="86"/>
      <c r="J3173" s="86"/>
      <c r="K3173" s="86"/>
      <c r="L3173" s="86"/>
      <c r="M3173" s="86"/>
      <c r="N3173" s="86"/>
      <c r="O3173" s="86"/>
      <c r="P3173" s="86"/>
      <c r="Q3173" s="86"/>
      <c r="R3173" s="86"/>
      <c r="S3173" s="86"/>
      <c r="T3173" s="86"/>
      <c r="U3173" s="86"/>
      <c r="V3173" s="86"/>
      <c r="W3173" s="86"/>
      <c r="X3173" s="86"/>
      <c r="Y3173" s="86"/>
      <c r="Z3173" s="86"/>
      <c r="AA3173" s="86"/>
      <c r="AB3173" s="86"/>
      <c r="AC3173" s="86"/>
      <c r="AD3173" s="190"/>
      <c r="AE3173" s="188"/>
      <c r="AF3173" s="190"/>
      <c r="AG3173" s="188"/>
      <c r="AH3173" s="190"/>
      <c r="AI3173" s="188"/>
      <c r="AJ3173" s="190"/>
      <c r="AK3173" s="188"/>
      <c r="AL3173" s="190"/>
      <c r="AM3173" s="188"/>
      <c r="AN3173" s="190"/>
      <c r="AO3173" s="188"/>
      <c r="AP3173" s="51"/>
      <c r="AQ3173" s="97"/>
    </row>
    <row r="3174" spans="1:43" x14ac:dyDescent="0.2">
      <c r="A3174" s="86"/>
      <c r="F3174" s="86"/>
      <c r="G3174" s="86"/>
      <c r="H3174" s="86"/>
      <c r="I3174" s="86"/>
      <c r="J3174" s="86"/>
      <c r="K3174" s="86"/>
      <c r="L3174" s="86"/>
      <c r="M3174" s="86"/>
      <c r="N3174" s="86"/>
      <c r="O3174" s="86"/>
      <c r="P3174" s="86"/>
      <c r="Q3174" s="86"/>
      <c r="R3174" s="86"/>
      <c r="S3174" s="86"/>
      <c r="T3174" s="86"/>
      <c r="U3174" s="86"/>
      <c r="V3174" s="86"/>
      <c r="W3174" s="86"/>
      <c r="X3174" s="86"/>
      <c r="Y3174" s="86"/>
      <c r="Z3174" s="86"/>
      <c r="AA3174" s="86"/>
      <c r="AB3174" s="86"/>
      <c r="AC3174" s="86"/>
      <c r="AD3174" s="190"/>
      <c r="AE3174" s="188"/>
      <c r="AF3174" s="190"/>
      <c r="AG3174" s="188"/>
      <c r="AH3174" s="190"/>
      <c r="AI3174" s="188"/>
      <c r="AJ3174" s="190"/>
      <c r="AK3174" s="188"/>
      <c r="AL3174" s="190"/>
      <c r="AM3174" s="188"/>
      <c r="AN3174" s="190"/>
      <c r="AO3174" s="188"/>
      <c r="AP3174" s="51"/>
      <c r="AQ3174" s="97"/>
    </row>
    <row r="3175" spans="1:43" x14ac:dyDescent="0.2">
      <c r="A3175" s="86"/>
      <c r="F3175" s="86"/>
      <c r="G3175" s="86"/>
      <c r="H3175" s="86"/>
      <c r="I3175" s="86"/>
      <c r="J3175" s="86"/>
      <c r="K3175" s="86"/>
      <c r="L3175" s="86"/>
      <c r="M3175" s="86"/>
      <c r="N3175" s="86"/>
      <c r="O3175" s="86"/>
      <c r="P3175" s="86"/>
      <c r="Q3175" s="86"/>
      <c r="R3175" s="86"/>
      <c r="S3175" s="86"/>
      <c r="T3175" s="86"/>
      <c r="U3175" s="86"/>
      <c r="V3175" s="86"/>
      <c r="W3175" s="86"/>
      <c r="X3175" s="86"/>
      <c r="Y3175" s="86"/>
      <c r="Z3175" s="86"/>
      <c r="AA3175" s="86"/>
      <c r="AB3175" s="86"/>
      <c r="AC3175" s="86"/>
      <c r="AD3175" s="190"/>
      <c r="AE3175" s="188"/>
      <c r="AF3175" s="190"/>
      <c r="AG3175" s="188"/>
      <c r="AH3175" s="190"/>
      <c r="AI3175" s="188"/>
      <c r="AJ3175" s="190"/>
      <c r="AK3175" s="188"/>
      <c r="AL3175" s="190"/>
      <c r="AM3175" s="188"/>
      <c r="AN3175" s="190"/>
      <c r="AO3175" s="188"/>
      <c r="AP3175" s="51"/>
      <c r="AQ3175" s="97"/>
    </row>
    <row r="3176" spans="1:43" x14ac:dyDescent="0.2">
      <c r="A3176" s="86"/>
      <c r="F3176" s="86"/>
      <c r="G3176" s="86"/>
      <c r="H3176" s="86"/>
      <c r="I3176" s="86"/>
      <c r="J3176" s="86"/>
      <c r="K3176" s="86"/>
      <c r="L3176" s="86"/>
      <c r="M3176" s="86"/>
      <c r="N3176" s="86"/>
      <c r="O3176" s="86"/>
      <c r="P3176" s="86"/>
      <c r="Q3176" s="86"/>
      <c r="R3176" s="86"/>
      <c r="S3176" s="86"/>
      <c r="T3176" s="86"/>
      <c r="U3176" s="86"/>
      <c r="V3176" s="86"/>
      <c r="W3176" s="86"/>
      <c r="X3176" s="86"/>
      <c r="Y3176" s="86"/>
      <c r="Z3176" s="86"/>
      <c r="AA3176" s="86"/>
      <c r="AB3176" s="86"/>
      <c r="AC3176" s="86"/>
      <c r="AD3176" s="190"/>
      <c r="AE3176" s="188"/>
      <c r="AF3176" s="190"/>
      <c r="AG3176" s="188"/>
      <c r="AH3176" s="190"/>
      <c r="AI3176" s="188"/>
      <c r="AJ3176" s="190"/>
      <c r="AK3176" s="188"/>
      <c r="AL3176" s="190"/>
      <c r="AM3176" s="188"/>
      <c r="AN3176" s="190"/>
      <c r="AO3176" s="188"/>
      <c r="AP3176" s="51"/>
      <c r="AQ3176" s="97"/>
    </row>
    <row r="3177" spans="1:43" x14ac:dyDescent="0.2">
      <c r="A3177" s="86"/>
      <c r="F3177" s="86"/>
      <c r="G3177" s="86"/>
      <c r="H3177" s="86"/>
      <c r="I3177" s="86"/>
      <c r="J3177" s="86"/>
      <c r="K3177" s="86"/>
      <c r="L3177" s="86"/>
      <c r="M3177" s="86"/>
      <c r="N3177" s="86"/>
      <c r="O3177" s="86"/>
      <c r="P3177" s="86"/>
      <c r="Q3177" s="86"/>
      <c r="R3177" s="86"/>
      <c r="S3177" s="86"/>
      <c r="T3177" s="86"/>
      <c r="U3177" s="86"/>
      <c r="V3177" s="86"/>
      <c r="W3177" s="86"/>
      <c r="X3177" s="86"/>
      <c r="Y3177" s="86"/>
      <c r="Z3177" s="86"/>
      <c r="AA3177" s="86"/>
      <c r="AB3177" s="86"/>
      <c r="AC3177" s="86"/>
      <c r="AD3177" s="190"/>
      <c r="AE3177" s="188"/>
      <c r="AF3177" s="190"/>
      <c r="AG3177" s="188"/>
      <c r="AH3177" s="190"/>
      <c r="AI3177" s="188"/>
      <c r="AJ3177" s="190"/>
      <c r="AK3177" s="188"/>
      <c r="AL3177" s="190"/>
      <c r="AM3177" s="188"/>
      <c r="AN3177" s="190"/>
      <c r="AO3177" s="188"/>
      <c r="AP3177" s="51"/>
      <c r="AQ3177" s="97"/>
    </row>
    <row r="3178" spans="1:43" x14ac:dyDescent="0.2">
      <c r="A3178" s="86"/>
      <c r="F3178" s="86"/>
      <c r="G3178" s="86"/>
      <c r="H3178" s="86"/>
      <c r="I3178" s="86"/>
      <c r="J3178" s="86"/>
      <c r="K3178" s="86"/>
      <c r="L3178" s="86"/>
      <c r="M3178" s="86"/>
      <c r="N3178" s="86"/>
      <c r="O3178" s="86"/>
      <c r="P3178" s="86"/>
      <c r="Q3178" s="86"/>
      <c r="R3178" s="86"/>
      <c r="S3178" s="86"/>
      <c r="T3178" s="86"/>
      <c r="U3178" s="86"/>
      <c r="V3178" s="86"/>
      <c r="W3178" s="86"/>
      <c r="X3178" s="86"/>
      <c r="Y3178" s="86"/>
      <c r="Z3178" s="86"/>
      <c r="AA3178" s="86"/>
      <c r="AB3178" s="86"/>
      <c r="AC3178" s="86"/>
      <c r="AD3178" s="190"/>
      <c r="AE3178" s="188"/>
      <c r="AF3178" s="190"/>
      <c r="AG3178" s="188"/>
      <c r="AH3178" s="190"/>
      <c r="AI3178" s="188"/>
      <c r="AJ3178" s="190"/>
      <c r="AK3178" s="188"/>
      <c r="AL3178" s="190"/>
      <c r="AM3178" s="188"/>
      <c r="AN3178" s="190"/>
      <c r="AO3178" s="188"/>
      <c r="AP3178" s="51"/>
      <c r="AQ3178" s="97"/>
    </row>
    <row r="3179" spans="1:43" x14ac:dyDescent="0.2">
      <c r="A3179" s="86"/>
      <c r="F3179" s="86"/>
      <c r="G3179" s="86"/>
      <c r="H3179" s="86"/>
      <c r="I3179" s="86"/>
      <c r="J3179" s="86"/>
      <c r="K3179" s="86"/>
      <c r="L3179" s="86"/>
      <c r="M3179" s="86"/>
      <c r="N3179" s="86"/>
      <c r="O3179" s="86"/>
      <c r="P3179" s="86"/>
      <c r="Q3179" s="86"/>
      <c r="R3179" s="86"/>
      <c r="S3179" s="86"/>
      <c r="T3179" s="86"/>
      <c r="U3179" s="86"/>
      <c r="V3179" s="86"/>
      <c r="W3179" s="86"/>
      <c r="X3179" s="86"/>
      <c r="Y3179" s="86"/>
      <c r="Z3179" s="86"/>
      <c r="AA3179" s="86"/>
      <c r="AB3179" s="86"/>
      <c r="AC3179" s="86"/>
      <c r="AD3179" s="190"/>
      <c r="AE3179" s="188"/>
      <c r="AF3179" s="190"/>
      <c r="AG3179" s="188"/>
      <c r="AH3179" s="190"/>
      <c r="AI3179" s="188"/>
      <c r="AJ3179" s="190"/>
      <c r="AK3179" s="188"/>
      <c r="AL3179" s="190"/>
      <c r="AM3179" s="188"/>
      <c r="AN3179" s="190"/>
      <c r="AO3179" s="188"/>
      <c r="AP3179" s="51"/>
      <c r="AQ3179" s="97"/>
    </row>
    <row r="3180" spans="1:43" x14ac:dyDescent="0.2">
      <c r="A3180" s="86"/>
      <c r="F3180" s="86"/>
      <c r="G3180" s="86"/>
      <c r="H3180" s="86"/>
      <c r="I3180" s="86"/>
      <c r="J3180" s="86"/>
      <c r="K3180" s="86"/>
      <c r="L3180" s="86"/>
      <c r="M3180" s="86"/>
      <c r="N3180" s="86"/>
      <c r="O3180" s="86"/>
      <c r="P3180" s="86"/>
      <c r="Q3180" s="86"/>
      <c r="R3180" s="86"/>
      <c r="S3180" s="86"/>
      <c r="T3180" s="86"/>
      <c r="U3180" s="86"/>
      <c r="V3180" s="86"/>
      <c r="W3180" s="86"/>
      <c r="X3180" s="86"/>
      <c r="Y3180" s="86"/>
      <c r="Z3180" s="86"/>
      <c r="AA3180" s="86"/>
      <c r="AB3180" s="86"/>
      <c r="AC3180" s="86"/>
      <c r="AD3180" s="190"/>
      <c r="AE3180" s="188"/>
      <c r="AF3180" s="190"/>
      <c r="AG3180" s="188"/>
      <c r="AH3180" s="190"/>
      <c r="AI3180" s="188"/>
      <c r="AJ3180" s="190"/>
      <c r="AK3180" s="188"/>
      <c r="AL3180" s="190"/>
      <c r="AM3180" s="188"/>
      <c r="AN3180" s="190"/>
      <c r="AO3180" s="188"/>
      <c r="AP3180" s="51"/>
      <c r="AQ3180" s="97"/>
    </row>
    <row r="3181" spans="1:43" x14ac:dyDescent="0.2">
      <c r="A3181" s="86"/>
      <c r="F3181" s="86"/>
      <c r="G3181" s="86"/>
      <c r="H3181" s="86"/>
      <c r="I3181" s="86"/>
      <c r="J3181" s="86"/>
      <c r="K3181" s="86"/>
      <c r="L3181" s="86"/>
      <c r="M3181" s="86"/>
      <c r="N3181" s="86"/>
      <c r="O3181" s="86"/>
      <c r="P3181" s="86"/>
      <c r="Q3181" s="86"/>
      <c r="R3181" s="86"/>
      <c r="S3181" s="86"/>
      <c r="T3181" s="86"/>
      <c r="U3181" s="86"/>
      <c r="V3181" s="86"/>
      <c r="W3181" s="86"/>
      <c r="X3181" s="86"/>
      <c r="Y3181" s="86"/>
      <c r="Z3181" s="86"/>
      <c r="AA3181" s="86"/>
      <c r="AB3181" s="86"/>
      <c r="AC3181" s="86"/>
      <c r="AD3181" s="190"/>
      <c r="AE3181" s="188"/>
      <c r="AF3181" s="190"/>
      <c r="AG3181" s="188"/>
      <c r="AH3181" s="190"/>
      <c r="AI3181" s="188"/>
      <c r="AJ3181" s="190"/>
      <c r="AK3181" s="188"/>
      <c r="AL3181" s="190"/>
      <c r="AM3181" s="188"/>
      <c r="AN3181" s="190"/>
      <c r="AO3181" s="188"/>
      <c r="AP3181" s="51"/>
      <c r="AQ3181" s="97"/>
    </row>
    <row r="3182" spans="1:43" x14ac:dyDescent="0.2">
      <c r="A3182" s="86"/>
      <c r="F3182" s="86"/>
      <c r="G3182" s="86"/>
      <c r="H3182" s="86"/>
      <c r="I3182" s="86"/>
      <c r="J3182" s="86"/>
      <c r="K3182" s="86"/>
      <c r="L3182" s="86"/>
      <c r="M3182" s="86"/>
      <c r="N3182" s="86"/>
      <c r="O3182" s="86"/>
      <c r="P3182" s="86"/>
      <c r="Q3182" s="86"/>
      <c r="R3182" s="86"/>
      <c r="S3182" s="86"/>
      <c r="T3182" s="86"/>
      <c r="U3182" s="86"/>
      <c r="V3182" s="86"/>
      <c r="W3182" s="86"/>
      <c r="X3182" s="86"/>
      <c r="Y3182" s="86"/>
      <c r="Z3182" s="86"/>
      <c r="AA3182" s="86"/>
      <c r="AB3182" s="86"/>
      <c r="AC3182" s="86"/>
      <c r="AD3182" s="190"/>
      <c r="AE3182" s="188"/>
      <c r="AF3182" s="190"/>
      <c r="AG3182" s="188"/>
      <c r="AH3182" s="190"/>
      <c r="AI3182" s="188"/>
      <c r="AJ3182" s="190"/>
      <c r="AK3182" s="188"/>
      <c r="AL3182" s="190"/>
      <c r="AM3182" s="188"/>
      <c r="AN3182" s="190"/>
      <c r="AO3182" s="188"/>
      <c r="AP3182" s="51"/>
      <c r="AQ3182" s="97"/>
    </row>
    <row r="3183" spans="1:43" x14ac:dyDescent="0.2">
      <c r="A3183" s="86"/>
      <c r="F3183" s="86"/>
      <c r="G3183" s="86"/>
      <c r="H3183" s="86"/>
      <c r="I3183" s="86"/>
      <c r="J3183" s="86"/>
      <c r="K3183" s="86"/>
      <c r="L3183" s="86"/>
      <c r="M3183" s="86"/>
      <c r="N3183" s="86"/>
      <c r="O3183" s="86"/>
      <c r="P3183" s="86"/>
      <c r="Q3183" s="86"/>
      <c r="R3183" s="86"/>
      <c r="S3183" s="86"/>
      <c r="T3183" s="86"/>
      <c r="U3183" s="86"/>
      <c r="V3183" s="86"/>
      <c r="W3183" s="86"/>
      <c r="X3183" s="86"/>
      <c r="Y3183" s="86"/>
      <c r="Z3183" s="86"/>
      <c r="AA3183" s="86"/>
      <c r="AB3183" s="86"/>
      <c r="AC3183" s="86"/>
      <c r="AD3183" s="190"/>
      <c r="AE3183" s="188"/>
      <c r="AF3183" s="190"/>
      <c r="AG3183" s="188"/>
      <c r="AH3183" s="190"/>
      <c r="AI3183" s="188"/>
      <c r="AJ3183" s="190"/>
      <c r="AK3183" s="188"/>
      <c r="AL3183" s="190"/>
      <c r="AM3183" s="188"/>
      <c r="AN3183" s="190"/>
      <c r="AO3183" s="188"/>
      <c r="AP3183" s="51"/>
      <c r="AQ3183" s="97"/>
    </row>
    <row r="3184" spans="1:43" x14ac:dyDescent="0.2">
      <c r="A3184" s="86"/>
      <c r="F3184" s="86"/>
      <c r="G3184" s="86"/>
      <c r="H3184" s="86"/>
      <c r="I3184" s="86"/>
      <c r="J3184" s="86"/>
      <c r="K3184" s="86"/>
      <c r="L3184" s="86"/>
      <c r="M3184" s="86"/>
      <c r="N3184" s="86"/>
      <c r="O3184" s="86"/>
      <c r="P3184" s="86"/>
      <c r="Q3184" s="86"/>
      <c r="R3184" s="86"/>
      <c r="S3184" s="86"/>
      <c r="T3184" s="86"/>
      <c r="U3184" s="86"/>
      <c r="V3184" s="86"/>
      <c r="W3184" s="86"/>
      <c r="X3184" s="86"/>
      <c r="Y3184" s="86"/>
      <c r="Z3184" s="86"/>
      <c r="AA3184" s="86"/>
      <c r="AB3184" s="86"/>
      <c r="AC3184" s="86"/>
      <c r="AD3184" s="190"/>
      <c r="AE3184" s="188"/>
      <c r="AF3184" s="190"/>
      <c r="AG3184" s="188"/>
      <c r="AH3184" s="190"/>
      <c r="AI3184" s="188"/>
      <c r="AJ3184" s="190"/>
      <c r="AK3184" s="188"/>
      <c r="AL3184" s="190"/>
      <c r="AM3184" s="188"/>
      <c r="AN3184" s="190"/>
      <c r="AO3184" s="188"/>
      <c r="AP3184" s="51"/>
      <c r="AQ3184" s="97"/>
    </row>
    <row r="3185" spans="1:43" x14ac:dyDescent="0.2">
      <c r="A3185" s="86"/>
      <c r="F3185" s="86"/>
      <c r="G3185" s="86"/>
      <c r="H3185" s="86"/>
      <c r="I3185" s="86"/>
      <c r="J3185" s="86"/>
      <c r="K3185" s="86"/>
      <c r="L3185" s="86"/>
      <c r="M3185" s="86"/>
      <c r="N3185" s="86"/>
      <c r="O3185" s="86"/>
      <c r="P3185" s="86"/>
      <c r="Q3185" s="86"/>
      <c r="R3185" s="86"/>
      <c r="S3185" s="86"/>
      <c r="T3185" s="86"/>
      <c r="U3185" s="86"/>
      <c r="V3185" s="86"/>
      <c r="W3185" s="86"/>
      <c r="X3185" s="86"/>
      <c r="Y3185" s="86"/>
      <c r="Z3185" s="86"/>
      <c r="AA3185" s="86"/>
      <c r="AB3185" s="86"/>
      <c r="AC3185" s="86"/>
      <c r="AD3185" s="190"/>
      <c r="AE3185" s="188"/>
      <c r="AF3185" s="190"/>
      <c r="AG3185" s="188"/>
      <c r="AH3185" s="190"/>
      <c r="AI3185" s="188"/>
      <c r="AJ3185" s="190"/>
      <c r="AK3185" s="188"/>
      <c r="AL3185" s="190"/>
      <c r="AM3185" s="188"/>
      <c r="AN3185" s="190"/>
      <c r="AO3185" s="188"/>
      <c r="AP3185" s="51"/>
      <c r="AQ3185" s="97"/>
    </row>
    <row r="3186" spans="1:43" x14ac:dyDescent="0.2">
      <c r="A3186" s="86"/>
      <c r="F3186" s="86"/>
      <c r="G3186" s="86"/>
      <c r="H3186" s="86"/>
      <c r="I3186" s="86"/>
      <c r="J3186" s="86"/>
      <c r="K3186" s="86"/>
      <c r="L3186" s="86"/>
      <c r="M3186" s="86"/>
      <c r="N3186" s="86"/>
      <c r="O3186" s="86"/>
      <c r="P3186" s="86"/>
      <c r="Q3186" s="86"/>
      <c r="R3186" s="86"/>
      <c r="S3186" s="86"/>
      <c r="T3186" s="86"/>
      <c r="U3186" s="86"/>
      <c r="V3186" s="86"/>
      <c r="W3186" s="86"/>
      <c r="X3186" s="86"/>
      <c r="Y3186" s="86"/>
      <c r="Z3186" s="86"/>
      <c r="AA3186" s="86"/>
      <c r="AB3186" s="86"/>
      <c r="AC3186" s="86"/>
      <c r="AD3186" s="190"/>
      <c r="AE3186" s="188"/>
      <c r="AF3186" s="190"/>
      <c r="AG3186" s="188"/>
      <c r="AH3186" s="190"/>
      <c r="AI3186" s="188"/>
      <c r="AJ3186" s="190"/>
      <c r="AK3186" s="188"/>
      <c r="AL3186" s="190"/>
      <c r="AM3186" s="188"/>
      <c r="AN3186" s="190"/>
      <c r="AO3186" s="188"/>
      <c r="AP3186" s="51"/>
      <c r="AQ3186" s="97"/>
    </row>
    <row r="3187" spans="1:43" x14ac:dyDescent="0.2">
      <c r="A3187" s="86"/>
      <c r="F3187" s="86"/>
      <c r="G3187" s="86"/>
      <c r="H3187" s="86"/>
      <c r="I3187" s="86"/>
      <c r="J3187" s="86"/>
      <c r="K3187" s="86"/>
      <c r="L3187" s="86"/>
      <c r="M3187" s="86"/>
      <c r="N3187" s="86"/>
      <c r="O3187" s="86"/>
      <c r="P3187" s="86"/>
      <c r="Q3187" s="86"/>
      <c r="R3187" s="86"/>
      <c r="S3187" s="86"/>
      <c r="T3187" s="86"/>
      <c r="U3187" s="86"/>
      <c r="V3187" s="86"/>
      <c r="W3187" s="86"/>
      <c r="X3187" s="86"/>
      <c r="Y3187" s="86"/>
      <c r="Z3187" s="86"/>
      <c r="AA3187" s="86"/>
      <c r="AB3187" s="86"/>
      <c r="AC3187" s="86"/>
      <c r="AD3187" s="190"/>
      <c r="AE3187" s="188"/>
      <c r="AF3187" s="190"/>
      <c r="AG3187" s="188"/>
      <c r="AH3187" s="190"/>
      <c r="AI3187" s="188"/>
      <c r="AJ3187" s="190"/>
      <c r="AK3187" s="188"/>
      <c r="AL3187" s="190"/>
      <c r="AM3187" s="188"/>
      <c r="AN3187" s="190"/>
      <c r="AO3187" s="188"/>
      <c r="AP3187" s="51"/>
      <c r="AQ3187" s="97"/>
    </row>
    <row r="3188" spans="1:43" x14ac:dyDescent="0.2">
      <c r="A3188" s="86"/>
      <c r="F3188" s="86"/>
      <c r="G3188" s="86"/>
      <c r="H3188" s="86"/>
      <c r="I3188" s="86"/>
      <c r="J3188" s="86"/>
      <c r="K3188" s="86"/>
      <c r="L3188" s="86"/>
      <c r="M3188" s="86"/>
      <c r="N3188" s="86"/>
      <c r="O3188" s="86"/>
      <c r="P3188" s="86"/>
      <c r="Q3188" s="86"/>
      <c r="R3188" s="86"/>
      <c r="S3188" s="86"/>
      <c r="T3188" s="86"/>
      <c r="U3188" s="86"/>
      <c r="V3188" s="86"/>
      <c r="W3188" s="86"/>
      <c r="X3188" s="86"/>
      <c r="Y3188" s="86"/>
      <c r="Z3188" s="86"/>
      <c r="AA3188" s="86"/>
      <c r="AB3188" s="86"/>
      <c r="AC3188" s="86"/>
      <c r="AD3188" s="190"/>
      <c r="AE3188" s="188"/>
      <c r="AF3188" s="190"/>
      <c r="AG3188" s="188"/>
      <c r="AH3188" s="190"/>
      <c r="AI3188" s="188"/>
      <c r="AJ3188" s="190"/>
      <c r="AK3188" s="188"/>
      <c r="AL3188" s="190"/>
      <c r="AM3188" s="188"/>
      <c r="AN3188" s="190"/>
      <c r="AO3188" s="188"/>
      <c r="AP3188" s="51"/>
      <c r="AQ3188" s="97"/>
    </row>
    <row r="3189" spans="1:43" x14ac:dyDescent="0.2">
      <c r="A3189" s="86"/>
      <c r="F3189" s="86"/>
      <c r="G3189" s="86"/>
      <c r="H3189" s="86"/>
      <c r="I3189" s="86"/>
      <c r="J3189" s="86"/>
      <c r="K3189" s="86"/>
      <c r="L3189" s="86"/>
      <c r="M3189" s="86"/>
      <c r="N3189" s="86"/>
      <c r="O3189" s="86"/>
      <c r="P3189" s="86"/>
      <c r="Q3189" s="86"/>
      <c r="R3189" s="86"/>
      <c r="S3189" s="86"/>
      <c r="T3189" s="86"/>
      <c r="U3189" s="86"/>
      <c r="V3189" s="86"/>
      <c r="W3189" s="86"/>
      <c r="X3189" s="86"/>
      <c r="Y3189" s="86"/>
      <c r="Z3189" s="86"/>
      <c r="AA3189" s="86"/>
      <c r="AB3189" s="86"/>
      <c r="AC3189" s="86"/>
      <c r="AD3189" s="190"/>
      <c r="AE3189" s="188"/>
      <c r="AF3189" s="190"/>
      <c r="AG3189" s="188"/>
      <c r="AH3189" s="190"/>
      <c r="AI3189" s="188"/>
      <c r="AJ3189" s="190"/>
      <c r="AK3189" s="188"/>
      <c r="AL3189" s="190"/>
      <c r="AM3189" s="188"/>
      <c r="AN3189" s="190"/>
      <c r="AO3189" s="188"/>
      <c r="AP3189" s="51"/>
      <c r="AQ3189" s="97"/>
    </row>
    <row r="3190" spans="1:43" x14ac:dyDescent="0.2">
      <c r="A3190" s="86"/>
      <c r="F3190" s="86"/>
      <c r="G3190" s="86"/>
      <c r="H3190" s="86"/>
      <c r="I3190" s="86"/>
      <c r="J3190" s="86"/>
      <c r="K3190" s="86"/>
      <c r="L3190" s="86"/>
      <c r="M3190" s="86"/>
      <c r="N3190" s="86"/>
      <c r="O3190" s="86"/>
      <c r="P3190" s="86"/>
      <c r="Q3190" s="86"/>
      <c r="R3190" s="86"/>
      <c r="S3190" s="86"/>
      <c r="T3190" s="86"/>
      <c r="U3190" s="86"/>
      <c r="V3190" s="86"/>
      <c r="W3190" s="86"/>
      <c r="X3190" s="86"/>
      <c r="Y3190" s="86"/>
      <c r="Z3190" s="86"/>
      <c r="AA3190" s="86"/>
      <c r="AB3190" s="86"/>
      <c r="AC3190" s="86"/>
      <c r="AD3190" s="190"/>
      <c r="AE3190" s="188"/>
      <c r="AF3190" s="190"/>
      <c r="AG3190" s="188"/>
      <c r="AH3190" s="190"/>
      <c r="AI3190" s="188"/>
      <c r="AJ3190" s="190"/>
      <c r="AK3190" s="188"/>
      <c r="AL3190" s="190"/>
      <c r="AM3190" s="188"/>
      <c r="AN3190" s="190"/>
      <c r="AO3190" s="188"/>
      <c r="AP3190" s="51"/>
      <c r="AQ3190" s="97"/>
    </row>
    <row r="3191" spans="1:43" x14ac:dyDescent="0.2">
      <c r="A3191" s="86"/>
      <c r="F3191" s="86"/>
      <c r="G3191" s="86"/>
      <c r="H3191" s="86"/>
      <c r="I3191" s="86"/>
      <c r="J3191" s="86"/>
      <c r="K3191" s="86"/>
      <c r="L3191" s="86"/>
      <c r="M3191" s="86"/>
      <c r="N3191" s="86"/>
      <c r="O3191" s="86"/>
      <c r="P3191" s="86"/>
      <c r="Q3191" s="86"/>
      <c r="R3191" s="86"/>
      <c r="S3191" s="86"/>
      <c r="T3191" s="86"/>
      <c r="U3191" s="86"/>
      <c r="V3191" s="86"/>
      <c r="W3191" s="86"/>
      <c r="X3191" s="86"/>
      <c r="Y3191" s="86"/>
      <c r="Z3191" s="86"/>
      <c r="AA3191" s="86"/>
      <c r="AB3191" s="86"/>
      <c r="AC3191" s="86"/>
      <c r="AD3191" s="190"/>
      <c r="AE3191" s="188"/>
      <c r="AF3191" s="190"/>
      <c r="AG3191" s="188"/>
      <c r="AH3191" s="190"/>
      <c r="AI3191" s="188"/>
      <c r="AJ3191" s="190"/>
      <c r="AK3191" s="188"/>
      <c r="AL3191" s="190"/>
      <c r="AM3191" s="188"/>
      <c r="AN3191" s="190"/>
      <c r="AO3191" s="188"/>
      <c r="AP3191" s="51"/>
      <c r="AQ3191" s="97"/>
    </row>
    <row r="3192" spans="1:43" x14ac:dyDescent="0.2">
      <c r="A3192" s="86"/>
      <c r="F3192" s="86"/>
      <c r="G3192" s="86"/>
      <c r="H3192" s="86"/>
      <c r="I3192" s="86"/>
      <c r="J3192" s="86"/>
      <c r="K3192" s="86"/>
      <c r="L3192" s="86"/>
      <c r="M3192" s="86"/>
      <c r="N3192" s="86"/>
      <c r="O3192" s="86"/>
      <c r="P3192" s="86"/>
      <c r="Q3192" s="86"/>
      <c r="R3192" s="86"/>
      <c r="S3192" s="86"/>
      <c r="T3192" s="86"/>
      <c r="U3192" s="86"/>
      <c r="V3192" s="86"/>
      <c r="W3192" s="86"/>
      <c r="X3192" s="86"/>
      <c r="Y3192" s="86"/>
      <c r="Z3192" s="86"/>
      <c r="AA3192" s="86"/>
      <c r="AB3192" s="86"/>
      <c r="AC3192" s="86"/>
      <c r="AD3192" s="190"/>
      <c r="AE3192" s="188"/>
      <c r="AF3192" s="190"/>
      <c r="AG3192" s="188"/>
      <c r="AH3192" s="190"/>
      <c r="AI3192" s="188"/>
      <c r="AJ3192" s="190"/>
      <c r="AK3192" s="188"/>
      <c r="AL3192" s="190"/>
      <c r="AM3192" s="188"/>
      <c r="AN3192" s="190"/>
      <c r="AO3192" s="188"/>
      <c r="AP3192" s="51"/>
      <c r="AQ3192" s="97"/>
    </row>
    <row r="3193" spans="1:43" x14ac:dyDescent="0.2">
      <c r="A3193" s="86"/>
      <c r="F3193" s="86"/>
      <c r="G3193" s="86"/>
      <c r="H3193" s="86"/>
      <c r="I3193" s="86"/>
      <c r="J3193" s="86"/>
      <c r="K3193" s="86"/>
      <c r="L3193" s="86"/>
      <c r="M3193" s="86"/>
      <c r="N3193" s="86"/>
      <c r="O3193" s="86"/>
      <c r="P3193" s="86"/>
      <c r="Q3193" s="86"/>
      <c r="R3193" s="86"/>
      <c r="S3193" s="86"/>
      <c r="T3193" s="86"/>
      <c r="U3193" s="86"/>
      <c r="V3193" s="86"/>
      <c r="W3193" s="86"/>
      <c r="X3193" s="86"/>
      <c r="Y3193" s="86"/>
      <c r="Z3193" s="86"/>
      <c r="AA3193" s="86"/>
      <c r="AB3193" s="86"/>
      <c r="AC3193" s="86"/>
      <c r="AD3193" s="190"/>
      <c r="AE3193" s="188"/>
      <c r="AF3193" s="190"/>
      <c r="AG3193" s="188"/>
      <c r="AH3193" s="190"/>
      <c r="AI3193" s="188"/>
      <c r="AJ3193" s="190"/>
      <c r="AK3193" s="188"/>
      <c r="AL3193" s="190"/>
      <c r="AM3193" s="188"/>
      <c r="AN3193" s="190"/>
      <c r="AO3193" s="188"/>
      <c r="AP3193" s="51"/>
      <c r="AQ3193" s="97"/>
    </row>
    <row r="3194" spans="1:43" x14ac:dyDescent="0.2">
      <c r="A3194" s="86"/>
      <c r="F3194" s="86"/>
      <c r="G3194" s="86"/>
      <c r="H3194" s="86"/>
      <c r="I3194" s="86"/>
      <c r="J3194" s="86"/>
      <c r="K3194" s="86"/>
      <c r="L3194" s="86"/>
      <c r="M3194" s="86"/>
      <c r="N3194" s="86"/>
      <c r="O3194" s="86"/>
      <c r="P3194" s="86"/>
      <c r="Q3194" s="86"/>
      <c r="R3194" s="86"/>
      <c r="S3194" s="86"/>
      <c r="T3194" s="86"/>
      <c r="U3194" s="86"/>
      <c r="V3194" s="86"/>
      <c r="W3194" s="86"/>
      <c r="X3194" s="86"/>
      <c r="Y3194" s="86"/>
      <c r="Z3194" s="86"/>
      <c r="AA3194" s="86"/>
      <c r="AB3194" s="86"/>
      <c r="AC3194" s="86"/>
      <c r="AD3194" s="190"/>
      <c r="AE3194" s="188"/>
      <c r="AF3194" s="190"/>
      <c r="AG3194" s="188"/>
      <c r="AH3194" s="190"/>
      <c r="AI3194" s="188"/>
      <c r="AJ3194" s="190"/>
      <c r="AK3194" s="188"/>
      <c r="AL3194" s="190"/>
      <c r="AM3194" s="188"/>
      <c r="AN3194" s="190"/>
      <c r="AO3194" s="188"/>
      <c r="AP3194" s="51"/>
      <c r="AQ3194" s="97"/>
    </row>
    <row r="3195" spans="1:43" x14ac:dyDescent="0.2">
      <c r="A3195" s="86"/>
      <c r="F3195" s="86"/>
      <c r="G3195" s="86"/>
      <c r="H3195" s="86"/>
      <c r="I3195" s="86"/>
      <c r="J3195" s="86"/>
      <c r="K3195" s="86"/>
      <c r="L3195" s="86"/>
      <c r="M3195" s="86"/>
      <c r="N3195" s="86"/>
      <c r="O3195" s="86"/>
      <c r="P3195" s="86"/>
      <c r="Q3195" s="86"/>
      <c r="R3195" s="86"/>
      <c r="S3195" s="86"/>
      <c r="T3195" s="86"/>
      <c r="U3195" s="86"/>
      <c r="V3195" s="86"/>
      <c r="W3195" s="86"/>
      <c r="X3195" s="86"/>
      <c r="Y3195" s="86"/>
      <c r="Z3195" s="86"/>
      <c r="AA3195" s="86"/>
      <c r="AB3195" s="86"/>
      <c r="AC3195" s="86"/>
      <c r="AD3195" s="190"/>
      <c r="AE3195" s="188"/>
      <c r="AF3195" s="190"/>
      <c r="AG3195" s="188"/>
      <c r="AH3195" s="190"/>
      <c r="AI3195" s="188"/>
      <c r="AJ3195" s="190"/>
      <c r="AK3195" s="188"/>
      <c r="AL3195" s="190"/>
      <c r="AM3195" s="188"/>
      <c r="AN3195" s="190"/>
      <c r="AO3195" s="188"/>
      <c r="AP3195" s="51"/>
      <c r="AQ3195" s="97"/>
    </row>
    <row r="3196" spans="1:43" x14ac:dyDescent="0.2">
      <c r="A3196" s="86"/>
      <c r="F3196" s="86"/>
      <c r="G3196" s="86"/>
      <c r="H3196" s="86"/>
      <c r="I3196" s="86"/>
      <c r="J3196" s="86"/>
      <c r="K3196" s="86"/>
      <c r="L3196" s="86"/>
      <c r="M3196" s="86"/>
      <c r="N3196" s="86"/>
      <c r="O3196" s="86"/>
      <c r="P3196" s="86"/>
      <c r="Q3196" s="86"/>
      <c r="R3196" s="86"/>
      <c r="S3196" s="86"/>
      <c r="T3196" s="86"/>
      <c r="U3196" s="86"/>
      <c r="V3196" s="86"/>
      <c r="W3196" s="86"/>
      <c r="X3196" s="86"/>
      <c r="Y3196" s="86"/>
      <c r="Z3196" s="86"/>
      <c r="AA3196" s="86"/>
      <c r="AB3196" s="86"/>
      <c r="AC3196" s="86"/>
      <c r="AD3196" s="190"/>
      <c r="AE3196" s="188"/>
      <c r="AF3196" s="190"/>
      <c r="AG3196" s="188"/>
      <c r="AH3196" s="190"/>
      <c r="AI3196" s="188"/>
      <c r="AJ3196" s="190"/>
      <c r="AK3196" s="188"/>
      <c r="AL3196" s="190"/>
      <c r="AM3196" s="188"/>
      <c r="AN3196" s="190"/>
      <c r="AO3196" s="188"/>
      <c r="AP3196" s="51"/>
      <c r="AQ3196" s="97"/>
    </row>
    <row r="3197" spans="1:43" x14ac:dyDescent="0.2">
      <c r="A3197" s="86"/>
      <c r="F3197" s="86"/>
      <c r="G3197" s="86"/>
      <c r="H3197" s="86"/>
      <c r="I3197" s="86"/>
      <c r="J3197" s="86"/>
      <c r="K3197" s="86"/>
      <c r="L3197" s="86"/>
      <c r="M3197" s="86"/>
      <c r="N3197" s="86"/>
      <c r="O3197" s="86"/>
      <c r="P3197" s="86"/>
      <c r="Q3197" s="86"/>
      <c r="R3197" s="86"/>
      <c r="S3197" s="86"/>
      <c r="T3197" s="86"/>
      <c r="U3197" s="86"/>
      <c r="V3197" s="86"/>
      <c r="W3197" s="86"/>
      <c r="X3197" s="86"/>
      <c r="Y3197" s="86"/>
      <c r="Z3197" s="86"/>
      <c r="AA3197" s="86"/>
      <c r="AB3197" s="86"/>
      <c r="AC3197" s="86"/>
      <c r="AD3197" s="190"/>
      <c r="AE3197" s="188"/>
      <c r="AF3197" s="190"/>
      <c r="AG3197" s="188"/>
      <c r="AH3197" s="190"/>
      <c r="AI3197" s="188"/>
      <c r="AJ3197" s="190"/>
      <c r="AK3197" s="188"/>
      <c r="AL3197" s="190"/>
      <c r="AM3197" s="188"/>
      <c r="AN3197" s="190"/>
      <c r="AO3197" s="188"/>
      <c r="AP3197" s="51"/>
      <c r="AQ3197" s="97"/>
    </row>
    <row r="3198" spans="1:43" x14ac:dyDescent="0.2">
      <c r="A3198" s="86"/>
      <c r="F3198" s="86"/>
      <c r="G3198" s="86"/>
      <c r="H3198" s="86"/>
      <c r="I3198" s="86"/>
      <c r="J3198" s="86"/>
      <c r="K3198" s="86"/>
      <c r="L3198" s="86"/>
      <c r="M3198" s="86"/>
      <c r="N3198" s="86"/>
      <c r="O3198" s="86"/>
      <c r="P3198" s="86"/>
      <c r="Q3198" s="86"/>
      <c r="R3198" s="86"/>
      <c r="S3198" s="86"/>
      <c r="T3198" s="86"/>
      <c r="U3198" s="86"/>
      <c r="V3198" s="86"/>
      <c r="W3198" s="86"/>
      <c r="X3198" s="86"/>
      <c r="Y3198" s="86"/>
      <c r="Z3198" s="86"/>
      <c r="AA3198" s="86"/>
      <c r="AB3198" s="86"/>
      <c r="AC3198" s="86"/>
      <c r="AD3198" s="190"/>
      <c r="AE3198" s="188"/>
      <c r="AF3198" s="190"/>
      <c r="AG3198" s="188"/>
      <c r="AH3198" s="190"/>
      <c r="AI3198" s="188"/>
      <c r="AJ3198" s="190"/>
      <c r="AK3198" s="188"/>
      <c r="AL3198" s="190"/>
      <c r="AM3198" s="188"/>
      <c r="AN3198" s="190"/>
      <c r="AO3198" s="188"/>
      <c r="AP3198" s="51"/>
      <c r="AQ3198" s="97"/>
    </row>
    <row r="3199" spans="1:43" x14ac:dyDescent="0.2">
      <c r="A3199" s="86"/>
      <c r="F3199" s="86"/>
      <c r="G3199" s="86"/>
      <c r="H3199" s="86"/>
      <c r="I3199" s="86"/>
      <c r="J3199" s="86"/>
      <c r="K3199" s="86"/>
      <c r="L3199" s="86"/>
      <c r="M3199" s="86"/>
      <c r="N3199" s="86"/>
      <c r="O3199" s="86"/>
      <c r="P3199" s="86"/>
      <c r="Q3199" s="86"/>
      <c r="R3199" s="86"/>
      <c r="S3199" s="86"/>
      <c r="T3199" s="86"/>
      <c r="U3199" s="86"/>
      <c r="V3199" s="86"/>
      <c r="W3199" s="86"/>
      <c r="X3199" s="86"/>
      <c r="Y3199" s="86"/>
      <c r="Z3199" s="86"/>
      <c r="AA3199" s="86"/>
      <c r="AB3199" s="86"/>
      <c r="AC3199" s="86"/>
      <c r="AD3199" s="190"/>
      <c r="AE3199" s="188"/>
      <c r="AF3199" s="190"/>
      <c r="AG3199" s="188"/>
      <c r="AH3199" s="190"/>
      <c r="AI3199" s="188"/>
      <c r="AJ3199" s="190"/>
      <c r="AK3199" s="188"/>
      <c r="AL3199" s="190"/>
      <c r="AM3199" s="188"/>
      <c r="AN3199" s="190"/>
      <c r="AO3199" s="188"/>
      <c r="AP3199" s="51"/>
      <c r="AQ3199" s="97"/>
    </row>
    <row r="3200" spans="1:43" x14ac:dyDescent="0.2">
      <c r="A3200" s="86"/>
      <c r="F3200" s="86"/>
      <c r="G3200" s="86"/>
      <c r="H3200" s="86"/>
      <c r="I3200" s="86"/>
      <c r="J3200" s="86"/>
      <c r="K3200" s="86"/>
      <c r="L3200" s="86"/>
      <c r="M3200" s="86"/>
      <c r="N3200" s="86"/>
      <c r="O3200" s="86"/>
      <c r="P3200" s="86"/>
      <c r="Q3200" s="86"/>
      <c r="R3200" s="86"/>
      <c r="S3200" s="86"/>
      <c r="T3200" s="86"/>
      <c r="U3200" s="86"/>
      <c r="V3200" s="86"/>
      <c r="W3200" s="86"/>
      <c r="X3200" s="86"/>
      <c r="Y3200" s="86"/>
      <c r="Z3200" s="86"/>
      <c r="AA3200" s="86"/>
      <c r="AB3200" s="86"/>
      <c r="AC3200" s="86"/>
      <c r="AD3200" s="190"/>
      <c r="AE3200" s="188"/>
      <c r="AF3200" s="190"/>
      <c r="AG3200" s="188"/>
      <c r="AH3200" s="190"/>
      <c r="AI3200" s="188"/>
      <c r="AJ3200" s="190"/>
      <c r="AK3200" s="188"/>
      <c r="AL3200" s="190"/>
      <c r="AM3200" s="188"/>
      <c r="AN3200" s="190"/>
      <c r="AO3200" s="188"/>
      <c r="AP3200" s="51"/>
      <c r="AQ3200" s="97"/>
    </row>
    <row r="3201" spans="1:43" x14ac:dyDescent="0.2">
      <c r="A3201" s="86"/>
      <c r="F3201" s="86"/>
      <c r="G3201" s="86"/>
      <c r="H3201" s="86"/>
      <c r="I3201" s="86"/>
      <c r="J3201" s="86"/>
      <c r="K3201" s="86"/>
      <c r="L3201" s="86"/>
      <c r="M3201" s="86"/>
      <c r="N3201" s="86"/>
      <c r="O3201" s="86"/>
      <c r="P3201" s="86"/>
      <c r="Q3201" s="86"/>
      <c r="R3201" s="86"/>
      <c r="S3201" s="86"/>
      <c r="T3201" s="86"/>
      <c r="U3201" s="86"/>
      <c r="V3201" s="86"/>
      <c r="W3201" s="86"/>
      <c r="X3201" s="86"/>
      <c r="Y3201" s="86"/>
      <c r="Z3201" s="86"/>
      <c r="AA3201" s="86"/>
      <c r="AB3201" s="86"/>
      <c r="AC3201" s="86"/>
      <c r="AD3201" s="190"/>
      <c r="AE3201" s="188"/>
      <c r="AF3201" s="190"/>
      <c r="AG3201" s="188"/>
      <c r="AH3201" s="190"/>
      <c r="AI3201" s="188"/>
      <c r="AJ3201" s="190"/>
      <c r="AK3201" s="188"/>
      <c r="AL3201" s="190"/>
      <c r="AM3201" s="188"/>
      <c r="AN3201" s="190"/>
      <c r="AO3201" s="188"/>
      <c r="AP3201" s="51"/>
      <c r="AQ3201" s="97"/>
    </row>
    <row r="3202" spans="1:43" x14ac:dyDescent="0.2">
      <c r="A3202" s="86"/>
      <c r="F3202" s="86"/>
      <c r="G3202" s="86"/>
      <c r="H3202" s="86"/>
      <c r="I3202" s="86"/>
      <c r="J3202" s="86"/>
      <c r="K3202" s="86"/>
      <c r="L3202" s="86"/>
      <c r="M3202" s="86"/>
      <c r="N3202" s="86"/>
      <c r="O3202" s="86"/>
      <c r="P3202" s="86"/>
      <c r="Q3202" s="86"/>
      <c r="R3202" s="86"/>
      <c r="S3202" s="86"/>
      <c r="T3202" s="86"/>
      <c r="U3202" s="86"/>
      <c r="V3202" s="86"/>
      <c r="W3202" s="86"/>
      <c r="X3202" s="86"/>
      <c r="Y3202" s="86"/>
      <c r="Z3202" s="86"/>
      <c r="AA3202" s="86"/>
      <c r="AB3202" s="86"/>
      <c r="AC3202" s="86"/>
      <c r="AD3202" s="190"/>
      <c r="AE3202" s="188"/>
      <c r="AF3202" s="190"/>
      <c r="AG3202" s="188"/>
      <c r="AH3202" s="190"/>
      <c r="AI3202" s="188"/>
      <c r="AJ3202" s="190"/>
      <c r="AK3202" s="188"/>
      <c r="AL3202" s="190"/>
      <c r="AM3202" s="188"/>
      <c r="AN3202" s="190"/>
      <c r="AO3202" s="188"/>
      <c r="AP3202" s="51"/>
      <c r="AQ3202" s="97"/>
    </row>
    <row r="3203" spans="1:43" x14ac:dyDescent="0.2">
      <c r="A3203" s="86"/>
      <c r="F3203" s="86"/>
      <c r="G3203" s="86"/>
      <c r="H3203" s="86"/>
      <c r="I3203" s="86"/>
      <c r="J3203" s="86"/>
      <c r="K3203" s="86"/>
      <c r="L3203" s="86"/>
      <c r="M3203" s="86"/>
      <c r="N3203" s="86"/>
      <c r="O3203" s="86"/>
      <c r="P3203" s="86"/>
      <c r="Q3203" s="86"/>
      <c r="R3203" s="86"/>
      <c r="S3203" s="86"/>
      <c r="T3203" s="86"/>
      <c r="U3203" s="86"/>
      <c r="V3203" s="86"/>
      <c r="W3203" s="86"/>
      <c r="X3203" s="86"/>
      <c r="Y3203" s="86"/>
      <c r="Z3203" s="86"/>
      <c r="AA3203" s="86"/>
      <c r="AB3203" s="86"/>
      <c r="AC3203" s="86"/>
      <c r="AD3203" s="190"/>
      <c r="AE3203" s="188"/>
      <c r="AF3203" s="190"/>
      <c r="AG3203" s="188"/>
      <c r="AH3203" s="190"/>
      <c r="AI3203" s="188"/>
      <c r="AJ3203" s="190"/>
      <c r="AK3203" s="188"/>
      <c r="AL3203" s="190"/>
      <c r="AM3203" s="188"/>
      <c r="AN3203" s="190"/>
      <c r="AO3203" s="188"/>
      <c r="AP3203" s="51"/>
      <c r="AQ3203" s="97"/>
    </row>
    <row r="3204" spans="1:43" x14ac:dyDescent="0.2">
      <c r="A3204" s="86"/>
      <c r="F3204" s="86"/>
      <c r="G3204" s="86"/>
      <c r="H3204" s="86"/>
      <c r="I3204" s="86"/>
      <c r="J3204" s="86"/>
      <c r="K3204" s="86"/>
      <c r="L3204" s="86"/>
      <c r="M3204" s="86"/>
      <c r="N3204" s="86"/>
      <c r="O3204" s="86"/>
      <c r="P3204" s="86"/>
      <c r="Q3204" s="86"/>
      <c r="R3204" s="86"/>
      <c r="S3204" s="86"/>
      <c r="T3204" s="86"/>
      <c r="U3204" s="86"/>
      <c r="V3204" s="86"/>
      <c r="W3204" s="86"/>
      <c r="X3204" s="86"/>
      <c r="Y3204" s="86"/>
      <c r="Z3204" s="86"/>
      <c r="AA3204" s="86"/>
      <c r="AB3204" s="86"/>
      <c r="AC3204" s="86"/>
      <c r="AD3204" s="190"/>
      <c r="AE3204" s="188"/>
      <c r="AF3204" s="190"/>
      <c r="AG3204" s="188"/>
      <c r="AH3204" s="190"/>
      <c r="AI3204" s="188"/>
      <c r="AJ3204" s="190"/>
      <c r="AK3204" s="188"/>
      <c r="AL3204" s="190"/>
      <c r="AM3204" s="188"/>
      <c r="AN3204" s="190"/>
      <c r="AO3204" s="188"/>
      <c r="AP3204" s="51"/>
      <c r="AQ3204" s="97"/>
    </row>
    <row r="3205" spans="1:43" x14ac:dyDescent="0.2">
      <c r="A3205" s="86"/>
      <c r="F3205" s="86"/>
      <c r="G3205" s="86"/>
      <c r="H3205" s="86"/>
      <c r="I3205" s="86"/>
      <c r="J3205" s="86"/>
      <c r="K3205" s="86"/>
      <c r="L3205" s="86"/>
      <c r="M3205" s="86"/>
      <c r="N3205" s="86"/>
      <c r="O3205" s="86"/>
      <c r="P3205" s="86"/>
      <c r="Q3205" s="86"/>
      <c r="R3205" s="86"/>
      <c r="S3205" s="86"/>
      <c r="T3205" s="86"/>
      <c r="U3205" s="86"/>
      <c r="V3205" s="86"/>
      <c r="W3205" s="86"/>
      <c r="X3205" s="86"/>
      <c r="Y3205" s="86"/>
      <c r="Z3205" s="86"/>
      <c r="AA3205" s="86"/>
      <c r="AB3205" s="86"/>
      <c r="AC3205" s="86"/>
      <c r="AD3205" s="190"/>
      <c r="AE3205" s="188"/>
      <c r="AF3205" s="190"/>
      <c r="AG3205" s="188"/>
      <c r="AH3205" s="190"/>
      <c r="AI3205" s="188"/>
      <c r="AJ3205" s="190"/>
      <c r="AK3205" s="188"/>
      <c r="AL3205" s="190"/>
      <c r="AM3205" s="188"/>
      <c r="AN3205" s="190"/>
      <c r="AO3205" s="188"/>
      <c r="AP3205" s="51"/>
      <c r="AQ3205" s="97"/>
    </row>
    <row r="3206" spans="1:43" x14ac:dyDescent="0.2">
      <c r="A3206" s="86"/>
      <c r="F3206" s="86"/>
      <c r="G3206" s="86"/>
      <c r="H3206" s="86"/>
      <c r="I3206" s="86"/>
      <c r="J3206" s="86"/>
      <c r="K3206" s="86"/>
      <c r="L3206" s="86"/>
      <c r="M3206" s="86"/>
      <c r="N3206" s="86"/>
      <c r="O3206" s="86"/>
      <c r="P3206" s="86"/>
      <c r="Q3206" s="86"/>
      <c r="R3206" s="86"/>
      <c r="S3206" s="86"/>
      <c r="T3206" s="86"/>
      <c r="U3206" s="86"/>
      <c r="V3206" s="86"/>
      <c r="W3206" s="86"/>
      <c r="X3206" s="86"/>
      <c r="Y3206" s="86"/>
      <c r="Z3206" s="86"/>
      <c r="AA3206" s="86"/>
      <c r="AB3206" s="86"/>
      <c r="AC3206" s="86"/>
      <c r="AD3206" s="190"/>
      <c r="AE3206" s="188"/>
      <c r="AF3206" s="190"/>
      <c r="AG3206" s="188"/>
      <c r="AH3206" s="190"/>
      <c r="AI3206" s="188"/>
      <c r="AJ3206" s="190"/>
      <c r="AK3206" s="188"/>
      <c r="AL3206" s="190"/>
      <c r="AM3206" s="188"/>
      <c r="AN3206" s="190"/>
      <c r="AO3206" s="188"/>
      <c r="AP3206" s="51"/>
      <c r="AQ3206" s="97"/>
    </row>
    <row r="3207" spans="1:43" x14ac:dyDescent="0.2">
      <c r="A3207" s="86"/>
      <c r="F3207" s="86"/>
      <c r="G3207" s="86"/>
      <c r="H3207" s="86"/>
      <c r="I3207" s="86"/>
      <c r="J3207" s="86"/>
      <c r="K3207" s="86"/>
      <c r="L3207" s="86"/>
      <c r="M3207" s="86"/>
      <c r="N3207" s="86"/>
      <c r="O3207" s="86"/>
      <c r="P3207" s="86"/>
      <c r="Q3207" s="86"/>
      <c r="R3207" s="86"/>
      <c r="S3207" s="86"/>
      <c r="T3207" s="86"/>
      <c r="U3207" s="86"/>
      <c r="V3207" s="86"/>
      <c r="W3207" s="86"/>
      <c r="X3207" s="86"/>
      <c r="Y3207" s="86"/>
      <c r="Z3207" s="86"/>
      <c r="AA3207" s="86"/>
      <c r="AB3207" s="86"/>
      <c r="AC3207" s="86"/>
      <c r="AD3207" s="190"/>
      <c r="AE3207" s="188"/>
      <c r="AF3207" s="190"/>
      <c r="AG3207" s="188"/>
      <c r="AH3207" s="190"/>
      <c r="AI3207" s="188"/>
      <c r="AJ3207" s="190"/>
      <c r="AK3207" s="188"/>
      <c r="AL3207" s="190"/>
      <c r="AM3207" s="188"/>
      <c r="AN3207" s="190"/>
      <c r="AO3207" s="188"/>
      <c r="AP3207" s="51"/>
      <c r="AQ3207" s="97"/>
    </row>
    <row r="3208" spans="1:43" x14ac:dyDescent="0.2">
      <c r="A3208" s="86"/>
      <c r="F3208" s="86"/>
      <c r="G3208" s="86"/>
      <c r="H3208" s="86"/>
      <c r="I3208" s="86"/>
      <c r="J3208" s="86"/>
      <c r="K3208" s="86"/>
      <c r="L3208" s="86"/>
      <c r="M3208" s="86"/>
      <c r="N3208" s="86"/>
      <c r="O3208" s="86"/>
      <c r="P3208" s="86"/>
      <c r="Q3208" s="86"/>
      <c r="R3208" s="86"/>
      <c r="S3208" s="86"/>
      <c r="T3208" s="86"/>
      <c r="U3208" s="86"/>
      <c r="V3208" s="86"/>
      <c r="W3208" s="86"/>
      <c r="X3208" s="86"/>
      <c r="Y3208" s="86"/>
      <c r="Z3208" s="86"/>
      <c r="AA3208" s="86"/>
      <c r="AB3208" s="86"/>
      <c r="AC3208" s="86"/>
      <c r="AD3208" s="190"/>
      <c r="AE3208" s="188"/>
      <c r="AF3208" s="190"/>
      <c r="AG3208" s="188"/>
      <c r="AH3208" s="190"/>
      <c r="AI3208" s="188"/>
      <c r="AJ3208" s="190"/>
      <c r="AK3208" s="188"/>
      <c r="AL3208" s="190"/>
      <c r="AM3208" s="188"/>
      <c r="AN3208" s="190"/>
      <c r="AO3208" s="188"/>
      <c r="AP3208" s="51"/>
      <c r="AQ3208" s="97"/>
    </row>
    <row r="3209" spans="1:43" x14ac:dyDescent="0.2">
      <c r="A3209" s="86"/>
      <c r="F3209" s="86"/>
      <c r="G3209" s="86"/>
      <c r="H3209" s="86"/>
      <c r="I3209" s="86"/>
      <c r="J3209" s="86"/>
      <c r="K3209" s="86"/>
      <c r="L3209" s="86"/>
      <c r="M3209" s="86"/>
      <c r="N3209" s="86"/>
      <c r="O3209" s="86"/>
      <c r="P3209" s="86"/>
      <c r="Q3209" s="86"/>
      <c r="R3209" s="86"/>
      <c r="S3209" s="86"/>
      <c r="T3209" s="86"/>
      <c r="U3209" s="86"/>
      <c r="V3209" s="86"/>
      <c r="W3209" s="86"/>
      <c r="X3209" s="86"/>
      <c r="Y3209" s="86"/>
      <c r="Z3209" s="86"/>
      <c r="AA3209" s="86"/>
      <c r="AB3209" s="86"/>
      <c r="AC3209" s="86"/>
      <c r="AD3209" s="190"/>
      <c r="AE3209" s="188"/>
      <c r="AF3209" s="190"/>
      <c r="AG3209" s="188"/>
      <c r="AH3209" s="190"/>
      <c r="AI3209" s="188"/>
      <c r="AJ3209" s="190"/>
      <c r="AK3209" s="188"/>
      <c r="AL3209" s="190"/>
      <c r="AM3209" s="188"/>
      <c r="AN3209" s="190"/>
      <c r="AO3209" s="188"/>
      <c r="AP3209" s="51"/>
      <c r="AQ3209" s="97"/>
    </row>
    <row r="3210" spans="1:43" x14ac:dyDescent="0.2">
      <c r="A3210" s="86"/>
      <c r="F3210" s="86"/>
      <c r="G3210" s="86"/>
      <c r="H3210" s="86"/>
      <c r="I3210" s="86"/>
      <c r="J3210" s="86"/>
      <c r="K3210" s="86"/>
      <c r="L3210" s="86"/>
      <c r="M3210" s="86"/>
      <c r="N3210" s="86"/>
      <c r="O3210" s="86"/>
      <c r="P3210" s="86"/>
      <c r="Q3210" s="86"/>
      <c r="R3210" s="86"/>
      <c r="S3210" s="86"/>
      <c r="T3210" s="86"/>
      <c r="U3210" s="86"/>
      <c r="V3210" s="86"/>
      <c r="W3210" s="86"/>
      <c r="X3210" s="86"/>
      <c r="Y3210" s="86"/>
      <c r="Z3210" s="86"/>
      <c r="AA3210" s="86"/>
      <c r="AB3210" s="86"/>
      <c r="AC3210" s="86"/>
      <c r="AD3210" s="190"/>
      <c r="AE3210" s="188"/>
      <c r="AF3210" s="190"/>
      <c r="AG3210" s="188"/>
      <c r="AH3210" s="190"/>
      <c r="AI3210" s="188"/>
      <c r="AJ3210" s="190"/>
      <c r="AK3210" s="188"/>
      <c r="AL3210" s="190"/>
      <c r="AM3210" s="188"/>
      <c r="AN3210" s="190"/>
      <c r="AO3210" s="188"/>
      <c r="AP3210" s="51"/>
      <c r="AQ3210" s="97"/>
    </row>
    <row r="3211" spans="1:43" x14ac:dyDescent="0.2">
      <c r="A3211" s="86"/>
      <c r="F3211" s="86"/>
      <c r="G3211" s="86"/>
      <c r="H3211" s="86"/>
      <c r="I3211" s="86"/>
      <c r="J3211" s="86"/>
      <c r="K3211" s="86"/>
      <c r="L3211" s="86"/>
      <c r="M3211" s="86"/>
      <c r="N3211" s="86"/>
      <c r="O3211" s="86"/>
      <c r="P3211" s="86"/>
      <c r="Q3211" s="86"/>
      <c r="R3211" s="86"/>
      <c r="S3211" s="86"/>
      <c r="T3211" s="86"/>
      <c r="U3211" s="86"/>
      <c r="V3211" s="86"/>
      <c r="W3211" s="86"/>
      <c r="X3211" s="86"/>
      <c r="Y3211" s="86"/>
      <c r="Z3211" s="86"/>
      <c r="AA3211" s="86"/>
      <c r="AB3211" s="86"/>
      <c r="AC3211" s="86"/>
      <c r="AD3211" s="190"/>
      <c r="AE3211" s="188"/>
      <c r="AF3211" s="190"/>
      <c r="AG3211" s="188"/>
      <c r="AH3211" s="190"/>
      <c r="AI3211" s="188"/>
      <c r="AJ3211" s="190"/>
      <c r="AK3211" s="188"/>
      <c r="AL3211" s="190"/>
      <c r="AM3211" s="188"/>
      <c r="AN3211" s="190"/>
      <c r="AO3211" s="188"/>
      <c r="AP3211" s="51"/>
      <c r="AQ3211" s="97"/>
    </row>
    <row r="3212" spans="1:43" x14ac:dyDescent="0.2">
      <c r="A3212" s="86"/>
      <c r="F3212" s="86"/>
      <c r="G3212" s="86"/>
      <c r="H3212" s="86"/>
      <c r="I3212" s="86"/>
      <c r="J3212" s="86"/>
      <c r="K3212" s="86"/>
      <c r="L3212" s="86"/>
      <c r="M3212" s="86"/>
      <c r="N3212" s="86"/>
      <c r="O3212" s="86"/>
      <c r="P3212" s="86"/>
      <c r="Q3212" s="86"/>
      <c r="R3212" s="86"/>
      <c r="S3212" s="86"/>
      <c r="T3212" s="86"/>
      <c r="U3212" s="86"/>
      <c r="V3212" s="86"/>
      <c r="W3212" s="86"/>
      <c r="X3212" s="86"/>
      <c r="Y3212" s="86"/>
      <c r="Z3212" s="86"/>
      <c r="AA3212" s="86"/>
      <c r="AB3212" s="86"/>
      <c r="AC3212" s="86"/>
      <c r="AD3212" s="190"/>
      <c r="AE3212" s="188"/>
      <c r="AF3212" s="190"/>
      <c r="AG3212" s="188"/>
      <c r="AH3212" s="190"/>
      <c r="AI3212" s="188"/>
      <c r="AJ3212" s="190"/>
      <c r="AK3212" s="188"/>
      <c r="AL3212" s="190"/>
      <c r="AM3212" s="188"/>
      <c r="AN3212" s="190"/>
      <c r="AO3212" s="188"/>
      <c r="AP3212" s="51"/>
      <c r="AQ3212" s="97"/>
    </row>
    <row r="3213" spans="1:43" x14ac:dyDescent="0.2">
      <c r="A3213" s="86"/>
      <c r="F3213" s="86"/>
      <c r="G3213" s="86"/>
      <c r="H3213" s="86"/>
      <c r="I3213" s="86"/>
      <c r="J3213" s="86"/>
      <c r="K3213" s="86"/>
      <c r="L3213" s="86"/>
      <c r="M3213" s="86"/>
      <c r="N3213" s="86"/>
      <c r="O3213" s="86"/>
      <c r="P3213" s="86"/>
      <c r="Q3213" s="86"/>
      <c r="R3213" s="86"/>
      <c r="S3213" s="86"/>
      <c r="T3213" s="86"/>
      <c r="U3213" s="86"/>
      <c r="V3213" s="86"/>
      <c r="W3213" s="86"/>
      <c r="X3213" s="86"/>
      <c r="Y3213" s="86"/>
      <c r="Z3213" s="86"/>
      <c r="AA3213" s="86"/>
      <c r="AB3213" s="86"/>
      <c r="AC3213" s="86"/>
      <c r="AD3213" s="190"/>
      <c r="AE3213" s="188"/>
      <c r="AF3213" s="190"/>
      <c r="AG3213" s="188"/>
      <c r="AH3213" s="190"/>
      <c r="AI3213" s="188"/>
      <c r="AJ3213" s="190"/>
      <c r="AK3213" s="188"/>
      <c r="AL3213" s="190"/>
      <c r="AM3213" s="188"/>
      <c r="AN3213" s="190"/>
      <c r="AO3213" s="188"/>
      <c r="AP3213" s="51"/>
      <c r="AQ3213" s="97"/>
    </row>
    <row r="3214" spans="1:43" x14ac:dyDescent="0.2">
      <c r="A3214" s="86"/>
      <c r="F3214" s="86"/>
      <c r="G3214" s="86"/>
      <c r="H3214" s="86"/>
      <c r="I3214" s="86"/>
      <c r="J3214" s="86"/>
      <c r="K3214" s="86"/>
      <c r="L3214" s="86"/>
      <c r="M3214" s="86"/>
      <c r="N3214" s="86"/>
      <c r="O3214" s="86"/>
      <c r="P3214" s="86"/>
      <c r="Q3214" s="86"/>
      <c r="R3214" s="86"/>
      <c r="S3214" s="86"/>
      <c r="T3214" s="86"/>
      <c r="U3214" s="86"/>
      <c r="V3214" s="86"/>
      <c r="W3214" s="86"/>
      <c r="X3214" s="86"/>
      <c r="Y3214" s="86"/>
      <c r="Z3214" s="86"/>
      <c r="AA3214" s="86"/>
      <c r="AB3214" s="86"/>
      <c r="AC3214" s="86"/>
      <c r="AD3214" s="190"/>
      <c r="AE3214" s="188"/>
      <c r="AF3214" s="190"/>
      <c r="AG3214" s="188"/>
      <c r="AH3214" s="190"/>
      <c r="AI3214" s="188"/>
      <c r="AJ3214" s="190"/>
      <c r="AK3214" s="188"/>
      <c r="AL3214" s="190"/>
      <c r="AM3214" s="188"/>
      <c r="AN3214" s="190"/>
      <c r="AO3214" s="188"/>
      <c r="AP3214" s="51"/>
      <c r="AQ3214" s="97"/>
    </row>
    <row r="3215" spans="1:43" x14ac:dyDescent="0.2">
      <c r="A3215" s="86"/>
      <c r="F3215" s="86"/>
      <c r="G3215" s="86"/>
      <c r="H3215" s="86"/>
      <c r="I3215" s="86"/>
      <c r="J3215" s="86"/>
      <c r="K3215" s="86"/>
      <c r="L3215" s="86"/>
      <c r="M3215" s="86"/>
      <c r="N3215" s="86"/>
      <c r="O3215" s="86"/>
      <c r="P3215" s="86"/>
      <c r="Q3215" s="86"/>
      <c r="R3215" s="86"/>
      <c r="S3215" s="86"/>
      <c r="T3215" s="86"/>
      <c r="U3215" s="86"/>
      <c r="V3215" s="86"/>
      <c r="W3215" s="86"/>
      <c r="X3215" s="86"/>
      <c r="Y3215" s="86"/>
      <c r="Z3215" s="86"/>
      <c r="AA3215" s="86"/>
      <c r="AB3215" s="86"/>
      <c r="AC3215" s="86"/>
      <c r="AD3215" s="190"/>
      <c r="AE3215" s="188"/>
      <c r="AF3215" s="190"/>
      <c r="AG3215" s="188"/>
      <c r="AH3215" s="190"/>
      <c r="AI3215" s="188"/>
      <c r="AJ3215" s="190"/>
      <c r="AK3215" s="188"/>
      <c r="AL3215" s="190"/>
      <c r="AM3215" s="188"/>
      <c r="AN3215" s="190"/>
      <c r="AO3215" s="188"/>
      <c r="AP3215" s="51"/>
      <c r="AQ3215" s="97"/>
    </row>
    <row r="3216" spans="1:43" x14ac:dyDescent="0.2">
      <c r="A3216" s="86"/>
      <c r="F3216" s="86"/>
      <c r="G3216" s="86"/>
      <c r="H3216" s="86"/>
      <c r="I3216" s="86"/>
      <c r="J3216" s="86"/>
      <c r="K3216" s="86"/>
      <c r="L3216" s="86"/>
      <c r="M3216" s="86"/>
      <c r="N3216" s="86"/>
      <c r="O3216" s="86"/>
      <c r="P3216" s="86"/>
      <c r="Q3216" s="86"/>
      <c r="R3216" s="86"/>
      <c r="S3216" s="86"/>
      <c r="T3216" s="86"/>
      <c r="U3216" s="86"/>
      <c r="V3216" s="86"/>
      <c r="W3216" s="86"/>
      <c r="X3216" s="86"/>
      <c r="Y3216" s="86"/>
      <c r="Z3216" s="86"/>
      <c r="AA3216" s="86"/>
      <c r="AB3216" s="86"/>
      <c r="AC3216" s="86"/>
      <c r="AD3216" s="190"/>
      <c r="AE3216" s="188"/>
      <c r="AF3216" s="190"/>
      <c r="AG3216" s="188"/>
      <c r="AH3216" s="190"/>
      <c r="AI3216" s="188"/>
      <c r="AJ3216" s="190"/>
      <c r="AK3216" s="188"/>
      <c r="AL3216" s="190"/>
      <c r="AM3216" s="188"/>
      <c r="AN3216" s="190"/>
      <c r="AO3216" s="188"/>
      <c r="AP3216" s="51"/>
      <c r="AQ3216" s="97"/>
    </row>
    <row r="3217" spans="1:43" x14ac:dyDescent="0.2">
      <c r="A3217" s="86"/>
      <c r="F3217" s="86"/>
      <c r="G3217" s="86"/>
      <c r="H3217" s="86"/>
      <c r="I3217" s="86"/>
      <c r="J3217" s="86"/>
      <c r="K3217" s="86"/>
      <c r="L3217" s="86"/>
      <c r="M3217" s="86"/>
      <c r="N3217" s="86"/>
      <c r="O3217" s="86"/>
      <c r="P3217" s="86"/>
      <c r="Q3217" s="86"/>
      <c r="R3217" s="86"/>
      <c r="S3217" s="86"/>
      <c r="T3217" s="86"/>
      <c r="U3217" s="86"/>
      <c r="V3217" s="86"/>
      <c r="W3217" s="86"/>
      <c r="X3217" s="86"/>
      <c r="Y3217" s="86"/>
      <c r="Z3217" s="86"/>
      <c r="AA3217" s="86"/>
      <c r="AB3217" s="86"/>
      <c r="AC3217" s="86"/>
      <c r="AD3217" s="190"/>
      <c r="AE3217" s="188"/>
      <c r="AF3217" s="190"/>
      <c r="AG3217" s="188"/>
      <c r="AH3217" s="190"/>
      <c r="AI3217" s="188"/>
      <c r="AJ3217" s="190"/>
      <c r="AK3217" s="188"/>
      <c r="AL3217" s="190"/>
      <c r="AM3217" s="188"/>
      <c r="AN3217" s="190"/>
      <c r="AO3217" s="188"/>
      <c r="AP3217" s="51"/>
      <c r="AQ3217" s="97"/>
    </row>
    <row r="3218" spans="1:43" x14ac:dyDescent="0.2">
      <c r="A3218" s="86"/>
      <c r="F3218" s="86"/>
      <c r="G3218" s="86"/>
      <c r="H3218" s="86"/>
      <c r="I3218" s="86"/>
      <c r="J3218" s="86"/>
      <c r="K3218" s="86"/>
      <c r="L3218" s="86"/>
      <c r="M3218" s="86"/>
      <c r="N3218" s="86"/>
      <c r="O3218" s="86"/>
      <c r="P3218" s="86"/>
      <c r="Q3218" s="86"/>
      <c r="R3218" s="86"/>
      <c r="S3218" s="86"/>
      <c r="T3218" s="86"/>
      <c r="U3218" s="86"/>
      <c r="V3218" s="86"/>
      <c r="W3218" s="86"/>
      <c r="X3218" s="86"/>
      <c r="Y3218" s="86"/>
      <c r="Z3218" s="86"/>
      <c r="AA3218" s="86"/>
      <c r="AB3218" s="86"/>
      <c r="AC3218" s="86"/>
      <c r="AD3218" s="190"/>
      <c r="AE3218" s="188"/>
      <c r="AF3218" s="190"/>
      <c r="AG3218" s="188"/>
      <c r="AH3218" s="190"/>
      <c r="AI3218" s="188"/>
      <c r="AJ3218" s="190"/>
      <c r="AK3218" s="188"/>
      <c r="AL3218" s="190"/>
      <c r="AM3218" s="188"/>
      <c r="AN3218" s="190"/>
      <c r="AO3218" s="188"/>
      <c r="AP3218" s="51"/>
      <c r="AQ3218" s="97"/>
    </row>
    <row r="3219" spans="1:43" x14ac:dyDescent="0.2">
      <c r="A3219" s="86"/>
      <c r="F3219" s="86"/>
      <c r="G3219" s="86"/>
      <c r="H3219" s="86"/>
      <c r="I3219" s="86"/>
      <c r="J3219" s="86"/>
      <c r="K3219" s="86"/>
      <c r="L3219" s="86"/>
      <c r="M3219" s="86"/>
      <c r="N3219" s="86"/>
      <c r="O3219" s="86"/>
      <c r="P3219" s="86"/>
      <c r="Q3219" s="86"/>
      <c r="R3219" s="86"/>
      <c r="S3219" s="86"/>
      <c r="T3219" s="86"/>
      <c r="U3219" s="86"/>
      <c r="V3219" s="86"/>
      <c r="W3219" s="86"/>
      <c r="X3219" s="86"/>
      <c r="Y3219" s="86"/>
      <c r="Z3219" s="86"/>
      <c r="AA3219" s="86"/>
      <c r="AB3219" s="86"/>
      <c r="AC3219" s="86"/>
      <c r="AD3219" s="190"/>
      <c r="AE3219" s="188"/>
      <c r="AF3219" s="190"/>
      <c r="AG3219" s="188"/>
      <c r="AH3219" s="190"/>
      <c r="AI3219" s="188"/>
      <c r="AJ3219" s="190"/>
      <c r="AK3219" s="188"/>
      <c r="AL3219" s="190"/>
      <c r="AM3219" s="188"/>
      <c r="AN3219" s="190"/>
      <c r="AO3219" s="188"/>
      <c r="AP3219" s="51"/>
      <c r="AQ3219" s="97"/>
    </row>
    <row r="3220" spans="1:43" x14ac:dyDescent="0.2">
      <c r="A3220" s="86"/>
      <c r="F3220" s="86"/>
      <c r="G3220" s="86"/>
      <c r="H3220" s="86"/>
      <c r="I3220" s="86"/>
      <c r="J3220" s="86"/>
      <c r="K3220" s="86"/>
      <c r="L3220" s="86"/>
      <c r="M3220" s="86"/>
      <c r="N3220" s="86"/>
      <c r="O3220" s="86"/>
      <c r="P3220" s="86"/>
      <c r="Q3220" s="86"/>
      <c r="R3220" s="86"/>
      <c r="S3220" s="86"/>
      <c r="T3220" s="86"/>
      <c r="U3220" s="86"/>
      <c r="V3220" s="86"/>
      <c r="W3220" s="86"/>
      <c r="X3220" s="86"/>
      <c r="Y3220" s="86"/>
      <c r="Z3220" s="86"/>
      <c r="AA3220" s="86"/>
      <c r="AB3220" s="86"/>
      <c r="AC3220" s="86"/>
      <c r="AD3220" s="190"/>
      <c r="AE3220" s="188"/>
      <c r="AF3220" s="190"/>
      <c r="AG3220" s="188"/>
      <c r="AH3220" s="190"/>
      <c r="AI3220" s="188"/>
      <c r="AJ3220" s="190"/>
      <c r="AK3220" s="188"/>
      <c r="AL3220" s="190"/>
      <c r="AM3220" s="188"/>
      <c r="AN3220" s="190"/>
      <c r="AO3220" s="188"/>
      <c r="AP3220" s="51"/>
      <c r="AQ3220" s="97"/>
    </row>
    <row r="3221" spans="1:43" x14ac:dyDescent="0.2">
      <c r="A3221" s="86"/>
      <c r="F3221" s="86"/>
      <c r="G3221" s="86"/>
      <c r="H3221" s="86"/>
      <c r="I3221" s="86"/>
      <c r="J3221" s="86"/>
      <c r="K3221" s="86"/>
      <c r="L3221" s="86"/>
      <c r="M3221" s="86"/>
      <c r="N3221" s="86"/>
      <c r="O3221" s="86"/>
      <c r="P3221" s="86"/>
      <c r="Q3221" s="86"/>
      <c r="R3221" s="86"/>
      <c r="S3221" s="86"/>
      <c r="T3221" s="86"/>
      <c r="U3221" s="86"/>
      <c r="V3221" s="86"/>
      <c r="W3221" s="86"/>
      <c r="X3221" s="86"/>
      <c r="Y3221" s="86"/>
      <c r="Z3221" s="86"/>
      <c r="AA3221" s="86"/>
      <c r="AB3221" s="86"/>
      <c r="AC3221" s="86"/>
      <c r="AD3221" s="190"/>
      <c r="AE3221" s="188"/>
      <c r="AF3221" s="190"/>
      <c r="AG3221" s="188"/>
      <c r="AH3221" s="190"/>
      <c r="AI3221" s="188"/>
      <c r="AJ3221" s="190"/>
      <c r="AK3221" s="188"/>
      <c r="AL3221" s="190"/>
      <c r="AM3221" s="188"/>
      <c r="AN3221" s="190"/>
      <c r="AO3221" s="188"/>
      <c r="AP3221" s="51"/>
      <c r="AQ3221" s="97"/>
    </row>
    <row r="3222" spans="1:43" x14ac:dyDescent="0.2">
      <c r="A3222" s="86"/>
      <c r="F3222" s="86"/>
      <c r="G3222" s="86"/>
      <c r="H3222" s="86"/>
      <c r="I3222" s="86"/>
      <c r="J3222" s="86"/>
      <c r="K3222" s="86"/>
      <c r="L3222" s="86"/>
      <c r="M3222" s="86"/>
      <c r="N3222" s="86"/>
      <c r="O3222" s="86"/>
      <c r="P3222" s="86"/>
      <c r="Q3222" s="86"/>
      <c r="R3222" s="86"/>
      <c r="S3222" s="86"/>
      <c r="T3222" s="86"/>
      <c r="U3222" s="86"/>
      <c r="V3222" s="86"/>
      <c r="W3222" s="86"/>
      <c r="X3222" s="86"/>
      <c r="Y3222" s="86"/>
      <c r="Z3222" s="86"/>
      <c r="AA3222" s="86"/>
      <c r="AB3222" s="86"/>
      <c r="AC3222" s="86"/>
      <c r="AD3222" s="190"/>
      <c r="AE3222" s="188"/>
      <c r="AF3222" s="190"/>
      <c r="AG3222" s="188"/>
      <c r="AH3222" s="190"/>
      <c r="AI3222" s="188"/>
      <c r="AJ3222" s="190"/>
      <c r="AK3222" s="188"/>
      <c r="AL3222" s="190"/>
      <c r="AM3222" s="188"/>
      <c r="AN3222" s="190"/>
      <c r="AO3222" s="188"/>
      <c r="AP3222" s="51"/>
      <c r="AQ3222" s="97"/>
    </row>
    <row r="3223" spans="1:43" x14ac:dyDescent="0.2">
      <c r="A3223" s="86"/>
      <c r="F3223" s="86"/>
      <c r="G3223" s="86"/>
      <c r="H3223" s="86"/>
      <c r="I3223" s="86"/>
      <c r="J3223" s="86"/>
      <c r="K3223" s="86"/>
      <c r="L3223" s="86"/>
      <c r="M3223" s="86"/>
      <c r="N3223" s="86"/>
      <c r="O3223" s="86"/>
      <c r="P3223" s="86"/>
      <c r="Q3223" s="86"/>
      <c r="R3223" s="86"/>
      <c r="S3223" s="86"/>
      <c r="T3223" s="86"/>
      <c r="U3223" s="86"/>
      <c r="V3223" s="86"/>
      <c r="W3223" s="86"/>
      <c r="X3223" s="86"/>
      <c r="Y3223" s="86"/>
      <c r="Z3223" s="86"/>
      <c r="AA3223" s="86"/>
      <c r="AB3223" s="86"/>
      <c r="AC3223" s="86"/>
      <c r="AD3223" s="190"/>
      <c r="AE3223" s="188"/>
      <c r="AF3223" s="190"/>
      <c r="AG3223" s="188"/>
      <c r="AH3223" s="190"/>
      <c r="AI3223" s="188"/>
      <c r="AJ3223" s="190"/>
      <c r="AK3223" s="188"/>
      <c r="AL3223" s="190"/>
      <c r="AM3223" s="188"/>
      <c r="AN3223" s="190"/>
      <c r="AO3223" s="188"/>
      <c r="AP3223" s="51"/>
      <c r="AQ3223" s="97"/>
    </row>
    <row r="3224" spans="1:43" x14ac:dyDescent="0.2">
      <c r="A3224" s="86"/>
      <c r="F3224" s="86"/>
      <c r="G3224" s="86"/>
      <c r="H3224" s="86"/>
      <c r="I3224" s="86"/>
      <c r="J3224" s="86"/>
      <c r="K3224" s="86"/>
      <c r="L3224" s="86"/>
      <c r="M3224" s="86"/>
      <c r="N3224" s="86"/>
      <c r="O3224" s="86"/>
      <c r="P3224" s="86"/>
      <c r="Q3224" s="86"/>
      <c r="R3224" s="86"/>
      <c r="S3224" s="86"/>
      <c r="T3224" s="86"/>
      <c r="U3224" s="86"/>
      <c r="V3224" s="86"/>
      <c r="W3224" s="86"/>
      <c r="X3224" s="86"/>
      <c r="Y3224" s="86"/>
      <c r="Z3224" s="86"/>
      <c r="AA3224" s="86"/>
      <c r="AB3224" s="86"/>
      <c r="AC3224" s="86"/>
      <c r="AD3224" s="190"/>
      <c r="AE3224" s="188"/>
      <c r="AF3224" s="190"/>
      <c r="AG3224" s="188"/>
      <c r="AH3224" s="190"/>
      <c r="AI3224" s="188"/>
      <c r="AJ3224" s="190"/>
      <c r="AK3224" s="188"/>
      <c r="AL3224" s="190"/>
      <c r="AM3224" s="188"/>
      <c r="AN3224" s="190"/>
      <c r="AO3224" s="188"/>
      <c r="AP3224" s="51"/>
      <c r="AQ3224" s="97"/>
    </row>
    <row r="3225" spans="1:43" x14ac:dyDescent="0.2">
      <c r="A3225" s="86"/>
      <c r="F3225" s="86"/>
      <c r="G3225" s="86"/>
      <c r="H3225" s="86"/>
      <c r="I3225" s="86"/>
      <c r="J3225" s="86"/>
      <c r="K3225" s="86"/>
      <c r="L3225" s="86"/>
      <c r="M3225" s="86"/>
      <c r="N3225" s="86"/>
      <c r="O3225" s="86"/>
      <c r="P3225" s="86"/>
      <c r="Q3225" s="86"/>
      <c r="R3225" s="86"/>
      <c r="S3225" s="86"/>
      <c r="T3225" s="86"/>
      <c r="U3225" s="86"/>
      <c r="V3225" s="86"/>
      <c r="W3225" s="86"/>
      <c r="X3225" s="86"/>
      <c r="Y3225" s="86"/>
      <c r="Z3225" s="86"/>
      <c r="AA3225" s="86"/>
      <c r="AB3225" s="86"/>
      <c r="AC3225" s="86"/>
      <c r="AD3225" s="190"/>
      <c r="AE3225" s="188"/>
      <c r="AF3225" s="190"/>
      <c r="AG3225" s="188"/>
      <c r="AH3225" s="190"/>
      <c r="AI3225" s="188"/>
      <c r="AJ3225" s="190"/>
      <c r="AK3225" s="188"/>
      <c r="AL3225" s="190"/>
      <c r="AM3225" s="188"/>
      <c r="AN3225" s="190"/>
      <c r="AO3225" s="188"/>
      <c r="AP3225" s="51"/>
      <c r="AQ3225" s="97"/>
    </row>
    <row r="3226" spans="1:43" x14ac:dyDescent="0.2">
      <c r="A3226" s="86"/>
      <c r="F3226" s="86"/>
      <c r="G3226" s="86"/>
      <c r="H3226" s="86"/>
      <c r="I3226" s="86"/>
      <c r="J3226" s="86"/>
      <c r="K3226" s="86"/>
      <c r="L3226" s="86"/>
      <c r="M3226" s="86"/>
      <c r="N3226" s="86"/>
      <c r="O3226" s="86"/>
      <c r="P3226" s="86"/>
      <c r="Q3226" s="86"/>
      <c r="R3226" s="86"/>
      <c r="S3226" s="86"/>
      <c r="T3226" s="86"/>
      <c r="U3226" s="86"/>
      <c r="V3226" s="86"/>
      <c r="W3226" s="86"/>
      <c r="X3226" s="86"/>
      <c r="Y3226" s="86"/>
      <c r="Z3226" s="86"/>
      <c r="AA3226" s="86"/>
      <c r="AB3226" s="86"/>
      <c r="AC3226" s="86"/>
      <c r="AD3226" s="190"/>
      <c r="AE3226" s="188"/>
      <c r="AF3226" s="190"/>
      <c r="AG3226" s="188"/>
      <c r="AH3226" s="190"/>
      <c r="AI3226" s="188"/>
      <c r="AJ3226" s="190"/>
      <c r="AK3226" s="188"/>
      <c r="AL3226" s="190"/>
      <c r="AM3226" s="188"/>
      <c r="AN3226" s="190"/>
      <c r="AO3226" s="188"/>
      <c r="AP3226" s="51"/>
      <c r="AQ3226" s="97"/>
    </row>
    <row r="3227" spans="1:43" x14ac:dyDescent="0.2">
      <c r="A3227" s="86"/>
      <c r="F3227" s="86"/>
      <c r="G3227" s="86"/>
      <c r="H3227" s="86"/>
      <c r="I3227" s="86"/>
      <c r="J3227" s="86"/>
      <c r="K3227" s="86"/>
      <c r="L3227" s="86"/>
      <c r="M3227" s="86"/>
      <c r="N3227" s="86"/>
      <c r="O3227" s="86"/>
      <c r="P3227" s="86"/>
      <c r="Q3227" s="86"/>
      <c r="R3227" s="86"/>
      <c r="S3227" s="86"/>
      <c r="T3227" s="86"/>
      <c r="U3227" s="86"/>
      <c r="V3227" s="86"/>
      <c r="W3227" s="86"/>
      <c r="X3227" s="86"/>
      <c r="Y3227" s="86"/>
      <c r="Z3227" s="86"/>
      <c r="AA3227" s="86"/>
      <c r="AB3227" s="86"/>
      <c r="AC3227" s="86"/>
      <c r="AD3227" s="190"/>
      <c r="AE3227" s="188"/>
      <c r="AF3227" s="190"/>
      <c r="AG3227" s="188"/>
      <c r="AH3227" s="190"/>
      <c r="AI3227" s="188"/>
      <c r="AJ3227" s="190"/>
      <c r="AK3227" s="188"/>
      <c r="AL3227" s="190"/>
      <c r="AM3227" s="188"/>
      <c r="AN3227" s="190"/>
      <c r="AO3227" s="188"/>
      <c r="AP3227" s="51"/>
      <c r="AQ3227" s="97"/>
    </row>
    <row r="3228" spans="1:43" x14ac:dyDescent="0.2">
      <c r="A3228" s="86"/>
      <c r="F3228" s="86"/>
      <c r="G3228" s="86"/>
      <c r="H3228" s="86"/>
      <c r="I3228" s="86"/>
      <c r="J3228" s="86"/>
      <c r="K3228" s="86"/>
      <c r="L3228" s="86"/>
      <c r="M3228" s="86"/>
      <c r="N3228" s="86"/>
      <c r="O3228" s="86"/>
      <c r="P3228" s="86"/>
      <c r="Q3228" s="86"/>
      <c r="R3228" s="86"/>
      <c r="S3228" s="86"/>
      <c r="T3228" s="86"/>
      <c r="U3228" s="86"/>
      <c r="V3228" s="86"/>
      <c r="W3228" s="86"/>
      <c r="X3228" s="86"/>
      <c r="Y3228" s="86"/>
      <c r="Z3228" s="86"/>
      <c r="AA3228" s="86"/>
      <c r="AB3228" s="86"/>
      <c r="AC3228" s="86"/>
      <c r="AD3228" s="190"/>
      <c r="AE3228" s="188"/>
      <c r="AF3228" s="190"/>
      <c r="AG3228" s="188"/>
      <c r="AH3228" s="190"/>
      <c r="AI3228" s="188"/>
      <c r="AJ3228" s="190"/>
      <c r="AK3228" s="188"/>
      <c r="AL3228" s="190"/>
      <c r="AM3228" s="188"/>
      <c r="AN3228" s="190"/>
      <c r="AO3228" s="188"/>
      <c r="AP3228" s="51"/>
      <c r="AQ3228" s="97"/>
    </row>
    <row r="3229" spans="1:43" x14ac:dyDescent="0.2">
      <c r="A3229" s="86"/>
      <c r="F3229" s="86"/>
      <c r="G3229" s="86"/>
      <c r="H3229" s="86"/>
      <c r="I3229" s="86"/>
      <c r="J3229" s="86"/>
      <c r="K3229" s="86"/>
      <c r="L3229" s="86"/>
      <c r="M3229" s="86"/>
      <c r="N3229" s="86"/>
      <c r="O3229" s="86"/>
      <c r="P3229" s="86"/>
      <c r="Q3229" s="86"/>
      <c r="R3229" s="86"/>
      <c r="S3229" s="86"/>
      <c r="T3229" s="86"/>
      <c r="U3229" s="86"/>
      <c r="V3229" s="86"/>
      <c r="W3229" s="86"/>
      <c r="X3229" s="86"/>
      <c r="Y3229" s="86"/>
      <c r="Z3229" s="86"/>
      <c r="AA3229" s="86"/>
      <c r="AB3229" s="86"/>
      <c r="AC3229" s="86"/>
      <c r="AD3229" s="190"/>
      <c r="AE3229" s="188"/>
      <c r="AF3229" s="190"/>
      <c r="AG3229" s="188"/>
      <c r="AH3229" s="190"/>
      <c r="AI3229" s="188"/>
      <c r="AJ3229" s="190"/>
      <c r="AK3229" s="188"/>
      <c r="AL3229" s="190"/>
      <c r="AM3229" s="188"/>
      <c r="AN3229" s="190"/>
      <c r="AO3229" s="188"/>
      <c r="AP3229" s="51"/>
      <c r="AQ3229" s="97"/>
    </row>
    <row r="3230" spans="1:43" x14ac:dyDescent="0.2">
      <c r="A3230" s="86"/>
      <c r="F3230" s="86"/>
      <c r="G3230" s="86"/>
      <c r="H3230" s="86"/>
      <c r="I3230" s="86"/>
      <c r="J3230" s="86"/>
      <c r="K3230" s="86"/>
      <c r="L3230" s="86"/>
      <c r="M3230" s="86"/>
      <c r="N3230" s="86"/>
      <c r="O3230" s="86"/>
      <c r="P3230" s="86"/>
      <c r="Q3230" s="86"/>
      <c r="R3230" s="86"/>
      <c r="S3230" s="86"/>
      <c r="T3230" s="86"/>
      <c r="U3230" s="86"/>
      <c r="V3230" s="86"/>
      <c r="W3230" s="86"/>
      <c r="X3230" s="86"/>
      <c r="Y3230" s="86"/>
      <c r="Z3230" s="86"/>
      <c r="AA3230" s="86"/>
      <c r="AB3230" s="86"/>
      <c r="AC3230" s="86"/>
      <c r="AD3230" s="190"/>
      <c r="AE3230" s="188"/>
      <c r="AF3230" s="190"/>
      <c r="AG3230" s="188"/>
      <c r="AH3230" s="190"/>
      <c r="AI3230" s="188"/>
      <c r="AJ3230" s="190"/>
      <c r="AK3230" s="188"/>
      <c r="AL3230" s="190"/>
      <c r="AM3230" s="188"/>
      <c r="AN3230" s="190"/>
      <c r="AO3230" s="188"/>
      <c r="AP3230" s="51"/>
      <c r="AQ3230" s="97"/>
    </row>
    <row r="3231" spans="1:43" x14ac:dyDescent="0.2">
      <c r="A3231" s="86"/>
      <c r="F3231" s="86"/>
      <c r="G3231" s="86"/>
      <c r="H3231" s="86"/>
      <c r="I3231" s="86"/>
      <c r="J3231" s="86"/>
      <c r="K3231" s="86"/>
      <c r="L3231" s="86"/>
      <c r="M3231" s="86"/>
      <c r="N3231" s="86"/>
      <c r="O3231" s="86"/>
      <c r="P3231" s="86"/>
      <c r="Q3231" s="86"/>
      <c r="R3231" s="86"/>
      <c r="S3231" s="86"/>
      <c r="T3231" s="86"/>
      <c r="U3231" s="86"/>
      <c r="V3231" s="86"/>
      <c r="W3231" s="86"/>
      <c r="X3231" s="86"/>
      <c r="Y3231" s="86"/>
      <c r="Z3231" s="86"/>
      <c r="AA3231" s="86"/>
      <c r="AB3231" s="86"/>
      <c r="AC3231" s="86"/>
      <c r="AD3231" s="190"/>
      <c r="AE3231" s="188"/>
      <c r="AF3231" s="190"/>
      <c r="AG3231" s="188"/>
      <c r="AH3231" s="190"/>
      <c r="AI3231" s="188"/>
      <c r="AJ3231" s="190"/>
      <c r="AK3231" s="188"/>
      <c r="AL3231" s="190"/>
      <c r="AM3231" s="188"/>
      <c r="AN3231" s="190"/>
      <c r="AO3231" s="188"/>
      <c r="AP3231" s="51"/>
      <c r="AQ3231" s="97"/>
    </row>
    <row r="3232" spans="1:43" x14ac:dyDescent="0.2">
      <c r="A3232" s="86"/>
      <c r="F3232" s="86"/>
      <c r="G3232" s="86"/>
      <c r="H3232" s="86"/>
      <c r="I3232" s="86"/>
      <c r="J3232" s="86"/>
      <c r="K3232" s="86"/>
      <c r="L3232" s="86"/>
      <c r="M3232" s="86"/>
      <c r="N3232" s="86"/>
      <c r="O3232" s="86"/>
      <c r="P3232" s="86"/>
      <c r="Q3232" s="86"/>
      <c r="R3232" s="86"/>
      <c r="S3232" s="86"/>
      <c r="T3232" s="86"/>
      <c r="U3232" s="86"/>
      <c r="V3232" s="86"/>
      <c r="W3232" s="86"/>
      <c r="X3232" s="86"/>
      <c r="Y3232" s="86"/>
      <c r="Z3232" s="86"/>
      <c r="AA3232" s="86"/>
      <c r="AB3232" s="86"/>
      <c r="AC3232" s="86"/>
      <c r="AD3232" s="190"/>
      <c r="AE3232" s="188"/>
      <c r="AF3232" s="190"/>
      <c r="AG3232" s="188"/>
      <c r="AH3232" s="190"/>
      <c r="AI3232" s="188"/>
      <c r="AJ3232" s="190"/>
      <c r="AK3232" s="188"/>
      <c r="AL3232" s="190"/>
      <c r="AM3232" s="188"/>
      <c r="AN3232" s="190"/>
      <c r="AO3232" s="188"/>
      <c r="AP3232" s="51"/>
      <c r="AQ3232" s="97"/>
    </row>
    <row r="3233" spans="1:43" x14ac:dyDescent="0.2">
      <c r="A3233" s="86"/>
      <c r="F3233" s="86"/>
      <c r="G3233" s="86"/>
      <c r="H3233" s="86"/>
      <c r="I3233" s="86"/>
      <c r="J3233" s="86"/>
      <c r="K3233" s="86"/>
      <c r="L3233" s="86"/>
      <c r="M3233" s="86"/>
      <c r="N3233" s="86"/>
      <c r="O3233" s="86"/>
      <c r="P3233" s="86"/>
      <c r="Q3233" s="86"/>
      <c r="R3233" s="86"/>
      <c r="S3233" s="86"/>
      <c r="T3233" s="86"/>
      <c r="U3233" s="86"/>
      <c r="V3233" s="86"/>
      <c r="W3233" s="86"/>
      <c r="X3233" s="86"/>
      <c r="Y3233" s="86"/>
      <c r="Z3233" s="86"/>
      <c r="AA3233" s="86"/>
      <c r="AB3233" s="86"/>
      <c r="AC3233" s="86"/>
      <c r="AD3233" s="190"/>
      <c r="AE3233" s="188"/>
      <c r="AF3233" s="190"/>
      <c r="AG3233" s="188"/>
      <c r="AH3233" s="190"/>
      <c r="AI3233" s="188"/>
      <c r="AJ3233" s="190"/>
      <c r="AK3233" s="188"/>
      <c r="AL3233" s="190"/>
      <c r="AM3233" s="188"/>
      <c r="AN3233" s="190"/>
      <c r="AO3233" s="188"/>
      <c r="AP3233" s="51"/>
      <c r="AQ3233" s="97"/>
    </row>
    <row r="3234" spans="1:43" x14ac:dyDescent="0.2">
      <c r="A3234" s="86"/>
      <c r="F3234" s="86"/>
      <c r="G3234" s="86"/>
      <c r="H3234" s="86"/>
      <c r="I3234" s="86"/>
      <c r="J3234" s="86"/>
      <c r="K3234" s="86"/>
      <c r="L3234" s="86"/>
      <c r="M3234" s="86"/>
      <c r="N3234" s="86"/>
      <c r="O3234" s="86"/>
      <c r="P3234" s="86"/>
      <c r="Q3234" s="86"/>
      <c r="R3234" s="86"/>
      <c r="S3234" s="86"/>
      <c r="T3234" s="86"/>
      <c r="U3234" s="86"/>
      <c r="V3234" s="86"/>
      <c r="W3234" s="86"/>
      <c r="X3234" s="86"/>
      <c r="Y3234" s="86"/>
      <c r="Z3234" s="86"/>
      <c r="AA3234" s="86"/>
      <c r="AB3234" s="86"/>
      <c r="AC3234" s="86"/>
      <c r="AD3234" s="190"/>
      <c r="AE3234" s="188"/>
      <c r="AF3234" s="190"/>
      <c r="AG3234" s="188"/>
      <c r="AH3234" s="190"/>
      <c r="AI3234" s="188"/>
      <c r="AJ3234" s="190"/>
      <c r="AK3234" s="188"/>
      <c r="AL3234" s="190"/>
      <c r="AM3234" s="188"/>
      <c r="AN3234" s="190"/>
      <c r="AO3234" s="188"/>
      <c r="AP3234" s="51"/>
      <c r="AQ3234" s="97"/>
    </row>
    <row r="3235" spans="1:43" x14ac:dyDescent="0.2">
      <c r="A3235" s="86"/>
      <c r="F3235" s="86"/>
      <c r="G3235" s="86"/>
      <c r="H3235" s="86"/>
      <c r="I3235" s="86"/>
      <c r="J3235" s="86"/>
      <c r="K3235" s="86"/>
      <c r="L3235" s="86"/>
      <c r="M3235" s="86"/>
      <c r="N3235" s="86"/>
      <c r="O3235" s="86"/>
      <c r="P3235" s="86"/>
      <c r="Q3235" s="86"/>
      <c r="R3235" s="86"/>
      <c r="S3235" s="86"/>
      <c r="T3235" s="86"/>
      <c r="U3235" s="86"/>
      <c r="V3235" s="86"/>
      <c r="W3235" s="86"/>
      <c r="X3235" s="86"/>
      <c r="Y3235" s="86"/>
      <c r="Z3235" s="86"/>
      <c r="AA3235" s="86"/>
      <c r="AB3235" s="86"/>
      <c r="AC3235" s="86"/>
      <c r="AD3235" s="190"/>
      <c r="AE3235" s="188"/>
      <c r="AF3235" s="190"/>
      <c r="AG3235" s="188"/>
      <c r="AH3235" s="190"/>
      <c r="AI3235" s="188"/>
      <c r="AJ3235" s="190"/>
      <c r="AK3235" s="188"/>
      <c r="AL3235" s="190"/>
      <c r="AM3235" s="188"/>
      <c r="AN3235" s="190"/>
      <c r="AO3235" s="188"/>
      <c r="AP3235" s="51"/>
      <c r="AQ3235" s="97"/>
    </row>
    <row r="3236" spans="1:43" x14ac:dyDescent="0.2">
      <c r="A3236" s="86"/>
      <c r="F3236" s="86"/>
      <c r="G3236" s="86"/>
      <c r="H3236" s="86"/>
      <c r="I3236" s="86"/>
      <c r="J3236" s="86"/>
      <c r="K3236" s="86"/>
      <c r="L3236" s="86"/>
      <c r="M3236" s="86"/>
      <c r="N3236" s="86"/>
      <c r="O3236" s="86"/>
      <c r="P3236" s="86"/>
      <c r="Q3236" s="86"/>
      <c r="R3236" s="86"/>
      <c r="S3236" s="86"/>
      <c r="T3236" s="86"/>
      <c r="U3236" s="86"/>
      <c r="V3236" s="86"/>
      <c r="W3236" s="86"/>
      <c r="X3236" s="86"/>
      <c r="Y3236" s="86"/>
      <c r="Z3236" s="86"/>
      <c r="AA3236" s="86"/>
      <c r="AB3236" s="86"/>
      <c r="AC3236" s="86"/>
      <c r="AD3236" s="190"/>
      <c r="AE3236" s="188"/>
      <c r="AF3236" s="190"/>
      <c r="AG3236" s="188"/>
      <c r="AH3236" s="190"/>
      <c r="AI3236" s="188"/>
      <c r="AJ3236" s="190"/>
      <c r="AK3236" s="188"/>
      <c r="AL3236" s="190"/>
      <c r="AM3236" s="188"/>
      <c r="AN3236" s="190"/>
      <c r="AO3236" s="188"/>
      <c r="AP3236" s="51"/>
      <c r="AQ3236" s="97"/>
    </row>
    <row r="3237" spans="1:43" x14ac:dyDescent="0.2">
      <c r="A3237" s="86"/>
      <c r="F3237" s="86"/>
      <c r="G3237" s="86"/>
      <c r="H3237" s="86"/>
      <c r="I3237" s="86"/>
      <c r="J3237" s="86"/>
      <c r="K3237" s="86"/>
      <c r="L3237" s="86"/>
      <c r="M3237" s="86"/>
      <c r="N3237" s="86"/>
      <c r="O3237" s="86"/>
      <c r="P3237" s="86"/>
      <c r="Q3237" s="86"/>
      <c r="R3237" s="86"/>
      <c r="S3237" s="86"/>
      <c r="T3237" s="86"/>
      <c r="U3237" s="86"/>
      <c r="V3237" s="86"/>
      <c r="W3237" s="86"/>
      <c r="X3237" s="86"/>
      <c r="Y3237" s="86"/>
      <c r="Z3237" s="86"/>
      <c r="AA3237" s="86"/>
      <c r="AB3237" s="86"/>
      <c r="AC3237" s="86"/>
      <c r="AD3237" s="190"/>
      <c r="AE3237" s="188"/>
      <c r="AF3237" s="190"/>
      <c r="AG3237" s="188"/>
      <c r="AH3237" s="190"/>
      <c r="AI3237" s="188"/>
      <c r="AJ3237" s="190"/>
      <c r="AK3237" s="188"/>
      <c r="AL3237" s="190"/>
      <c r="AM3237" s="188"/>
      <c r="AN3237" s="190"/>
      <c r="AO3237" s="188"/>
      <c r="AP3237" s="51"/>
      <c r="AQ3237" s="97"/>
    </row>
    <row r="3238" spans="1:43" x14ac:dyDescent="0.2">
      <c r="A3238" s="86"/>
      <c r="F3238" s="86"/>
      <c r="G3238" s="86"/>
      <c r="H3238" s="86"/>
      <c r="I3238" s="86"/>
      <c r="J3238" s="86"/>
      <c r="K3238" s="86"/>
      <c r="L3238" s="86"/>
      <c r="M3238" s="86"/>
      <c r="N3238" s="86"/>
      <c r="O3238" s="86"/>
      <c r="P3238" s="86"/>
      <c r="Q3238" s="86"/>
      <c r="R3238" s="86"/>
      <c r="S3238" s="86"/>
      <c r="T3238" s="86"/>
      <c r="U3238" s="86"/>
      <c r="V3238" s="86"/>
      <c r="W3238" s="86"/>
      <c r="X3238" s="86"/>
      <c r="Y3238" s="86"/>
      <c r="Z3238" s="86"/>
      <c r="AA3238" s="86"/>
      <c r="AB3238" s="86"/>
      <c r="AC3238" s="86"/>
      <c r="AD3238" s="190"/>
      <c r="AE3238" s="188"/>
      <c r="AF3238" s="190"/>
      <c r="AG3238" s="188"/>
      <c r="AH3238" s="190"/>
      <c r="AI3238" s="188"/>
      <c r="AJ3238" s="190"/>
      <c r="AK3238" s="188"/>
      <c r="AL3238" s="190"/>
      <c r="AM3238" s="188"/>
      <c r="AN3238" s="190"/>
      <c r="AO3238" s="188"/>
      <c r="AP3238" s="51"/>
      <c r="AQ3238" s="97"/>
    </row>
    <row r="3239" spans="1:43" x14ac:dyDescent="0.2">
      <c r="A3239" s="86"/>
      <c r="F3239" s="86"/>
      <c r="G3239" s="86"/>
      <c r="H3239" s="86"/>
      <c r="I3239" s="86"/>
      <c r="J3239" s="86"/>
      <c r="K3239" s="86"/>
      <c r="L3239" s="86"/>
      <c r="M3239" s="86"/>
      <c r="N3239" s="86"/>
      <c r="O3239" s="86"/>
      <c r="P3239" s="86"/>
      <c r="Q3239" s="86"/>
      <c r="R3239" s="86"/>
      <c r="S3239" s="86"/>
      <c r="T3239" s="86"/>
      <c r="U3239" s="86"/>
      <c r="V3239" s="86"/>
      <c r="W3239" s="86"/>
      <c r="X3239" s="86"/>
      <c r="Y3239" s="86"/>
      <c r="Z3239" s="86"/>
      <c r="AA3239" s="86"/>
      <c r="AB3239" s="86"/>
      <c r="AC3239" s="86"/>
      <c r="AD3239" s="190"/>
      <c r="AE3239" s="188"/>
      <c r="AF3239" s="190"/>
      <c r="AG3239" s="188"/>
      <c r="AH3239" s="190"/>
      <c r="AI3239" s="188"/>
      <c r="AJ3239" s="190"/>
      <c r="AK3239" s="188"/>
      <c r="AL3239" s="190"/>
      <c r="AM3239" s="188"/>
      <c r="AN3239" s="190"/>
      <c r="AO3239" s="188"/>
      <c r="AP3239" s="51"/>
      <c r="AQ3239" s="97"/>
    </row>
    <row r="3240" spans="1:43" x14ac:dyDescent="0.2">
      <c r="A3240" s="86"/>
      <c r="F3240" s="86"/>
      <c r="G3240" s="86"/>
      <c r="H3240" s="86"/>
      <c r="I3240" s="86"/>
      <c r="J3240" s="86"/>
      <c r="K3240" s="86"/>
      <c r="L3240" s="86"/>
      <c r="M3240" s="86"/>
      <c r="N3240" s="86"/>
      <c r="O3240" s="86"/>
      <c r="P3240" s="86"/>
      <c r="Q3240" s="86"/>
      <c r="R3240" s="86"/>
      <c r="S3240" s="86"/>
      <c r="T3240" s="86"/>
      <c r="U3240" s="86"/>
      <c r="V3240" s="86"/>
      <c r="W3240" s="86"/>
      <c r="X3240" s="86"/>
      <c r="Y3240" s="86"/>
      <c r="Z3240" s="86"/>
      <c r="AA3240" s="86"/>
      <c r="AB3240" s="86"/>
      <c r="AC3240" s="86"/>
      <c r="AD3240" s="190"/>
      <c r="AE3240" s="188"/>
      <c r="AF3240" s="190"/>
      <c r="AG3240" s="188"/>
      <c r="AH3240" s="190"/>
      <c r="AI3240" s="188"/>
      <c r="AJ3240" s="190"/>
      <c r="AK3240" s="188"/>
      <c r="AL3240" s="190"/>
      <c r="AM3240" s="188"/>
      <c r="AN3240" s="190"/>
      <c r="AO3240" s="188"/>
      <c r="AP3240" s="51"/>
      <c r="AQ3240" s="97"/>
    </row>
    <row r="3241" spans="1:43" x14ac:dyDescent="0.2">
      <c r="A3241" s="86"/>
      <c r="F3241" s="86"/>
      <c r="G3241" s="86"/>
      <c r="H3241" s="86"/>
      <c r="I3241" s="86"/>
      <c r="J3241" s="86"/>
      <c r="K3241" s="86"/>
      <c r="L3241" s="86"/>
      <c r="M3241" s="86"/>
      <c r="N3241" s="86"/>
      <c r="O3241" s="86"/>
      <c r="P3241" s="86"/>
      <c r="Q3241" s="86"/>
      <c r="R3241" s="86"/>
      <c r="S3241" s="86"/>
      <c r="T3241" s="86"/>
      <c r="U3241" s="86"/>
      <c r="V3241" s="86"/>
      <c r="W3241" s="86"/>
      <c r="X3241" s="86"/>
      <c r="Y3241" s="86"/>
      <c r="Z3241" s="86"/>
      <c r="AA3241" s="86"/>
      <c r="AB3241" s="86"/>
      <c r="AC3241" s="86"/>
      <c r="AD3241" s="190"/>
      <c r="AE3241" s="188"/>
      <c r="AF3241" s="190"/>
      <c r="AG3241" s="188"/>
      <c r="AH3241" s="190"/>
      <c r="AI3241" s="188"/>
      <c r="AJ3241" s="190"/>
      <c r="AK3241" s="188"/>
      <c r="AL3241" s="190"/>
      <c r="AM3241" s="188"/>
      <c r="AN3241" s="190"/>
      <c r="AO3241" s="188"/>
      <c r="AP3241" s="51"/>
      <c r="AQ3241" s="97"/>
    </row>
    <row r="3242" spans="1:43" x14ac:dyDescent="0.2">
      <c r="A3242" s="86"/>
      <c r="F3242" s="86"/>
      <c r="G3242" s="86"/>
      <c r="H3242" s="86"/>
      <c r="I3242" s="86"/>
      <c r="J3242" s="86"/>
      <c r="K3242" s="86"/>
      <c r="L3242" s="86"/>
      <c r="M3242" s="86"/>
      <c r="N3242" s="86"/>
      <c r="O3242" s="86"/>
      <c r="P3242" s="86"/>
      <c r="Q3242" s="86"/>
      <c r="R3242" s="86"/>
      <c r="S3242" s="86"/>
      <c r="T3242" s="86"/>
      <c r="U3242" s="86"/>
      <c r="V3242" s="86"/>
      <c r="W3242" s="86"/>
      <c r="X3242" s="86"/>
      <c r="Y3242" s="86"/>
      <c r="Z3242" s="86"/>
      <c r="AA3242" s="86"/>
      <c r="AB3242" s="86"/>
      <c r="AC3242" s="86"/>
      <c r="AD3242" s="190"/>
      <c r="AE3242" s="188"/>
      <c r="AF3242" s="190"/>
      <c r="AG3242" s="188"/>
      <c r="AH3242" s="190"/>
      <c r="AI3242" s="188"/>
      <c r="AJ3242" s="190"/>
      <c r="AK3242" s="188"/>
      <c r="AL3242" s="190"/>
      <c r="AM3242" s="188"/>
      <c r="AN3242" s="190"/>
      <c r="AO3242" s="188"/>
      <c r="AP3242" s="51"/>
      <c r="AQ3242" s="97"/>
    </row>
    <row r="3243" spans="1:43" x14ac:dyDescent="0.2">
      <c r="A3243" s="86"/>
      <c r="F3243" s="86"/>
      <c r="G3243" s="86"/>
      <c r="H3243" s="86"/>
      <c r="I3243" s="86"/>
      <c r="J3243" s="86"/>
      <c r="K3243" s="86"/>
      <c r="L3243" s="86"/>
      <c r="M3243" s="86"/>
      <c r="N3243" s="86"/>
      <c r="O3243" s="86"/>
      <c r="P3243" s="86"/>
      <c r="Q3243" s="86"/>
      <c r="R3243" s="86"/>
      <c r="S3243" s="86"/>
      <c r="T3243" s="86"/>
      <c r="U3243" s="86"/>
      <c r="V3243" s="86"/>
      <c r="W3243" s="86"/>
      <c r="X3243" s="86"/>
      <c r="Y3243" s="86"/>
      <c r="Z3243" s="86"/>
      <c r="AA3243" s="86"/>
      <c r="AB3243" s="86"/>
      <c r="AC3243" s="86"/>
      <c r="AD3243" s="190"/>
      <c r="AE3243" s="188"/>
      <c r="AF3243" s="190"/>
      <c r="AG3243" s="188"/>
      <c r="AH3243" s="190"/>
      <c r="AI3243" s="188"/>
      <c r="AJ3243" s="190"/>
      <c r="AK3243" s="188"/>
      <c r="AL3243" s="190"/>
      <c r="AM3243" s="188"/>
      <c r="AN3243" s="190"/>
      <c r="AO3243" s="188"/>
      <c r="AP3243" s="51"/>
      <c r="AQ3243" s="97"/>
    </row>
    <row r="3244" spans="1:43" x14ac:dyDescent="0.2">
      <c r="A3244" s="86"/>
      <c r="F3244" s="86"/>
      <c r="G3244" s="86"/>
      <c r="H3244" s="86"/>
      <c r="I3244" s="86"/>
      <c r="J3244" s="86"/>
      <c r="K3244" s="86"/>
      <c r="L3244" s="86"/>
      <c r="M3244" s="86"/>
      <c r="N3244" s="86"/>
      <c r="O3244" s="86"/>
      <c r="P3244" s="86"/>
      <c r="Q3244" s="86"/>
      <c r="R3244" s="86"/>
      <c r="S3244" s="86"/>
      <c r="T3244" s="86"/>
      <c r="U3244" s="86"/>
      <c r="V3244" s="86"/>
      <c r="W3244" s="86"/>
      <c r="X3244" s="86"/>
      <c r="Y3244" s="86"/>
      <c r="Z3244" s="86"/>
      <c r="AA3244" s="86"/>
      <c r="AB3244" s="86"/>
      <c r="AC3244" s="86"/>
      <c r="AD3244" s="190"/>
      <c r="AE3244" s="188"/>
      <c r="AF3244" s="190"/>
      <c r="AG3244" s="188"/>
      <c r="AH3244" s="190"/>
      <c r="AI3244" s="188"/>
      <c r="AJ3244" s="190"/>
      <c r="AK3244" s="188"/>
      <c r="AL3244" s="190"/>
      <c r="AM3244" s="188"/>
      <c r="AN3244" s="190"/>
      <c r="AO3244" s="188"/>
      <c r="AP3244" s="51"/>
      <c r="AQ3244" s="97"/>
    </row>
    <row r="3245" spans="1:43" x14ac:dyDescent="0.2">
      <c r="A3245" s="86"/>
      <c r="F3245" s="86"/>
      <c r="G3245" s="86"/>
      <c r="H3245" s="86"/>
      <c r="I3245" s="86"/>
      <c r="J3245" s="86"/>
      <c r="K3245" s="86"/>
      <c r="L3245" s="86"/>
      <c r="M3245" s="86"/>
      <c r="N3245" s="86"/>
      <c r="O3245" s="86"/>
      <c r="P3245" s="86"/>
      <c r="Q3245" s="86"/>
      <c r="R3245" s="86"/>
      <c r="S3245" s="86"/>
      <c r="T3245" s="86"/>
      <c r="U3245" s="86"/>
      <c r="V3245" s="86"/>
      <c r="W3245" s="86"/>
      <c r="X3245" s="86"/>
      <c r="Y3245" s="86"/>
      <c r="Z3245" s="86"/>
      <c r="AA3245" s="86"/>
      <c r="AB3245" s="86"/>
      <c r="AC3245" s="86"/>
      <c r="AD3245" s="190"/>
      <c r="AE3245" s="188"/>
      <c r="AF3245" s="190"/>
      <c r="AG3245" s="188"/>
      <c r="AH3245" s="190"/>
      <c r="AI3245" s="188"/>
      <c r="AJ3245" s="190"/>
      <c r="AK3245" s="188"/>
      <c r="AL3245" s="190"/>
      <c r="AM3245" s="188"/>
      <c r="AN3245" s="190"/>
      <c r="AO3245" s="188"/>
      <c r="AP3245" s="51"/>
      <c r="AQ3245" s="97"/>
    </row>
    <row r="3246" spans="1:43" x14ac:dyDescent="0.2">
      <c r="A3246" s="86"/>
      <c r="F3246" s="86"/>
      <c r="G3246" s="86"/>
      <c r="H3246" s="86"/>
      <c r="I3246" s="86"/>
      <c r="J3246" s="86"/>
      <c r="K3246" s="86"/>
      <c r="L3246" s="86"/>
      <c r="M3246" s="86"/>
      <c r="N3246" s="86"/>
      <c r="O3246" s="86"/>
      <c r="P3246" s="86"/>
      <c r="Q3246" s="86"/>
      <c r="R3246" s="86"/>
      <c r="S3246" s="86"/>
      <c r="T3246" s="86"/>
      <c r="U3246" s="86"/>
      <c r="V3246" s="86"/>
      <c r="W3246" s="86"/>
      <c r="X3246" s="86"/>
      <c r="Y3246" s="86"/>
      <c r="Z3246" s="86"/>
      <c r="AA3246" s="86"/>
      <c r="AB3246" s="86"/>
      <c r="AC3246" s="86"/>
      <c r="AD3246" s="190"/>
      <c r="AE3246" s="188"/>
      <c r="AF3246" s="190"/>
      <c r="AG3246" s="188"/>
      <c r="AH3246" s="190"/>
      <c r="AI3246" s="188"/>
      <c r="AJ3246" s="190"/>
      <c r="AK3246" s="188"/>
      <c r="AL3246" s="190"/>
      <c r="AM3246" s="188"/>
      <c r="AN3246" s="190"/>
      <c r="AO3246" s="188"/>
      <c r="AP3246" s="51"/>
      <c r="AQ3246" s="97"/>
    </row>
    <row r="3247" spans="1:43" x14ac:dyDescent="0.2">
      <c r="A3247" s="86"/>
      <c r="F3247" s="86"/>
      <c r="G3247" s="86"/>
      <c r="H3247" s="86"/>
      <c r="I3247" s="86"/>
      <c r="J3247" s="86"/>
      <c r="K3247" s="86"/>
      <c r="L3247" s="86"/>
      <c r="M3247" s="86"/>
      <c r="N3247" s="86"/>
      <c r="O3247" s="86"/>
      <c r="P3247" s="86"/>
      <c r="Q3247" s="86"/>
      <c r="R3247" s="86"/>
      <c r="S3247" s="86"/>
      <c r="T3247" s="86"/>
      <c r="U3247" s="86"/>
      <c r="V3247" s="86"/>
      <c r="W3247" s="86"/>
      <c r="X3247" s="86"/>
      <c r="Y3247" s="86"/>
      <c r="Z3247" s="86"/>
      <c r="AA3247" s="86"/>
      <c r="AB3247" s="86"/>
      <c r="AC3247" s="86"/>
      <c r="AD3247" s="190"/>
      <c r="AE3247" s="188"/>
      <c r="AF3247" s="190"/>
      <c r="AG3247" s="188"/>
      <c r="AH3247" s="190"/>
      <c r="AI3247" s="188"/>
      <c r="AJ3247" s="190"/>
      <c r="AK3247" s="188"/>
      <c r="AL3247" s="190"/>
      <c r="AM3247" s="188"/>
      <c r="AN3247" s="190"/>
      <c r="AO3247" s="188"/>
      <c r="AP3247" s="51"/>
      <c r="AQ3247" s="97"/>
    </row>
    <row r="3248" spans="1:43" x14ac:dyDescent="0.2">
      <c r="A3248" s="86"/>
      <c r="F3248" s="86"/>
      <c r="G3248" s="86"/>
      <c r="H3248" s="86"/>
      <c r="I3248" s="86"/>
      <c r="J3248" s="86"/>
      <c r="K3248" s="86"/>
      <c r="L3248" s="86"/>
      <c r="M3248" s="86"/>
      <c r="N3248" s="86"/>
      <c r="O3248" s="86"/>
      <c r="P3248" s="86"/>
      <c r="Q3248" s="86"/>
      <c r="R3248" s="86"/>
      <c r="S3248" s="86"/>
      <c r="T3248" s="86"/>
      <c r="U3248" s="86"/>
      <c r="V3248" s="86"/>
      <c r="W3248" s="86"/>
      <c r="X3248" s="86"/>
      <c r="Y3248" s="86"/>
      <c r="Z3248" s="86"/>
      <c r="AA3248" s="86"/>
      <c r="AB3248" s="86"/>
      <c r="AC3248" s="86"/>
      <c r="AD3248" s="190"/>
      <c r="AE3248" s="188"/>
      <c r="AF3248" s="190"/>
      <c r="AG3248" s="188"/>
      <c r="AH3248" s="190"/>
      <c r="AI3248" s="188"/>
      <c r="AJ3248" s="190"/>
      <c r="AK3248" s="188"/>
      <c r="AL3248" s="190"/>
      <c r="AM3248" s="188"/>
      <c r="AN3248" s="190"/>
      <c r="AO3248" s="188"/>
      <c r="AP3248" s="51"/>
      <c r="AQ3248" s="97"/>
    </row>
    <row r="3249" spans="1:43" x14ac:dyDescent="0.2">
      <c r="A3249" s="86"/>
      <c r="F3249" s="86"/>
      <c r="G3249" s="86"/>
      <c r="H3249" s="86"/>
      <c r="I3249" s="86"/>
      <c r="J3249" s="86"/>
      <c r="K3249" s="86"/>
      <c r="L3249" s="86"/>
      <c r="M3249" s="86"/>
      <c r="N3249" s="86"/>
      <c r="O3249" s="86"/>
      <c r="P3249" s="86"/>
      <c r="Q3249" s="86"/>
      <c r="R3249" s="86"/>
      <c r="S3249" s="86"/>
      <c r="T3249" s="86"/>
      <c r="U3249" s="86"/>
      <c r="V3249" s="86"/>
      <c r="W3249" s="86"/>
      <c r="X3249" s="86"/>
      <c r="Y3249" s="86"/>
      <c r="Z3249" s="86"/>
      <c r="AA3249" s="86"/>
      <c r="AB3249" s="86"/>
      <c r="AC3249" s="86"/>
      <c r="AD3249" s="190"/>
      <c r="AE3249" s="188"/>
      <c r="AF3249" s="190"/>
      <c r="AG3249" s="188"/>
      <c r="AH3249" s="190"/>
      <c r="AI3249" s="188"/>
      <c r="AJ3249" s="190"/>
      <c r="AK3249" s="188"/>
      <c r="AL3249" s="190"/>
      <c r="AM3249" s="188"/>
      <c r="AN3249" s="190"/>
      <c r="AO3249" s="188"/>
      <c r="AP3249" s="51"/>
      <c r="AQ3249" s="97"/>
    </row>
    <row r="3250" spans="1:43" x14ac:dyDescent="0.2">
      <c r="A3250" s="86"/>
      <c r="F3250" s="86"/>
      <c r="G3250" s="86"/>
      <c r="H3250" s="86"/>
      <c r="I3250" s="86"/>
      <c r="J3250" s="86"/>
      <c r="K3250" s="86"/>
      <c r="L3250" s="86"/>
      <c r="M3250" s="86"/>
      <c r="N3250" s="86"/>
      <c r="O3250" s="86"/>
      <c r="P3250" s="86"/>
      <c r="Q3250" s="86"/>
      <c r="R3250" s="86"/>
      <c r="S3250" s="86"/>
      <c r="T3250" s="86"/>
      <c r="U3250" s="86"/>
      <c r="V3250" s="86"/>
      <c r="W3250" s="86"/>
      <c r="X3250" s="86"/>
      <c r="Y3250" s="86"/>
      <c r="Z3250" s="86"/>
      <c r="AA3250" s="86"/>
      <c r="AB3250" s="86"/>
      <c r="AC3250" s="86"/>
      <c r="AD3250" s="190"/>
      <c r="AE3250" s="188"/>
      <c r="AF3250" s="190"/>
      <c r="AG3250" s="188"/>
      <c r="AH3250" s="190"/>
      <c r="AI3250" s="188"/>
      <c r="AJ3250" s="190"/>
      <c r="AK3250" s="188"/>
      <c r="AL3250" s="190"/>
      <c r="AM3250" s="188"/>
      <c r="AN3250" s="190"/>
      <c r="AO3250" s="188"/>
      <c r="AP3250" s="51"/>
      <c r="AQ3250" s="97"/>
    </row>
    <row r="3251" spans="1:43" x14ac:dyDescent="0.2">
      <c r="A3251" s="86"/>
      <c r="F3251" s="86"/>
      <c r="G3251" s="86"/>
      <c r="H3251" s="86"/>
      <c r="I3251" s="86"/>
      <c r="J3251" s="86"/>
      <c r="K3251" s="86"/>
      <c r="L3251" s="86"/>
      <c r="M3251" s="86"/>
      <c r="N3251" s="86"/>
      <c r="O3251" s="86"/>
      <c r="P3251" s="86"/>
      <c r="Q3251" s="86"/>
      <c r="R3251" s="86"/>
      <c r="S3251" s="86"/>
      <c r="T3251" s="86"/>
      <c r="U3251" s="86"/>
      <c r="V3251" s="86"/>
      <c r="W3251" s="86"/>
      <c r="X3251" s="86"/>
      <c r="Y3251" s="86"/>
      <c r="Z3251" s="86"/>
      <c r="AA3251" s="86"/>
      <c r="AB3251" s="86"/>
      <c r="AC3251" s="86"/>
      <c r="AD3251" s="190"/>
      <c r="AE3251" s="188"/>
      <c r="AF3251" s="190"/>
      <c r="AG3251" s="188"/>
      <c r="AH3251" s="190"/>
      <c r="AI3251" s="188"/>
      <c r="AJ3251" s="190"/>
      <c r="AK3251" s="188"/>
      <c r="AL3251" s="190"/>
      <c r="AM3251" s="188"/>
      <c r="AN3251" s="190"/>
      <c r="AO3251" s="188"/>
      <c r="AP3251" s="51"/>
      <c r="AQ3251" s="97"/>
    </row>
    <row r="3252" spans="1:43" x14ac:dyDescent="0.2">
      <c r="A3252" s="86"/>
      <c r="F3252" s="86"/>
      <c r="G3252" s="86"/>
      <c r="H3252" s="86"/>
      <c r="I3252" s="86"/>
      <c r="J3252" s="86"/>
      <c r="K3252" s="86"/>
      <c r="L3252" s="86"/>
      <c r="M3252" s="86"/>
      <c r="N3252" s="86"/>
      <c r="O3252" s="86"/>
      <c r="P3252" s="86"/>
      <c r="Q3252" s="86"/>
      <c r="R3252" s="86"/>
      <c r="S3252" s="86"/>
      <c r="T3252" s="86"/>
      <c r="U3252" s="86"/>
      <c r="V3252" s="86"/>
      <c r="W3252" s="86"/>
      <c r="X3252" s="86"/>
      <c r="Y3252" s="86"/>
      <c r="Z3252" s="86"/>
      <c r="AA3252" s="86"/>
      <c r="AB3252" s="86"/>
      <c r="AC3252" s="86"/>
      <c r="AD3252" s="190"/>
      <c r="AE3252" s="188"/>
      <c r="AF3252" s="190"/>
      <c r="AG3252" s="188"/>
      <c r="AH3252" s="190"/>
      <c r="AI3252" s="188"/>
      <c r="AJ3252" s="190"/>
      <c r="AK3252" s="188"/>
      <c r="AL3252" s="190"/>
      <c r="AM3252" s="188"/>
      <c r="AN3252" s="190"/>
      <c r="AO3252" s="188"/>
      <c r="AP3252" s="51"/>
      <c r="AQ3252" s="97"/>
    </row>
    <row r="3253" spans="1:43" x14ac:dyDescent="0.2">
      <c r="A3253" s="86"/>
      <c r="F3253" s="86"/>
      <c r="G3253" s="86"/>
      <c r="H3253" s="86"/>
      <c r="I3253" s="86"/>
      <c r="J3253" s="86"/>
      <c r="K3253" s="86"/>
      <c r="L3253" s="86"/>
      <c r="M3253" s="86"/>
      <c r="N3253" s="86"/>
      <c r="O3253" s="86"/>
      <c r="P3253" s="86"/>
      <c r="Q3253" s="86"/>
      <c r="R3253" s="86"/>
      <c r="S3253" s="86"/>
      <c r="T3253" s="86"/>
      <c r="U3253" s="86"/>
      <c r="V3253" s="86"/>
      <c r="W3253" s="86"/>
      <c r="X3253" s="86"/>
      <c r="Y3253" s="86"/>
      <c r="Z3253" s="86"/>
      <c r="AA3253" s="86"/>
      <c r="AB3253" s="86"/>
      <c r="AC3253" s="86"/>
      <c r="AD3253" s="190"/>
      <c r="AE3253" s="188"/>
      <c r="AF3253" s="190"/>
      <c r="AG3253" s="188"/>
      <c r="AH3253" s="190"/>
      <c r="AI3253" s="188"/>
      <c r="AJ3253" s="190"/>
      <c r="AK3253" s="188"/>
      <c r="AL3253" s="190"/>
      <c r="AM3253" s="188"/>
      <c r="AN3253" s="190"/>
      <c r="AO3253" s="188"/>
      <c r="AP3253" s="51"/>
      <c r="AQ3253" s="97"/>
    </row>
    <row r="3254" spans="1:43" x14ac:dyDescent="0.2">
      <c r="A3254" s="86"/>
      <c r="F3254" s="86"/>
      <c r="G3254" s="86"/>
      <c r="H3254" s="86"/>
      <c r="I3254" s="86"/>
      <c r="J3254" s="86"/>
      <c r="K3254" s="86"/>
      <c r="L3254" s="86"/>
      <c r="M3254" s="86"/>
      <c r="N3254" s="86"/>
      <c r="O3254" s="86"/>
      <c r="P3254" s="86"/>
      <c r="Q3254" s="86"/>
      <c r="R3254" s="86"/>
      <c r="S3254" s="86"/>
      <c r="T3254" s="86"/>
      <c r="U3254" s="86"/>
      <c r="V3254" s="86"/>
      <c r="W3254" s="86"/>
      <c r="X3254" s="86"/>
      <c r="Y3254" s="86"/>
      <c r="Z3254" s="86"/>
      <c r="AA3254" s="86"/>
      <c r="AB3254" s="86"/>
      <c r="AC3254" s="86"/>
      <c r="AD3254" s="190"/>
      <c r="AE3254" s="188"/>
      <c r="AF3254" s="190"/>
      <c r="AG3254" s="188"/>
      <c r="AH3254" s="190"/>
      <c r="AI3254" s="188"/>
      <c r="AJ3254" s="190"/>
      <c r="AK3254" s="188"/>
      <c r="AL3254" s="190"/>
      <c r="AM3254" s="188"/>
      <c r="AN3254" s="190"/>
      <c r="AO3254" s="188"/>
      <c r="AP3254" s="51"/>
      <c r="AQ3254" s="97"/>
    </row>
    <row r="3255" spans="1:43" x14ac:dyDescent="0.2">
      <c r="A3255" s="86"/>
      <c r="F3255" s="86"/>
      <c r="G3255" s="86"/>
      <c r="H3255" s="86"/>
      <c r="I3255" s="86"/>
      <c r="J3255" s="86"/>
      <c r="K3255" s="86"/>
      <c r="L3255" s="86"/>
      <c r="M3255" s="86"/>
      <c r="N3255" s="86"/>
      <c r="O3255" s="86"/>
      <c r="P3255" s="86"/>
      <c r="Q3255" s="86"/>
      <c r="R3255" s="86"/>
      <c r="S3255" s="86"/>
      <c r="T3255" s="86"/>
      <c r="U3255" s="86"/>
      <c r="V3255" s="86"/>
      <c r="W3255" s="86"/>
      <c r="X3255" s="86"/>
      <c r="Y3255" s="86"/>
      <c r="Z3255" s="86"/>
      <c r="AA3255" s="86"/>
      <c r="AB3255" s="86"/>
      <c r="AC3255" s="86"/>
      <c r="AD3255" s="190"/>
      <c r="AE3255" s="188"/>
      <c r="AF3255" s="190"/>
      <c r="AG3255" s="188"/>
      <c r="AH3255" s="190"/>
      <c r="AI3255" s="188"/>
      <c r="AJ3255" s="190"/>
      <c r="AK3255" s="188"/>
      <c r="AL3255" s="190"/>
      <c r="AM3255" s="188"/>
      <c r="AN3255" s="190"/>
      <c r="AO3255" s="188"/>
      <c r="AP3255" s="51"/>
      <c r="AQ3255" s="97"/>
    </row>
    <row r="3256" spans="1:43" x14ac:dyDescent="0.2">
      <c r="A3256" s="86"/>
      <c r="F3256" s="86"/>
      <c r="G3256" s="86"/>
      <c r="H3256" s="86"/>
      <c r="I3256" s="86"/>
      <c r="J3256" s="86"/>
      <c r="K3256" s="86"/>
      <c r="L3256" s="86"/>
      <c r="M3256" s="86"/>
      <c r="N3256" s="86"/>
      <c r="O3256" s="86"/>
      <c r="P3256" s="86"/>
      <c r="Q3256" s="86"/>
      <c r="R3256" s="86"/>
      <c r="S3256" s="86"/>
      <c r="T3256" s="86"/>
      <c r="U3256" s="86"/>
      <c r="V3256" s="86"/>
      <c r="W3256" s="86"/>
      <c r="X3256" s="86"/>
      <c r="Y3256" s="86"/>
      <c r="Z3256" s="86"/>
      <c r="AA3256" s="86"/>
      <c r="AB3256" s="86"/>
      <c r="AC3256" s="86"/>
      <c r="AD3256" s="190"/>
      <c r="AE3256" s="188"/>
      <c r="AF3256" s="190"/>
      <c r="AG3256" s="188"/>
      <c r="AH3256" s="190"/>
      <c r="AI3256" s="188"/>
      <c r="AJ3256" s="190"/>
      <c r="AK3256" s="188"/>
      <c r="AL3256" s="190"/>
      <c r="AM3256" s="188"/>
      <c r="AN3256" s="190"/>
      <c r="AO3256" s="188"/>
      <c r="AP3256" s="51"/>
      <c r="AQ3256" s="97"/>
    </row>
    <row r="3257" spans="1:43" x14ac:dyDescent="0.2">
      <c r="A3257" s="86"/>
      <c r="F3257" s="86"/>
      <c r="G3257" s="86"/>
      <c r="H3257" s="86"/>
      <c r="I3257" s="86"/>
      <c r="J3257" s="86"/>
      <c r="K3257" s="86"/>
      <c r="L3257" s="86"/>
      <c r="M3257" s="86"/>
      <c r="N3257" s="86"/>
      <c r="O3257" s="86"/>
      <c r="P3257" s="86"/>
      <c r="Q3257" s="86"/>
      <c r="R3257" s="86"/>
      <c r="S3257" s="86"/>
      <c r="T3257" s="86"/>
      <c r="U3257" s="86"/>
      <c r="V3257" s="86"/>
      <c r="W3257" s="86"/>
      <c r="X3257" s="86"/>
      <c r="Y3257" s="86"/>
      <c r="Z3257" s="86"/>
      <c r="AA3257" s="86"/>
      <c r="AB3257" s="86"/>
      <c r="AC3257" s="86"/>
      <c r="AD3257" s="190"/>
      <c r="AE3257" s="188"/>
      <c r="AF3257" s="190"/>
      <c r="AG3257" s="188"/>
      <c r="AH3257" s="190"/>
      <c r="AI3257" s="188"/>
      <c r="AJ3257" s="190"/>
      <c r="AK3257" s="188"/>
      <c r="AL3257" s="190"/>
      <c r="AM3257" s="188"/>
      <c r="AN3257" s="190"/>
      <c r="AO3257" s="188"/>
      <c r="AP3257" s="51"/>
      <c r="AQ3257" s="97"/>
    </row>
    <row r="3258" spans="1:43" x14ac:dyDescent="0.2">
      <c r="A3258" s="86"/>
      <c r="F3258" s="86"/>
      <c r="G3258" s="86"/>
      <c r="H3258" s="86"/>
      <c r="I3258" s="86"/>
      <c r="J3258" s="86"/>
      <c r="K3258" s="86"/>
      <c r="L3258" s="86"/>
      <c r="M3258" s="86"/>
      <c r="N3258" s="86"/>
      <c r="O3258" s="86"/>
      <c r="P3258" s="86"/>
      <c r="Q3258" s="86"/>
      <c r="R3258" s="86"/>
      <c r="S3258" s="86"/>
      <c r="T3258" s="86"/>
      <c r="U3258" s="86"/>
      <c r="V3258" s="86"/>
      <c r="W3258" s="86"/>
      <c r="X3258" s="86"/>
      <c r="Y3258" s="86"/>
      <c r="Z3258" s="86"/>
      <c r="AA3258" s="86"/>
      <c r="AB3258" s="86"/>
      <c r="AC3258" s="86"/>
      <c r="AD3258" s="190"/>
      <c r="AE3258" s="188"/>
      <c r="AF3258" s="190"/>
      <c r="AG3258" s="188"/>
      <c r="AH3258" s="190"/>
      <c r="AI3258" s="188"/>
      <c r="AJ3258" s="190"/>
      <c r="AK3258" s="188"/>
      <c r="AL3258" s="190"/>
      <c r="AM3258" s="188"/>
      <c r="AN3258" s="190"/>
      <c r="AO3258" s="188"/>
      <c r="AP3258" s="51"/>
      <c r="AQ3258" s="97"/>
    </row>
    <row r="3259" spans="1:43" x14ac:dyDescent="0.2">
      <c r="A3259" s="86"/>
      <c r="F3259" s="86"/>
      <c r="G3259" s="86"/>
      <c r="H3259" s="86"/>
      <c r="I3259" s="86"/>
      <c r="J3259" s="86"/>
      <c r="K3259" s="86"/>
      <c r="L3259" s="86"/>
      <c r="M3259" s="86"/>
      <c r="N3259" s="86"/>
      <c r="O3259" s="86"/>
      <c r="P3259" s="86"/>
      <c r="Q3259" s="86"/>
      <c r="R3259" s="86"/>
      <c r="S3259" s="86"/>
      <c r="T3259" s="86"/>
      <c r="U3259" s="86"/>
      <c r="V3259" s="86"/>
      <c r="W3259" s="86"/>
      <c r="X3259" s="86"/>
      <c r="Y3259" s="86"/>
      <c r="Z3259" s="86"/>
      <c r="AA3259" s="86"/>
      <c r="AB3259" s="86"/>
      <c r="AC3259" s="86"/>
      <c r="AD3259" s="190"/>
      <c r="AE3259" s="188"/>
      <c r="AF3259" s="190"/>
      <c r="AG3259" s="188"/>
      <c r="AH3259" s="190"/>
      <c r="AI3259" s="188"/>
      <c r="AJ3259" s="190"/>
      <c r="AK3259" s="188"/>
      <c r="AL3259" s="190"/>
      <c r="AM3259" s="188"/>
      <c r="AN3259" s="190"/>
      <c r="AO3259" s="188"/>
      <c r="AP3259" s="51"/>
      <c r="AQ3259" s="97"/>
    </row>
    <row r="3260" spans="1:43" x14ac:dyDescent="0.2">
      <c r="A3260" s="86"/>
      <c r="F3260" s="86"/>
      <c r="G3260" s="86"/>
      <c r="H3260" s="86"/>
      <c r="I3260" s="86"/>
      <c r="J3260" s="86"/>
      <c r="K3260" s="86"/>
      <c r="L3260" s="86"/>
      <c r="M3260" s="86"/>
      <c r="N3260" s="86"/>
      <c r="O3260" s="86"/>
      <c r="P3260" s="86"/>
      <c r="Q3260" s="86"/>
      <c r="R3260" s="86"/>
      <c r="S3260" s="86"/>
      <c r="T3260" s="86"/>
      <c r="U3260" s="86"/>
      <c r="V3260" s="86"/>
      <c r="W3260" s="86"/>
      <c r="X3260" s="86"/>
      <c r="Y3260" s="86"/>
      <c r="Z3260" s="86"/>
      <c r="AA3260" s="86"/>
      <c r="AB3260" s="86"/>
      <c r="AC3260" s="86"/>
      <c r="AD3260" s="190"/>
      <c r="AE3260" s="188"/>
      <c r="AF3260" s="190"/>
      <c r="AG3260" s="188"/>
      <c r="AH3260" s="190"/>
      <c r="AI3260" s="188"/>
      <c r="AJ3260" s="190"/>
      <c r="AK3260" s="188"/>
      <c r="AL3260" s="190"/>
      <c r="AM3260" s="188"/>
      <c r="AN3260" s="190"/>
      <c r="AO3260" s="188"/>
      <c r="AP3260" s="51"/>
      <c r="AQ3260" s="97"/>
    </row>
    <row r="3261" spans="1:43" x14ac:dyDescent="0.2">
      <c r="A3261" s="86"/>
      <c r="F3261" s="86"/>
      <c r="G3261" s="86"/>
      <c r="H3261" s="86"/>
      <c r="I3261" s="86"/>
      <c r="J3261" s="86"/>
      <c r="K3261" s="86"/>
      <c r="L3261" s="86"/>
      <c r="M3261" s="86"/>
      <c r="N3261" s="86"/>
      <c r="O3261" s="86"/>
      <c r="P3261" s="86"/>
      <c r="Q3261" s="86"/>
      <c r="R3261" s="86"/>
      <c r="S3261" s="86"/>
      <c r="T3261" s="86"/>
      <c r="U3261" s="86"/>
      <c r="V3261" s="86"/>
      <c r="W3261" s="86"/>
      <c r="X3261" s="86"/>
      <c r="Y3261" s="86"/>
      <c r="Z3261" s="86"/>
      <c r="AA3261" s="86"/>
      <c r="AB3261" s="86"/>
      <c r="AC3261" s="86"/>
      <c r="AD3261" s="190"/>
      <c r="AE3261" s="188"/>
      <c r="AF3261" s="190"/>
      <c r="AG3261" s="188"/>
      <c r="AH3261" s="190"/>
      <c r="AI3261" s="188"/>
      <c r="AJ3261" s="190"/>
      <c r="AK3261" s="188"/>
      <c r="AL3261" s="190"/>
      <c r="AM3261" s="188"/>
      <c r="AN3261" s="190"/>
      <c r="AO3261" s="188"/>
      <c r="AP3261" s="51"/>
      <c r="AQ3261" s="97"/>
    </row>
    <row r="3262" spans="1:43" x14ac:dyDescent="0.2">
      <c r="A3262" s="86"/>
      <c r="F3262" s="86"/>
      <c r="G3262" s="86"/>
      <c r="H3262" s="86"/>
      <c r="I3262" s="86"/>
      <c r="J3262" s="86"/>
      <c r="K3262" s="86"/>
      <c r="L3262" s="86"/>
      <c r="M3262" s="86"/>
      <c r="N3262" s="86"/>
      <c r="O3262" s="86"/>
      <c r="P3262" s="86"/>
      <c r="Q3262" s="86"/>
      <c r="R3262" s="86"/>
      <c r="S3262" s="86"/>
      <c r="T3262" s="86"/>
      <c r="U3262" s="86"/>
      <c r="V3262" s="86"/>
      <c r="W3262" s="86"/>
      <c r="X3262" s="86"/>
      <c r="Y3262" s="86"/>
      <c r="Z3262" s="86"/>
      <c r="AA3262" s="86"/>
      <c r="AB3262" s="86"/>
      <c r="AC3262" s="86"/>
      <c r="AD3262" s="190"/>
      <c r="AE3262" s="188"/>
      <c r="AF3262" s="190"/>
      <c r="AG3262" s="188"/>
      <c r="AH3262" s="190"/>
      <c r="AI3262" s="188"/>
      <c r="AJ3262" s="190"/>
      <c r="AK3262" s="188"/>
      <c r="AL3262" s="190"/>
      <c r="AM3262" s="188"/>
      <c r="AN3262" s="190"/>
      <c r="AO3262" s="188"/>
      <c r="AP3262" s="51"/>
      <c r="AQ3262" s="97"/>
    </row>
    <row r="3263" spans="1:43" x14ac:dyDescent="0.2">
      <c r="A3263" s="86"/>
      <c r="F3263" s="86"/>
      <c r="G3263" s="86"/>
      <c r="H3263" s="86"/>
      <c r="I3263" s="86"/>
      <c r="J3263" s="86"/>
      <c r="K3263" s="86"/>
      <c r="L3263" s="86"/>
      <c r="M3263" s="86"/>
      <c r="N3263" s="86"/>
      <c r="O3263" s="86"/>
      <c r="P3263" s="86"/>
      <c r="Q3263" s="86"/>
      <c r="R3263" s="86"/>
      <c r="S3263" s="86"/>
      <c r="T3263" s="86"/>
      <c r="U3263" s="86"/>
      <c r="V3263" s="86"/>
      <c r="W3263" s="86"/>
      <c r="X3263" s="86"/>
      <c r="Y3263" s="86"/>
      <c r="Z3263" s="86"/>
      <c r="AA3263" s="86"/>
      <c r="AB3263" s="86"/>
      <c r="AC3263" s="86"/>
      <c r="AD3263" s="190"/>
      <c r="AE3263" s="188"/>
      <c r="AF3263" s="190"/>
      <c r="AG3263" s="188"/>
      <c r="AH3263" s="190"/>
      <c r="AI3263" s="188"/>
      <c r="AJ3263" s="190"/>
      <c r="AK3263" s="188"/>
      <c r="AL3263" s="190"/>
      <c r="AM3263" s="188"/>
      <c r="AN3263" s="190"/>
      <c r="AO3263" s="188"/>
      <c r="AP3263" s="51"/>
      <c r="AQ3263" s="97"/>
    </row>
    <row r="3264" spans="1:43" x14ac:dyDescent="0.2">
      <c r="A3264" s="86"/>
      <c r="F3264" s="86"/>
      <c r="G3264" s="86"/>
      <c r="H3264" s="86"/>
      <c r="I3264" s="86"/>
      <c r="J3264" s="86"/>
      <c r="K3264" s="86"/>
      <c r="L3264" s="86"/>
      <c r="M3264" s="86"/>
      <c r="N3264" s="86"/>
      <c r="O3264" s="86"/>
      <c r="P3264" s="86"/>
      <c r="Q3264" s="86"/>
      <c r="R3264" s="86"/>
      <c r="S3264" s="86"/>
      <c r="T3264" s="86"/>
      <c r="U3264" s="86"/>
      <c r="V3264" s="86"/>
      <c r="W3264" s="86"/>
      <c r="X3264" s="86"/>
      <c r="Y3264" s="86"/>
      <c r="Z3264" s="86"/>
      <c r="AA3264" s="86"/>
      <c r="AB3264" s="86"/>
      <c r="AC3264" s="86"/>
      <c r="AD3264" s="190"/>
      <c r="AE3264" s="188"/>
      <c r="AF3264" s="190"/>
      <c r="AG3264" s="188"/>
      <c r="AH3264" s="190"/>
      <c r="AI3264" s="188"/>
      <c r="AJ3264" s="190"/>
      <c r="AK3264" s="188"/>
      <c r="AL3264" s="190"/>
      <c r="AM3264" s="188"/>
      <c r="AN3264" s="190"/>
      <c r="AO3264" s="188"/>
      <c r="AP3264" s="51"/>
      <c r="AQ3264" s="97"/>
    </row>
    <row r="3265" spans="1:43" x14ac:dyDescent="0.2">
      <c r="A3265" s="86"/>
      <c r="F3265" s="86"/>
      <c r="G3265" s="86"/>
      <c r="H3265" s="86"/>
      <c r="I3265" s="86"/>
      <c r="J3265" s="86"/>
      <c r="K3265" s="86"/>
      <c r="L3265" s="86"/>
      <c r="M3265" s="86"/>
      <c r="N3265" s="86"/>
      <c r="O3265" s="86"/>
      <c r="P3265" s="86"/>
      <c r="Q3265" s="86"/>
      <c r="R3265" s="86"/>
      <c r="S3265" s="86"/>
      <c r="T3265" s="86"/>
      <c r="U3265" s="86"/>
      <c r="V3265" s="86"/>
      <c r="W3265" s="86"/>
      <c r="X3265" s="86"/>
      <c r="Y3265" s="86"/>
      <c r="Z3265" s="86"/>
      <c r="AA3265" s="86"/>
      <c r="AB3265" s="86"/>
      <c r="AC3265" s="86"/>
      <c r="AD3265" s="190"/>
      <c r="AE3265" s="188"/>
      <c r="AF3265" s="190"/>
      <c r="AG3265" s="188"/>
      <c r="AH3265" s="190"/>
      <c r="AI3265" s="188"/>
      <c r="AJ3265" s="190"/>
      <c r="AK3265" s="188"/>
      <c r="AL3265" s="190"/>
      <c r="AM3265" s="188"/>
      <c r="AN3265" s="190"/>
      <c r="AO3265" s="188"/>
      <c r="AP3265" s="51"/>
      <c r="AQ3265" s="97"/>
    </row>
    <row r="3266" spans="1:43" x14ac:dyDescent="0.2">
      <c r="A3266" s="86"/>
      <c r="F3266" s="86"/>
      <c r="G3266" s="86"/>
      <c r="H3266" s="86"/>
      <c r="I3266" s="86"/>
      <c r="J3266" s="86"/>
      <c r="K3266" s="86"/>
      <c r="L3266" s="86"/>
      <c r="M3266" s="86"/>
      <c r="N3266" s="86"/>
      <c r="O3266" s="86"/>
      <c r="P3266" s="86"/>
      <c r="Q3266" s="86"/>
      <c r="R3266" s="86"/>
      <c r="S3266" s="86"/>
      <c r="T3266" s="86"/>
      <c r="U3266" s="86"/>
      <c r="V3266" s="86"/>
      <c r="W3266" s="86"/>
      <c r="X3266" s="86"/>
      <c r="Y3266" s="86"/>
      <c r="Z3266" s="86"/>
      <c r="AA3266" s="86"/>
      <c r="AB3266" s="86"/>
      <c r="AC3266" s="86"/>
      <c r="AD3266" s="190"/>
      <c r="AE3266" s="188"/>
      <c r="AF3266" s="190"/>
      <c r="AG3266" s="188"/>
      <c r="AH3266" s="190"/>
      <c r="AI3266" s="188"/>
      <c r="AJ3266" s="190"/>
      <c r="AK3266" s="188"/>
      <c r="AL3266" s="190"/>
      <c r="AM3266" s="188"/>
      <c r="AN3266" s="190"/>
      <c r="AO3266" s="188"/>
      <c r="AP3266" s="51"/>
      <c r="AQ3266" s="97"/>
    </row>
    <row r="3267" spans="1:43" x14ac:dyDescent="0.2">
      <c r="A3267" s="86"/>
      <c r="F3267" s="86"/>
      <c r="G3267" s="86"/>
      <c r="H3267" s="86"/>
      <c r="I3267" s="86"/>
      <c r="J3267" s="86"/>
      <c r="K3267" s="86"/>
      <c r="L3267" s="86"/>
      <c r="M3267" s="86"/>
      <c r="N3267" s="86"/>
      <c r="O3267" s="86"/>
      <c r="P3267" s="86"/>
      <c r="Q3267" s="86"/>
      <c r="R3267" s="86"/>
      <c r="S3267" s="86"/>
      <c r="T3267" s="86"/>
      <c r="U3267" s="86"/>
      <c r="V3267" s="86"/>
      <c r="W3267" s="86"/>
      <c r="X3267" s="86"/>
      <c r="Y3267" s="86"/>
      <c r="Z3267" s="86"/>
      <c r="AA3267" s="86"/>
      <c r="AB3267" s="86"/>
      <c r="AC3267" s="86"/>
      <c r="AD3267" s="190"/>
      <c r="AE3267" s="188"/>
      <c r="AF3267" s="190"/>
      <c r="AG3267" s="188"/>
      <c r="AH3267" s="190"/>
      <c r="AI3267" s="188"/>
      <c r="AJ3267" s="190"/>
      <c r="AK3267" s="188"/>
      <c r="AL3267" s="190"/>
      <c r="AM3267" s="188"/>
      <c r="AN3267" s="190"/>
      <c r="AO3267" s="188"/>
      <c r="AP3267" s="51"/>
      <c r="AQ3267" s="97"/>
    </row>
    <row r="3268" spans="1:43" x14ac:dyDescent="0.2">
      <c r="A3268" s="86"/>
      <c r="F3268" s="86"/>
      <c r="G3268" s="86"/>
      <c r="H3268" s="86"/>
      <c r="I3268" s="86"/>
      <c r="J3268" s="86"/>
      <c r="K3268" s="86"/>
      <c r="L3268" s="86"/>
      <c r="M3268" s="86"/>
      <c r="N3268" s="86"/>
      <c r="O3268" s="86"/>
      <c r="P3268" s="86"/>
      <c r="Q3268" s="86"/>
      <c r="R3268" s="86"/>
      <c r="S3268" s="86"/>
      <c r="T3268" s="86"/>
      <c r="U3268" s="86"/>
      <c r="V3268" s="86"/>
      <c r="W3268" s="86"/>
      <c r="X3268" s="86"/>
      <c r="Y3268" s="86"/>
      <c r="Z3268" s="86"/>
      <c r="AA3268" s="86"/>
      <c r="AB3268" s="86"/>
      <c r="AC3268" s="86"/>
      <c r="AD3268" s="190"/>
      <c r="AE3268" s="188"/>
      <c r="AF3268" s="190"/>
      <c r="AG3268" s="188"/>
      <c r="AH3268" s="190"/>
      <c r="AI3268" s="188"/>
      <c r="AJ3268" s="190"/>
      <c r="AK3268" s="188"/>
      <c r="AL3268" s="190"/>
      <c r="AM3268" s="188"/>
      <c r="AN3268" s="190"/>
      <c r="AO3268" s="188"/>
      <c r="AP3268" s="51"/>
      <c r="AQ3268" s="97"/>
    </row>
    <row r="3269" spans="1:43" x14ac:dyDescent="0.2">
      <c r="A3269" s="86"/>
      <c r="F3269" s="86"/>
      <c r="G3269" s="86"/>
      <c r="H3269" s="86"/>
      <c r="I3269" s="86"/>
      <c r="J3269" s="86"/>
      <c r="K3269" s="86"/>
      <c r="L3269" s="86"/>
      <c r="M3269" s="86"/>
      <c r="N3269" s="86"/>
      <c r="O3269" s="86"/>
      <c r="P3269" s="86"/>
      <c r="Q3269" s="86"/>
      <c r="R3269" s="86"/>
      <c r="S3269" s="86"/>
      <c r="T3269" s="86"/>
      <c r="U3269" s="86"/>
      <c r="V3269" s="86"/>
      <c r="W3269" s="86"/>
      <c r="X3269" s="86"/>
      <c r="Y3269" s="86"/>
      <c r="Z3269" s="86"/>
      <c r="AA3269" s="86"/>
      <c r="AB3269" s="86"/>
      <c r="AC3269" s="86"/>
      <c r="AD3269" s="190"/>
      <c r="AE3269" s="188"/>
      <c r="AF3269" s="190"/>
      <c r="AG3269" s="188"/>
      <c r="AH3269" s="190"/>
      <c r="AI3269" s="188"/>
      <c r="AJ3269" s="190"/>
      <c r="AK3269" s="188"/>
      <c r="AL3269" s="190"/>
      <c r="AM3269" s="188"/>
      <c r="AN3269" s="190"/>
      <c r="AO3269" s="188"/>
      <c r="AP3269" s="51"/>
      <c r="AQ3269" s="97"/>
    </row>
    <row r="3270" spans="1:43" x14ac:dyDescent="0.2">
      <c r="A3270" s="86"/>
      <c r="F3270" s="86"/>
      <c r="G3270" s="86"/>
      <c r="H3270" s="86"/>
      <c r="I3270" s="86"/>
      <c r="J3270" s="86"/>
      <c r="K3270" s="86"/>
      <c r="L3270" s="86"/>
      <c r="M3270" s="86"/>
      <c r="N3270" s="86"/>
      <c r="O3270" s="86"/>
      <c r="P3270" s="86"/>
      <c r="Q3270" s="86"/>
      <c r="R3270" s="86"/>
      <c r="S3270" s="86"/>
      <c r="T3270" s="86"/>
      <c r="U3270" s="86"/>
      <c r="V3270" s="86"/>
      <c r="W3270" s="86"/>
      <c r="X3270" s="86"/>
      <c r="Y3270" s="86"/>
      <c r="Z3270" s="86"/>
      <c r="AA3270" s="86"/>
      <c r="AB3270" s="86"/>
      <c r="AC3270" s="86"/>
      <c r="AD3270" s="190"/>
      <c r="AE3270" s="188"/>
      <c r="AF3270" s="190"/>
      <c r="AG3270" s="188"/>
      <c r="AH3270" s="190"/>
      <c r="AI3270" s="188"/>
      <c r="AJ3270" s="190"/>
      <c r="AK3270" s="188"/>
      <c r="AL3270" s="190"/>
      <c r="AM3270" s="188"/>
      <c r="AN3270" s="190"/>
      <c r="AO3270" s="188"/>
      <c r="AP3270" s="51"/>
      <c r="AQ3270" s="97"/>
    </row>
    <row r="3271" spans="1:43" x14ac:dyDescent="0.2">
      <c r="A3271" s="86"/>
      <c r="F3271" s="86"/>
      <c r="G3271" s="86"/>
      <c r="H3271" s="86"/>
      <c r="I3271" s="86"/>
      <c r="J3271" s="86"/>
      <c r="K3271" s="86"/>
      <c r="L3271" s="86"/>
      <c r="M3271" s="86"/>
      <c r="N3271" s="86"/>
      <c r="O3271" s="86"/>
      <c r="P3271" s="86"/>
      <c r="Q3271" s="86"/>
      <c r="R3271" s="86"/>
      <c r="S3271" s="86"/>
      <c r="T3271" s="86"/>
      <c r="U3271" s="86"/>
      <c r="V3271" s="86"/>
      <c r="W3271" s="86"/>
      <c r="X3271" s="86"/>
      <c r="Y3271" s="86"/>
      <c r="Z3271" s="86"/>
      <c r="AA3271" s="86"/>
      <c r="AB3271" s="86"/>
      <c r="AC3271" s="86"/>
      <c r="AD3271" s="190"/>
      <c r="AE3271" s="188"/>
      <c r="AF3271" s="190"/>
      <c r="AG3271" s="188"/>
      <c r="AH3271" s="190"/>
      <c r="AI3271" s="188"/>
      <c r="AJ3271" s="190"/>
      <c r="AK3271" s="188"/>
      <c r="AL3271" s="190"/>
      <c r="AM3271" s="188"/>
      <c r="AN3271" s="190"/>
      <c r="AO3271" s="188"/>
      <c r="AP3271" s="51"/>
      <c r="AQ3271" s="97"/>
    </row>
    <row r="3272" spans="1:43" x14ac:dyDescent="0.2">
      <c r="A3272" s="86"/>
      <c r="F3272" s="86"/>
      <c r="G3272" s="86"/>
      <c r="H3272" s="86"/>
      <c r="I3272" s="86"/>
      <c r="J3272" s="86"/>
      <c r="K3272" s="86"/>
      <c r="L3272" s="86"/>
      <c r="M3272" s="86"/>
      <c r="N3272" s="86"/>
      <c r="O3272" s="86"/>
      <c r="P3272" s="86"/>
      <c r="Q3272" s="86"/>
      <c r="R3272" s="86"/>
      <c r="S3272" s="86"/>
      <c r="T3272" s="86"/>
      <c r="U3272" s="86"/>
      <c r="V3272" s="86"/>
      <c r="W3272" s="86"/>
      <c r="X3272" s="86"/>
      <c r="Y3272" s="86"/>
      <c r="Z3272" s="86"/>
      <c r="AA3272" s="86"/>
      <c r="AB3272" s="86"/>
      <c r="AC3272" s="86"/>
      <c r="AD3272" s="190"/>
      <c r="AE3272" s="188"/>
      <c r="AF3272" s="190"/>
      <c r="AG3272" s="188"/>
      <c r="AH3272" s="190"/>
      <c r="AI3272" s="188"/>
      <c r="AJ3272" s="190"/>
      <c r="AK3272" s="188"/>
      <c r="AL3272" s="190"/>
      <c r="AM3272" s="188"/>
      <c r="AN3272" s="190"/>
      <c r="AO3272" s="188"/>
      <c r="AP3272" s="51"/>
      <c r="AQ3272" s="97"/>
    </row>
    <row r="3273" spans="1:43" x14ac:dyDescent="0.2">
      <c r="A3273" s="86"/>
      <c r="F3273" s="86"/>
      <c r="G3273" s="86"/>
      <c r="H3273" s="86"/>
      <c r="I3273" s="86"/>
      <c r="J3273" s="86"/>
      <c r="K3273" s="86"/>
      <c r="L3273" s="86"/>
      <c r="M3273" s="86"/>
      <c r="N3273" s="86"/>
      <c r="O3273" s="86"/>
      <c r="P3273" s="86"/>
      <c r="Q3273" s="86"/>
      <c r="R3273" s="86"/>
      <c r="S3273" s="86"/>
      <c r="T3273" s="86"/>
      <c r="U3273" s="86"/>
      <c r="V3273" s="86"/>
      <c r="W3273" s="86"/>
      <c r="X3273" s="86"/>
      <c r="Y3273" s="86"/>
      <c r="Z3273" s="86"/>
      <c r="AA3273" s="86"/>
      <c r="AB3273" s="86"/>
      <c r="AC3273" s="86"/>
      <c r="AD3273" s="190"/>
      <c r="AE3273" s="188"/>
      <c r="AF3273" s="190"/>
      <c r="AG3273" s="188"/>
      <c r="AH3273" s="190"/>
      <c r="AI3273" s="188"/>
      <c r="AJ3273" s="190"/>
      <c r="AK3273" s="188"/>
      <c r="AL3273" s="190"/>
      <c r="AM3273" s="188"/>
      <c r="AN3273" s="190"/>
      <c r="AO3273" s="188"/>
      <c r="AP3273" s="51"/>
      <c r="AQ3273" s="97"/>
    </row>
    <row r="3274" spans="1:43" x14ac:dyDescent="0.2">
      <c r="A3274" s="86"/>
      <c r="F3274" s="86"/>
      <c r="G3274" s="86"/>
      <c r="H3274" s="86"/>
      <c r="I3274" s="86"/>
      <c r="J3274" s="86"/>
      <c r="K3274" s="86"/>
      <c r="L3274" s="86"/>
      <c r="M3274" s="86"/>
      <c r="N3274" s="86"/>
      <c r="O3274" s="86"/>
      <c r="P3274" s="86"/>
      <c r="Q3274" s="86"/>
      <c r="R3274" s="86"/>
      <c r="S3274" s="86"/>
      <c r="T3274" s="86"/>
      <c r="U3274" s="86"/>
      <c r="V3274" s="86"/>
      <c r="W3274" s="86"/>
      <c r="X3274" s="86"/>
      <c r="Y3274" s="86"/>
      <c r="Z3274" s="86"/>
      <c r="AA3274" s="86"/>
      <c r="AB3274" s="86"/>
      <c r="AC3274" s="86"/>
      <c r="AD3274" s="190"/>
      <c r="AE3274" s="188"/>
      <c r="AF3274" s="190"/>
      <c r="AG3274" s="188"/>
      <c r="AH3274" s="190"/>
      <c r="AI3274" s="188"/>
      <c r="AJ3274" s="190"/>
      <c r="AK3274" s="188"/>
      <c r="AL3274" s="190"/>
      <c r="AM3274" s="188"/>
      <c r="AN3274" s="190"/>
      <c r="AO3274" s="188"/>
      <c r="AP3274" s="51"/>
      <c r="AQ3274" s="97"/>
    </row>
    <row r="3275" spans="1:43" x14ac:dyDescent="0.2">
      <c r="A3275" s="86"/>
      <c r="F3275" s="86"/>
      <c r="G3275" s="86"/>
      <c r="H3275" s="86"/>
      <c r="I3275" s="86"/>
      <c r="J3275" s="86"/>
      <c r="K3275" s="86"/>
      <c r="L3275" s="86"/>
      <c r="M3275" s="86"/>
      <c r="N3275" s="86"/>
      <c r="O3275" s="86"/>
      <c r="P3275" s="86"/>
      <c r="Q3275" s="86"/>
      <c r="R3275" s="86"/>
      <c r="S3275" s="86"/>
      <c r="T3275" s="86"/>
      <c r="U3275" s="86"/>
      <c r="V3275" s="86"/>
      <c r="W3275" s="86"/>
      <c r="X3275" s="86"/>
      <c r="Y3275" s="86"/>
      <c r="Z3275" s="86"/>
      <c r="AA3275" s="86"/>
      <c r="AB3275" s="86"/>
      <c r="AC3275" s="86"/>
      <c r="AD3275" s="190"/>
      <c r="AE3275" s="188"/>
      <c r="AF3275" s="190"/>
      <c r="AG3275" s="188"/>
      <c r="AH3275" s="190"/>
      <c r="AI3275" s="188"/>
      <c r="AJ3275" s="190"/>
      <c r="AK3275" s="188"/>
      <c r="AL3275" s="190"/>
      <c r="AM3275" s="188"/>
      <c r="AN3275" s="190"/>
      <c r="AO3275" s="188"/>
      <c r="AP3275" s="51"/>
      <c r="AQ3275" s="97"/>
    </row>
    <row r="3276" spans="1:43" x14ac:dyDescent="0.2">
      <c r="A3276" s="86"/>
      <c r="F3276" s="86"/>
      <c r="G3276" s="86"/>
      <c r="H3276" s="86"/>
      <c r="I3276" s="86"/>
      <c r="J3276" s="86"/>
      <c r="K3276" s="86"/>
      <c r="L3276" s="86"/>
      <c r="M3276" s="86"/>
      <c r="N3276" s="86"/>
      <c r="O3276" s="86"/>
      <c r="P3276" s="86"/>
      <c r="Q3276" s="86"/>
      <c r="R3276" s="86"/>
      <c r="S3276" s="86"/>
      <c r="T3276" s="86"/>
      <c r="U3276" s="86"/>
      <c r="V3276" s="86"/>
      <c r="W3276" s="86"/>
      <c r="X3276" s="86"/>
      <c r="Y3276" s="86"/>
      <c r="Z3276" s="86"/>
      <c r="AA3276" s="86"/>
      <c r="AB3276" s="86"/>
      <c r="AC3276" s="86"/>
      <c r="AD3276" s="190"/>
      <c r="AE3276" s="188"/>
      <c r="AF3276" s="190"/>
      <c r="AG3276" s="188"/>
      <c r="AH3276" s="190"/>
      <c r="AI3276" s="188"/>
      <c r="AJ3276" s="190"/>
      <c r="AK3276" s="188"/>
      <c r="AL3276" s="190"/>
      <c r="AM3276" s="188"/>
      <c r="AN3276" s="190"/>
      <c r="AO3276" s="188"/>
      <c r="AP3276" s="51"/>
      <c r="AQ3276" s="97"/>
    </row>
    <row r="3277" spans="1:43" x14ac:dyDescent="0.2">
      <c r="A3277" s="86"/>
      <c r="F3277" s="86"/>
      <c r="G3277" s="86"/>
      <c r="H3277" s="86"/>
      <c r="I3277" s="86"/>
      <c r="J3277" s="86"/>
      <c r="K3277" s="86"/>
      <c r="L3277" s="86"/>
      <c r="M3277" s="86"/>
      <c r="N3277" s="86"/>
      <c r="O3277" s="86"/>
      <c r="P3277" s="86"/>
      <c r="Q3277" s="86"/>
      <c r="R3277" s="86"/>
      <c r="S3277" s="86"/>
      <c r="T3277" s="86"/>
      <c r="U3277" s="86"/>
      <c r="V3277" s="86"/>
      <c r="W3277" s="86"/>
      <c r="X3277" s="86"/>
      <c r="Y3277" s="86"/>
      <c r="Z3277" s="86"/>
      <c r="AA3277" s="86"/>
      <c r="AB3277" s="86"/>
      <c r="AC3277" s="86"/>
      <c r="AD3277" s="190"/>
      <c r="AE3277" s="188"/>
      <c r="AF3277" s="190"/>
      <c r="AG3277" s="188"/>
      <c r="AH3277" s="190"/>
      <c r="AI3277" s="188"/>
      <c r="AJ3277" s="190"/>
      <c r="AK3277" s="188"/>
      <c r="AL3277" s="190"/>
      <c r="AM3277" s="188"/>
      <c r="AN3277" s="190"/>
      <c r="AO3277" s="188"/>
      <c r="AP3277" s="51"/>
      <c r="AQ3277" s="97"/>
    </row>
    <row r="3278" spans="1:43" x14ac:dyDescent="0.2">
      <c r="A3278" s="86"/>
      <c r="F3278" s="86"/>
      <c r="G3278" s="86"/>
      <c r="H3278" s="86"/>
      <c r="I3278" s="86"/>
      <c r="J3278" s="86"/>
      <c r="K3278" s="86"/>
      <c r="L3278" s="86"/>
      <c r="M3278" s="86"/>
      <c r="N3278" s="86"/>
      <c r="O3278" s="86"/>
      <c r="P3278" s="86"/>
      <c r="Q3278" s="86"/>
      <c r="R3278" s="86"/>
      <c r="S3278" s="86"/>
      <c r="T3278" s="86"/>
      <c r="U3278" s="86"/>
      <c r="V3278" s="86"/>
      <c r="W3278" s="86"/>
      <c r="X3278" s="86"/>
      <c r="Y3278" s="86"/>
      <c r="Z3278" s="86"/>
      <c r="AA3278" s="86"/>
      <c r="AB3278" s="86"/>
      <c r="AC3278" s="86"/>
      <c r="AD3278" s="190"/>
      <c r="AE3278" s="188"/>
      <c r="AF3278" s="190"/>
      <c r="AG3278" s="188"/>
      <c r="AH3278" s="190"/>
      <c r="AI3278" s="188"/>
      <c r="AJ3278" s="190"/>
      <c r="AK3278" s="188"/>
      <c r="AL3278" s="190"/>
      <c r="AM3278" s="188"/>
      <c r="AN3278" s="190"/>
      <c r="AO3278" s="188"/>
      <c r="AP3278" s="51"/>
      <c r="AQ3278" s="97"/>
    </row>
    <row r="3279" spans="1:43" x14ac:dyDescent="0.2">
      <c r="A3279" s="86"/>
      <c r="F3279" s="86"/>
      <c r="G3279" s="86"/>
      <c r="H3279" s="86"/>
      <c r="I3279" s="86"/>
      <c r="J3279" s="86"/>
      <c r="K3279" s="86"/>
      <c r="L3279" s="86"/>
      <c r="M3279" s="86"/>
      <c r="N3279" s="86"/>
      <c r="O3279" s="86"/>
      <c r="P3279" s="86"/>
      <c r="Q3279" s="86"/>
      <c r="R3279" s="86"/>
      <c r="S3279" s="86"/>
      <c r="T3279" s="86"/>
      <c r="U3279" s="86"/>
      <c r="V3279" s="86"/>
      <c r="W3279" s="86"/>
      <c r="X3279" s="86"/>
      <c r="Y3279" s="86"/>
      <c r="Z3279" s="86"/>
      <c r="AA3279" s="86"/>
      <c r="AB3279" s="86"/>
      <c r="AC3279" s="86"/>
      <c r="AD3279" s="190"/>
      <c r="AE3279" s="188"/>
      <c r="AF3279" s="190"/>
      <c r="AG3279" s="188"/>
      <c r="AH3279" s="190"/>
      <c r="AI3279" s="188"/>
      <c r="AJ3279" s="190"/>
      <c r="AK3279" s="188"/>
      <c r="AL3279" s="190"/>
      <c r="AM3279" s="188"/>
      <c r="AN3279" s="190"/>
      <c r="AO3279" s="188"/>
      <c r="AP3279" s="51"/>
      <c r="AQ3279" s="97"/>
    </row>
    <row r="3280" spans="1:43" x14ac:dyDescent="0.2">
      <c r="A3280" s="86"/>
      <c r="F3280" s="86"/>
      <c r="G3280" s="86"/>
      <c r="H3280" s="86"/>
      <c r="I3280" s="86"/>
      <c r="J3280" s="86"/>
      <c r="K3280" s="86"/>
      <c r="L3280" s="86"/>
      <c r="M3280" s="86"/>
      <c r="N3280" s="86"/>
      <c r="O3280" s="86"/>
      <c r="P3280" s="86"/>
      <c r="Q3280" s="86"/>
      <c r="R3280" s="86"/>
      <c r="S3280" s="86"/>
      <c r="T3280" s="86"/>
      <c r="U3280" s="86"/>
      <c r="V3280" s="86"/>
      <c r="W3280" s="86"/>
      <c r="X3280" s="86"/>
      <c r="Y3280" s="86"/>
      <c r="Z3280" s="86"/>
      <c r="AA3280" s="86"/>
      <c r="AB3280" s="86"/>
      <c r="AC3280" s="86"/>
      <c r="AD3280" s="190"/>
      <c r="AE3280" s="188"/>
      <c r="AF3280" s="190"/>
      <c r="AG3280" s="188"/>
      <c r="AH3280" s="190"/>
      <c r="AI3280" s="188"/>
      <c r="AJ3280" s="190"/>
      <c r="AK3280" s="188"/>
      <c r="AL3280" s="190"/>
      <c r="AM3280" s="188"/>
      <c r="AN3280" s="190"/>
      <c r="AO3280" s="188"/>
      <c r="AP3280" s="51"/>
      <c r="AQ3280" s="97"/>
    </row>
    <row r="3281" spans="1:43" x14ac:dyDescent="0.2">
      <c r="A3281" s="86"/>
      <c r="F3281" s="86"/>
      <c r="G3281" s="86"/>
      <c r="H3281" s="86"/>
      <c r="I3281" s="86"/>
      <c r="J3281" s="86"/>
      <c r="K3281" s="86"/>
      <c r="L3281" s="86"/>
      <c r="M3281" s="86"/>
      <c r="N3281" s="86"/>
      <c r="O3281" s="86"/>
      <c r="P3281" s="86"/>
      <c r="Q3281" s="86"/>
      <c r="R3281" s="86"/>
      <c r="S3281" s="86"/>
      <c r="T3281" s="86"/>
      <c r="U3281" s="86"/>
      <c r="V3281" s="86"/>
      <c r="W3281" s="86"/>
      <c r="X3281" s="86"/>
      <c r="Y3281" s="86"/>
      <c r="Z3281" s="86"/>
      <c r="AA3281" s="86"/>
      <c r="AB3281" s="86"/>
      <c r="AC3281" s="86"/>
      <c r="AD3281" s="190"/>
      <c r="AE3281" s="188"/>
      <c r="AF3281" s="190"/>
      <c r="AG3281" s="188"/>
      <c r="AH3281" s="190"/>
      <c r="AI3281" s="188"/>
      <c r="AJ3281" s="190"/>
      <c r="AK3281" s="188"/>
      <c r="AL3281" s="190"/>
      <c r="AM3281" s="188"/>
      <c r="AN3281" s="190"/>
      <c r="AO3281" s="188"/>
      <c r="AP3281" s="51"/>
      <c r="AQ3281" s="97"/>
    </row>
    <row r="3282" spans="1:43" x14ac:dyDescent="0.2">
      <c r="A3282" s="86"/>
      <c r="F3282" s="86"/>
      <c r="G3282" s="86"/>
      <c r="H3282" s="86"/>
      <c r="I3282" s="86"/>
      <c r="J3282" s="86"/>
      <c r="K3282" s="86"/>
      <c r="L3282" s="86"/>
      <c r="M3282" s="86"/>
      <c r="N3282" s="86"/>
      <c r="O3282" s="86"/>
      <c r="P3282" s="86"/>
      <c r="Q3282" s="86"/>
      <c r="R3282" s="86"/>
      <c r="S3282" s="86"/>
      <c r="T3282" s="86"/>
      <c r="U3282" s="86"/>
      <c r="V3282" s="86"/>
      <c r="W3282" s="86"/>
      <c r="X3282" s="86"/>
      <c r="Y3282" s="86"/>
      <c r="Z3282" s="86"/>
      <c r="AA3282" s="86"/>
      <c r="AB3282" s="86"/>
      <c r="AC3282" s="86"/>
      <c r="AD3282" s="190"/>
      <c r="AE3282" s="188"/>
      <c r="AF3282" s="190"/>
      <c r="AG3282" s="188"/>
      <c r="AH3282" s="190"/>
      <c r="AI3282" s="188"/>
      <c r="AJ3282" s="190"/>
      <c r="AK3282" s="188"/>
      <c r="AL3282" s="190"/>
      <c r="AM3282" s="188"/>
      <c r="AN3282" s="190"/>
      <c r="AO3282" s="188"/>
      <c r="AP3282" s="51"/>
      <c r="AQ3282" s="97"/>
    </row>
    <row r="3283" spans="1:43" x14ac:dyDescent="0.2">
      <c r="A3283" s="86"/>
      <c r="F3283" s="86"/>
      <c r="G3283" s="86"/>
      <c r="H3283" s="86"/>
      <c r="I3283" s="86"/>
      <c r="J3283" s="86"/>
      <c r="K3283" s="86"/>
      <c r="L3283" s="86"/>
      <c r="M3283" s="86"/>
      <c r="N3283" s="86"/>
      <c r="O3283" s="86"/>
      <c r="P3283" s="86"/>
      <c r="Q3283" s="86"/>
      <c r="R3283" s="86"/>
      <c r="S3283" s="86"/>
      <c r="T3283" s="86"/>
      <c r="U3283" s="86"/>
      <c r="V3283" s="86"/>
      <c r="W3283" s="86"/>
      <c r="X3283" s="86"/>
      <c r="Y3283" s="86"/>
      <c r="Z3283" s="86"/>
      <c r="AA3283" s="86"/>
      <c r="AB3283" s="86"/>
      <c r="AC3283" s="86"/>
      <c r="AD3283" s="190"/>
      <c r="AE3283" s="188"/>
      <c r="AF3283" s="190"/>
      <c r="AG3283" s="188"/>
      <c r="AH3283" s="190"/>
      <c r="AI3283" s="188"/>
      <c r="AJ3283" s="190"/>
      <c r="AK3283" s="188"/>
      <c r="AL3283" s="190"/>
      <c r="AM3283" s="188"/>
      <c r="AN3283" s="190"/>
      <c r="AO3283" s="188"/>
      <c r="AP3283" s="51"/>
      <c r="AQ3283" s="97"/>
    </row>
    <row r="3284" spans="1:43" x14ac:dyDescent="0.2">
      <c r="A3284" s="86"/>
      <c r="F3284" s="86"/>
      <c r="G3284" s="86"/>
      <c r="H3284" s="86"/>
      <c r="I3284" s="86"/>
      <c r="J3284" s="86"/>
      <c r="K3284" s="86"/>
      <c r="L3284" s="86"/>
      <c r="M3284" s="86"/>
      <c r="N3284" s="86"/>
      <c r="O3284" s="86"/>
      <c r="P3284" s="86"/>
      <c r="Q3284" s="86"/>
      <c r="R3284" s="86"/>
      <c r="S3284" s="86"/>
      <c r="T3284" s="86"/>
      <c r="U3284" s="86"/>
      <c r="V3284" s="86"/>
      <c r="W3284" s="86"/>
      <c r="X3284" s="86"/>
      <c r="Y3284" s="86"/>
      <c r="Z3284" s="86"/>
      <c r="AA3284" s="86"/>
      <c r="AB3284" s="86"/>
      <c r="AC3284" s="86"/>
      <c r="AD3284" s="190"/>
      <c r="AE3284" s="188"/>
      <c r="AF3284" s="190"/>
      <c r="AG3284" s="188"/>
      <c r="AH3284" s="190"/>
      <c r="AI3284" s="188"/>
      <c r="AJ3284" s="190"/>
      <c r="AK3284" s="188"/>
      <c r="AL3284" s="190"/>
      <c r="AM3284" s="188"/>
      <c r="AN3284" s="190"/>
      <c r="AO3284" s="188"/>
      <c r="AP3284" s="51"/>
      <c r="AQ3284" s="97"/>
    </row>
    <row r="3285" spans="1:43" x14ac:dyDescent="0.2">
      <c r="A3285" s="86"/>
      <c r="F3285" s="86"/>
      <c r="G3285" s="86"/>
      <c r="H3285" s="86"/>
      <c r="I3285" s="86"/>
      <c r="J3285" s="86"/>
      <c r="K3285" s="86"/>
      <c r="L3285" s="86"/>
      <c r="M3285" s="86"/>
      <c r="N3285" s="86"/>
      <c r="O3285" s="86"/>
      <c r="P3285" s="86"/>
      <c r="Q3285" s="86"/>
      <c r="R3285" s="86"/>
      <c r="S3285" s="86"/>
      <c r="T3285" s="86"/>
      <c r="U3285" s="86"/>
      <c r="V3285" s="86"/>
      <c r="W3285" s="86"/>
      <c r="X3285" s="86"/>
      <c r="Y3285" s="86"/>
      <c r="Z3285" s="86"/>
      <c r="AA3285" s="86"/>
      <c r="AB3285" s="86"/>
      <c r="AC3285" s="86"/>
      <c r="AD3285" s="190"/>
      <c r="AE3285" s="188"/>
      <c r="AF3285" s="190"/>
      <c r="AG3285" s="188"/>
      <c r="AH3285" s="190"/>
      <c r="AI3285" s="188"/>
      <c r="AJ3285" s="190"/>
      <c r="AK3285" s="188"/>
      <c r="AL3285" s="190"/>
      <c r="AM3285" s="188"/>
      <c r="AN3285" s="190"/>
      <c r="AO3285" s="188"/>
      <c r="AP3285" s="51"/>
      <c r="AQ3285" s="97"/>
    </row>
    <row r="3286" spans="1:43" x14ac:dyDescent="0.2">
      <c r="A3286" s="86"/>
      <c r="F3286" s="86"/>
      <c r="G3286" s="86"/>
      <c r="H3286" s="86"/>
      <c r="I3286" s="86"/>
      <c r="J3286" s="86"/>
      <c r="K3286" s="86"/>
      <c r="L3286" s="86"/>
      <c r="M3286" s="86"/>
      <c r="N3286" s="86"/>
      <c r="O3286" s="86"/>
      <c r="P3286" s="86"/>
      <c r="Q3286" s="86"/>
      <c r="R3286" s="86"/>
      <c r="S3286" s="86"/>
      <c r="T3286" s="86"/>
      <c r="U3286" s="86"/>
      <c r="V3286" s="86"/>
      <c r="W3286" s="86"/>
      <c r="X3286" s="86"/>
      <c r="Y3286" s="86"/>
      <c r="Z3286" s="86"/>
      <c r="AA3286" s="86"/>
      <c r="AB3286" s="86"/>
      <c r="AC3286" s="86"/>
      <c r="AD3286" s="190"/>
      <c r="AE3286" s="188"/>
      <c r="AF3286" s="190"/>
      <c r="AG3286" s="188"/>
      <c r="AH3286" s="190"/>
      <c r="AI3286" s="188"/>
      <c r="AJ3286" s="190"/>
      <c r="AK3286" s="188"/>
      <c r="AL3286" s="190"/>
      <c r="AM3286" s="188"/>
      <c r="AN3286" s="190"/>
      <c r="AO3286" s="188"/>
      <c r="AP3286" s="51"/>
      <c r="AQ3286" s="97"/>
    </row>
    <row r="3287" spans="1:43" x14ac:dyDescent="0.2">
      <c r="A3287" s="86"/>
      <c r="F3287" s="86"/>
      <c r="G3287" s="86"/>
      <c r="H3287" s="86"/>
      <c r="I3287" s="86"/>
      <c r="J3287" s="86"/>
      <c r="K3287" s="86"/>
      <c r="L3287" s="86"/>
      <c r="M3287" s="86"/>
      <c r="N3287" s="86"/>
      <c r="O3287" s="86"/>
      <c r="P3287" s="86"/>
      <c r="Q3287" s="86"/>
      <c r="R3287" s="86"/>
      <c r="S3287" s="86"/>
      <c r="T3287" s="86"/>
      <c r="U3287" s="86"/>
      <c r="V3287" s="86"/>
      <c r="W3287" s="86"/>
      <c r="X3287" s="86"/>
      <c r="Y3287" s="86"/>
      <c r="Z3287" s="86"/>
      <c r="AA3287" s="86"/>
      <c r="AB3287" s="86"/>
      <c r="AC3287" s="86"/>
      <c r="AD3287" s="190"/>
      <c r="AE3287" s="188"/>
      <c r="AF3287" s="190"/>
      <c r="AG3287" s="188"/>
      <c r="AH3287" s="190"/>
      <c r="AI3287" s="188"/>
      <c r="AJ3287" s="190"/>
      <c r="AK3287" s="188"/>
      <c r="AL3287" s="190"/>
      <c r="AM3287" s="188"/>
      <c r="AN3287" s="190"/>
      <c r="AO3287" s="188"/>
      <c r="AP3287" s="51"/>
      <c r="AQ3287" s="97"/>
    </row>
    <row r="3288" spans="1:43" x14ac:dyDescent="0.2">
      <c r="A3288" s="86"/>
      <c r="F3288" s="86"/>
      <c r="G3288" s="86"/>
      <c r="H3288" s="86"/>
      <c r="I3288" s="86"/>
      <c r="J3288" s="86"/>
      <c r="K3288" s="86"/>
      <c r="L3288" s="86"/>
      <c r="M3288" s="86"/>
      <c r="N3288" s="86"/>
      <c r="O3288" s="86"/>
      <c r="P3288" s="86"/>
      <c r="Q3288" s="86"/>
      <c r="R3288" s="86"/>
      <c r="S3288" s="86"/>
      <c r="T3288" s="86"/>
      <c r="U3288" s="86"/>
      <c r="V3288" s="86"/>
      <c r="W3288" s="86"/>
      <c r="X3288" s="86"/>
      <c r="Y3288" s="86"/>
      <c r="Z3288" s="86"/>
      <c r="AA3288" s="86"/>
      <c r="AB3288" s="86"/>
      <c r="AC3288" s="86"/>
      <c r="AD3288" s="190"/>
      <c r="AE3288" s="188"/>
      <c r="AF3288" s="190"/>
      <c r="AG3288" s="188"/>
      <c r="AH3288" s="190"/>
      <c r="AI3288" s="188"/>
      <c r="AJ3288" s="190"/>
      <c r="AK3288" s="188"/>
      <c r="AL3288" s="190"/>
      <c r="AM3288" s="188"/>
      <c r="AN3288" s="190"/>
      <c r="AO3288" s="188"/>
      <c r="AP3288" s="51"/>
      <c r="AQ3288" s="97"/>
    </row>
    <row r="3289" spans="1:43" x14ac:dyDescent="0.2">
      <c r="A3289" s="86"/>
      <c r="F3289" s="86"/>
      <c r="G3289" s="86"/>
      <c r="H3289" s="86"/>
      <c r="I3289" s="86"/>
      <c r="J3289" s="86"/>
      <c r="K3289" s="86"/>
      <c r="L3289" s="86"/>
      <c r="M3289" s="86"/>
      <c r="N3289" s="86"/>
      <c r="O3289" s="86"/>
      <c r="P3289" s="86"/>
      <c r="Q3289" s="86"/>
      <c r="R3289" s="86"/>
      <c r="S3289" s="86"/>
      <c r="T3289" s="86"/>
      <c r="U3289" s="86"/>
      <c r="V3289" s="86"/>
      <c r="W3289" s="86"/>
      <c r="X3289" s="86"/>
      <c r="Y3289" s="86"/>
      <c r="Z3289" s="86"/>
      <c r="AA3289" s="86"/>
      <c r="AB3289" s="86"/>
      <c r="AC3289" s="86"/>
      <c r="AD3289" s="190"/>
      <c r="AE3289" s="188"/>
      <c r="AF3289" s="190"/>
      <c r="AG3289" s="188"/>
      <c r="AH3289" s="190"/>
      <c r="AI3289" s="188"/>
      <c r="AJ3289" s="190"/>
      <c r="AK3289" s="188"/>
      <c r="AL3289" s="190"/>
      <c r="AM3289" s="188"/>
      <c r="AN3289" s="190"/>
      <c r="AO3289" s="188"/>
      <c r="AP3289" s="51"/>
      <c r="AQ3289" s="97"/>
    </row>
    <row r="3290" spans="1:43" x14ac:dyDescent="0.2">
      <c r="A3290" s="86"/>
      <c r="F3290" s="86"/>
      <c r="G3290" s="86"/>
      <c r="H3290" s="86"/>
      <c r="I3290" s="86"/>
      <c r="J3290" s="86"/>
      <c r="K3290" s="86"/>
      <c r="L3290" s="86"/>
      <c r="M3290" s="86"/>
      <c r="N3290" s="86"/>
      <c r="O3290" s="86"/>
      <c r="P3290" s="86"/>
      <c r="Q3290" s="86"/>
      <c r="R3290" s="86"/>
      <c r="S3290" s="86"/>
      <c r="T3290" s="86"/>
      <c r="U3290" s="86"/>
      <c r="V3290" s="86"/>
      <c r="W3290" s="86"/>
      <c r="X3290" s="86"/>
      <c r="Y3290" s="86"/>
      <c r="Z3290" s="86"/>
      <c r="AA3290" s="86"/>
      <c r="AB3290" s="86"/>
      <c r="AC3290" s="86"/>
      <c r="AD3290" s="190"/>
      <c r="AE3290" s="188"/>
      <c r="AF3290" s="190"/>
      <c r="AG3290" s="188"/>
      <c r="AH3290" s="190"/>
      <c r="AI3290" s="188"/>
      <c r="AJ3290" s="190"/>
      <c r="AK3290" s="188"/>
      <c r="AL3290" s="190"/>
      <c r="AM3290" s="188"/>
      <c r="AN3290" s="190"/>
      <c r="AO3290" s="188"/>
      <c r="AP3290" s="51"/>
      <c r="AQ3290" s="97"/>
    </row>
    <row r="3291" spans="1:43" x14ac:dyDescent="0.2">
      <c r="A3291" s="86"/>
      <c r="F3291" s="86"/>
      <c r="G3291" s="86"/>
      <c r="H3291" s="86"/>
      <c r="I3291" s="86"/>
      <c r="J3291" s="86"/>
      <c r="K3291" s="86"/>
      <c r="L3291" s="86"/>
      <c r="M3291" s="86"/>
      <c r="N3291" s="86"/>
      <c r="O3291" s="86"/>
      <c r="P3291" s="86"/>
      <c r="Q3291" s="86"/>
      <c r="R3291" s="86"/>
      <c r="S3291" s="86"/>
      <c r="T3291" s="86"/>
      <c r="U3291" s="86"/>
      <c r="V3291" s="86"/>
      <c r="W3291" s="86"/>
      <c r="X3291" s="86"/>
      <c r="Y3291" s="86"/>
      <c r="Z3291" s="86"/>
      <c r="AA3291" s="86"/>
      <c r="AB3291" s="86"/>
      <c r="AC3291" s="86"/>
      <c r="AD3291" s="190"/>
      <c r="AE3291" s="188"/>
      <c r="AF3291" s="190"/>
      <c r="AG3291" s="188"/>
      <c r="AH3291" s="190"/>
      <c r="AI3291" s="188"/>
      <c r="AJ3291" s="190"/>
      <c r="AK3291" s="188"/>
      <c r="AL3291" s="190"/>
      <c r="AM3291" s="188"/>
      <c r="AN3291" s="190"/>
      <c r="AO3291" s="188"/>
      <c r="AP3291" s="51"/>
      <c r="AQ3291" s="97"/>
    </row>
    <row r="3292" spans="1:43" x14ac:dyDescent="0.2">
      <c r="A3292" s="86"/>
      <c r="F3292" s="86"/>
      <c r="G3292" s="86"/>
      <c r="H3292" s="86"/>
      <c r="I3292" s="86"/>
      <c r="J3292" s="86"/>
      <c r="K3292" s="86"/>
      <c r="L3292" s="86"/>
      <c r="M3292" s="86"/>
      <c r="N3292" s="86"/>
      <c r="O3292" s="86"/>
      <c r="P3292" s="86"/>
      <c r="Q3292" s="86"/>
      <c r="R3292" s="86"/>
      <c r="S3292" s="86"/>
      <c r="T3292" s="86"/>
      <c r="U3292" s="86"/>
      <c r="V3292" s="86"/>
      <c r="W3292" s="86"/>
      <c r="X3292" s="86"/>
      <c r="Y3292" s="86"/>
      <c r="Z3292" s="86"/>
      <c r="AA3292" s="86"/>
      <c r="AB3292" s="86"/>
      <c r="AC3292" s="86"/>
      <c r="AD3292" s="190"/>
      <c r="AE3292" s="188"/>
      <c r="AF3292" s="190"/>
      <c r="AG3292" s="188"/>
      <c r="AH3292" s="190"/>
      <c r="AI3292" s="188"/>
      <c r="AJ3292" s="190"/>
      <c r="AK3292" s="188"/>
      <c r="AL3292" s="190"/>
      <c r="AM3292" s="188"/>
      <c r="AN3292" s="190"/>
      <c r="AO3292" s="188"/>
      <c r="AP3292" s="51"/>
      <c r="AQ3292" s="97"/>
    </row>
    <row r="3293" spans="1:43" x14ac:dyDescent="0.2">
      <c r="A3293" s="86"/>
      <c r="F3293" s="86"/>
      <c r="G3293" s="86"/>
      <c r="H3293" s="86"/>
      <c r="I3293" s="86"/>
      <c r="J3293" s="86"/>
      <c r="K3293" s="86"/>
      <c r="L3293" s="86"/>
      <c r="M3293" s="86"/>
      <c r="N3293" s="86"/>
      <c r="O3293" s="86"/>
      <c r="P3293" s="86"/>
      <c r="Q3293" s="86"/>
      <c r="R3293" s="86"/>
      <c r="S3293" s="86"/>
      <c r="T3293" s="86"/>
      <c r="U3293" s="86"/>
      <c r="V3293" s="86"/>
      <c r="W3293" s="86"/>
      <c r="X3293" s="86"/>
      <c r="Y3293" s="86"/>
      <c r="Z3293" s="86"/>
      <c r="AA3293" s="86"/>
      <c r="AB3293" s="86"/>
      <c r="AC3293" s="86"/>
      <c r="AD3293" s="190"/>
      <c r="AE3293" s="188"/>
      <c r="AF3293" s="190"/>
      <c r="AG3293" s="188"/>
      <c r="AH3293" s="190"/>
      <c r="AI3293" s="188"/>
      <c r="AJ3293" s="190"/>
      <c r="AK3293" s="188"/>
      <c r="AL3293" s="190"/>
      <c r="AM3293" s="188"/>
      <c r="AN3293" s="190"/>
      <c r="AO3293" s="188"/>
      <c r="AP3293" s="51"/>
      <c r="AQ3293" s="97"/>
    </row>
    <row r="3294" spans="1:43" x14ac:dyDescent="0.2">
      <c r="A3294" s="86"/>
      <c r="F3294" s="86"/>
      <c r="G3294" s="86"/>
      <c r="H3294" s="86"/>
      <c r="I3294" s="86"/>
      <c r="J3294" s="86"/>
      <c r="K3294" s="86"/>
      <c r="L3294" s="86"/>
      <c r="M3294" s="86"/>
      <c r="N3294" s="86"/>
      <c r="O3294" s="86"/>
      <c r="P3294" s="86"/>
      <c r="Q3294" s="86"/>
      <c r="R3294" s="86"/>
      <c r="S3294" s="86"/>
      <c r="T3294" s="86"/>
      <c r="U3294" s="86"/>
      <c r="V3294" s="86"/>
      <c r="W3294" s="86"/>
      <c r="X3294" s="86"/>
      <c r="Y3294" s="86"/>
      <c r="Z3294" s="86"/>
      <c r="AA3294" s="86"/>
      <c r="AB3294" s="86"/>
      <c r="AC3294" s="86"/>
      <c r="AD3294" s="190"/>
      <c r="AE3294" s="188"/>
      <c r="AF3294" s="190"/>
      <c r="AG3294" s="188"/>
      <c r="AH3294" s="190"/>
      <c r="AI3294" s="188"/>
      <c r="AJ3294" s="190"/>
      <c r="AK3294" s="188"/>
      <c r="AL3294" s="190"/>
      <c r="AM3294" s="188"/>
      <c r="AN3294" s="190"/>
      <c r="AO3294" s="188"/>
      <c r="AP3294" s="51"/>
      <c r="AQ3294" s="97"/>
    </row>
    <row r="3295" spans="1:43" x14ac:dyDescent="0.2">
      <c r="A3295" s="86"/>
      <c r="F3295" s="86"/>
      <c r="G3295" s="86"/>
      <c r="H3295" s="86"/>
      <c r="I3295" s="86"/>
      <c r="J3295" s="86"/>
      <c r="K3295" s="86"/>
      <c r="L3295" s="86"/>
      <c r="M3295" s="86"/>
      <c r="N3295" s="86"/>
      <c r="O3295" s="86"/>
      <c r="P3295" s="86"/>
      <c r="Q3295" s="86"/>
      <c r="R3295" s="86"/>
      <c r="S3295" s="86"/>
      <c r="T3295" s="86"/>
      <c r="U3295" s="86"/>
      <c r="V3295" s="86"/>
      <c r="W3295" s="86"/>
      <c r="X3295" s="86"/>
      <c r="Y3295" s="86"/>
      <c r="Z3295" s="86"/>
      <c r="AA3295" s="86"/>
      <c r="AB3295" s="86"/>
      <c r="AC3295" s="86"/>
      <c r="AD3295" s="190"/>
      <c r="AE3295" s="188"/>
      <c r="AF3295" s="190"/>
      <c r="AG3295" s="188"/>
      <c r="AH3295" s="190"/>
      <c r="AI3295" s="188"/>
      <c r="AJ3295" s="190"/>
      <c r="AK3295" s="188"/>
      <c r="AL3295" s="190"/>
      <c r="AM3295" s="188"/>
      <c r="AN3295" s="190"/>
      <c r="AO3295" s="188"/>
      <c r="AP3295" s="51"/>
      <c r="AQ3295" s="97"/>
    </row>
    <row r="3296" spans="1:43" x14ac:dyDescent="0.2">
      <c r="A3296" s="86"/>
      <c r="F3296" s="86"/>
      <c r="G3296" s="86"/>
      <c r="H3296" s="86"/>
      <c r="I3296" s="86"/>
      <c r="J3296" s="86"/>
      <c r="K3296" s="86"/>
      <c r="L3296" s="86"/>
      <c r="M3296" s="86"/>
      <c r="N3296" s="86"/>
      <c r="O3296" s="86"/>
      <c r="P3296" s="86"/>
      <c r="Q3296" s="86"/>
      <c r="R3296" s="86"/>
      <c r="S3296" s="86"/>
      <c r="T3296" s="86"/>
      <c r="U3296" s="86"/>
      <c r="V3296" s="86"/>
      <c r="W3296" s="86"/>
      <c r="X3296" s="86"/>
      <c r="Y3296" s="86"/>
      <c r="Z3296" s="86"/>
      <c r="AA3296" s="86"/>
      <c r="AB3296" s="86"/>
      <c r="AC3296" s="86"/>
      <c r="AD3296" s="190"/>
      <c r="AE3296" s="188"/>
      <c r="AF3296" s="190"/>
      <c r="AG3296" s="188"/>
      <c r="AH3296" s="190"/>
      <c r="AI3296" s="188"/>
      <c r="AJ3296" s="190"/>
      <c r="AK3296" s="188"/>
      <c r="AL3296" s="190"/>
      <c r="AM3296" s="188"/>
      <c r="AN3296" s="190"/>
      <c r="AO3296" s="188"/>
      <c r="AP3296" s="51"/>
      <c r="AQ3296" s="97"/>
    </row>
    <row r="3297" spans="1:43" x14ac:dyDescent="0.2">
      <c r="A3297" s="86"/>
      <c r="F3297" s="86"/>
      <c r="G3297" s="86"/>
      <c r="H3297" s="86"/>
      <c r="I3297" s="86"/>
      <c r="J3297" s="86"/>
      <c r="K3297" s="86"/>
      <c r="L3297" s="86"/>
      <c r="M3297" s="86"/>
      <c r="N3297" s="86"/>
      <c r="O3297" s="86"/>
      <c r="P3297" s="86"/>
      <c r="Q3297" s="86"/>
      <c r="R3297" s="86"/>
      <c r="S3297" s="86"/>
      <c r="T3297" s="86"/>
      <c r="U3297" s="86"/>
      <c r="V3297" s="86"/>
      <c r="W3297" s="86"/>
      <c r="X3297" s="86"/>
      <c r="Y3297" s="86"/>
      <c r="Z3297" s="86"/>
      <c r="AA3297" s="86"/>
      <c r="AB3297" s="86"/>
      <c r="AC3297" s="86"/>
      <c r="AD3297" s="190"/>
      <c r="AE3297" s="188"/>
      <c r="AF3297" s="190"/>
      <c r="AG3297" s="188"/>
      <c r="AH3297" s="190"/>
      <c r="AI3297" s="188"/>
      <c r="AJ3297" s="190"/>
      <c r="AK3297" s="188"/>
      <c r="AL3297" s="190"/>
      <c r="AM3297" s="188"/>
      <c r="AN3297" s="190"/>
      <c r="AO3297" s="188"/>
      <c r="AP3297" s="51"/>
      <c r="AQ3297" s="97"/>
    </row>
    <row r="3298" spans="1:43" x14ac:dyDescent="0.2">
      <c r="A3298" s="86"/>
      <c r="F3298" s="86"/>
      <c r="G3298" s="86"/>
      <c r="H3298" s="86"/>
      <c r="I3298" s="86"/>
      <c r="J3298" s="86"/>
      <c r="K3298" s="86"/>
      <c r="L3298" s="86"/>
      <c r="M3298" s="86"/>
      <c r="N3298" s="86"/>
      <c r="O3298" s="86"/>
      <c r="P3298" s="86"/>
      <c r="Q3298" s="86"/>
      <c r="R3298" s="86"/>
      <c r="S3298" s="86"/>
      <c r="T3298" s="86"/>
      <c r="U3298" s="86"/>
      <c r="V3298" s="86"/>
      <c r="W3298" s="86"/>
      <c r="X3298" s="86"/>
      <c r="Y3298" s="86"/>
      <c r="Z3298" s="86"/>
      <c r="AA3298" s="86"/>
      <c r="AB3298" s="86"/>
      <c r="AC3298" s="86"/>
      <c r="AD3298" s="190"/>
      <c r="AE3298" s="188"/>
      <c r="AF3298" s="190"/>
      <c r="AG3298" s="188"/>
      <c r="AH3298" s="190"/>
      <c r="AI3298" s="188"/>
      <c r="AJ3298" s="190"/>
      <c r="AK3298" s="188"/>
      <c r="AL3298" s="190"/>
      <c r="AM3298" s="188"/>
      <c r="AN3298" s="190"/>
      <c r="AO3298" s="188"/>
      <c r="AP3298" s="51"/>
      <c r="AQ3298" s="97"/>
    </row>
    <row r="3299" spans="1:43" x14ac:dyDescent="0.2">
      <c r="A3299" s="86"/>
      <c r="F3299" s="86"/>
      <c r="G3299" s="86"/>
      <c r="H3299" s="86"/>
      <c r="I3299" s="86"/>
      <c r="J3299" s="86"/>
      <c r="K3299" s="86"/>
      <c r="L3299" s="86"/>
      <c r="M3299" s="86"/>
      <c r="N3299" s="86"/>
      <c r="O3299" s="86"/>
      <c r="P3299" s="86"/>
      <c r="Q3299" s="86"/>
      <c r="R3299" s="86"/>
      <c r="S3299" s="86"/>
      <c r="T3299" s="86"/>
      <c r="U3299" s="86"/>
      <c r="V3299" s="86"/>
      <c r="W3299" s="86"/>
      <c r="X3299" s="86"/>
      <c r="Y3299" s="86"/>
      <c r="Z3299" s="86"/>
      <c r="AA3299" s="86"/>
      <c r="AB3299" s="86"/>
      <c r="AC3299" s="86"/>
      <c r="AD3299" s="190"/>
      <c r="AE3299" s="188"/>
      <c r="AF3299" s="190"/>
      <c r="AG3299" s="188"/>
      <c r="AH3299" s="190"/>
      <c r="AI3299" s="188"/>
      <c r="AJ3299" s="190"/>
      <c r="AK3299" s="188"/>
      <c r="AL3299" s="190"/>
      <c r="AM3299" s="188"/>
      <c r="AN3299" s="190"/>
      <c r="AO3299" s="188"/>
      <c r="AP3299" s="51"/>
      <c r="AQ3299" s="97"/>
    </row>
    <row r="3300" spans="1:43" x14ac:dyDescent="0.2">
      <c r="A3300" s="86"/>
      <c r="F3300" s="86"/>
      <c r="G3300" s="86"/>
      <c r="H3300" s="86"/>
      <c r="I3300" s="86"/>
      <c r="J3300" s="86"/>
      <c r="K3300" s="86"/>
      <c r="L3300" s="86"/>
      <c r="M3300" s="86"/>
      <c r="N3300" s="86"/>
      <c r="O3300" s="86"/>
      <c r="P3300" s="86"/>
      <c r="Q3300" s="86"/>
      <c r="R3300" s="86"/>
      <c r="S3300" s="86"/>
      <c r="T3300" s="86"/>
      <c r="U3300" s="86"/>
      <c r="V3300" s="86"/>
      <c r="W3300" s="86"/>
      <c r="X3300" s="86"/>
      <c r="Y3300" s="86"/>
      <c r="Z3300" s="86"/>
      <c r="AA3300" s="86"/>
      <c r="AB3300" s="86"/>
      <c r="AC3300" s="86"/>
      <c r="AD3300" s="190"/>
      <c r="AE3300" s="188"/>
      <c r="AF3300" s="190"/>
      <c r="AG3300" s="188"/>
      <c r="AH3300" s="190"/>
      <c r="AI3300" s="188"/>
      <c r="AJ3300" s="190"/>
      <c r="AK3300" s="188"/>
      <c r="AL3300" s="190"/>
      <c r="AM3300" s="188"/>
      <c r="AN3300" s="190"/>
      <c r="AO3300" s="188"/>
      <c r="AP3300" s="51"/>
      <c r="AQ3300" s="97"/>
    </row>
    <row r="3301" spans="1:43" x14ac:dyDescent="0.2">
      <c r="A3301" s="86"/>
      <c r="F3301" s="86"/>
      <c r="G3301" s="86"/>
      <c r="H3301" s="86"/>
      <c r="I3301" s="86"/>
      <c r="J3301" s="86"/>
      <c r="K3301" s="86"/>
      <c r="L3301" s="86"/>
      <c r="M3301" s="86"/>
      <c r="N3301" s="86"/>
      <c r="O3301" s="86"/>
      <c r="P3301" s="86"/>
      <c r="Q3301" s="86"/>
      <c r="R3301" s="86"/>
      <c r="S3301" s="86"/>
      <c r="T3301" s="86"/>
      <c r="U3301" s="86"/>
      <c r="V3301" s="86"/>
      <c r="W3301" s="86"/>
      <c r="X3301" s="86"/>
      <c r="Y3301" s="86"/>
      <c r="Z3301" s="86"/>
      <c r="AA3301" s="86"/>
      <c r="AB3301" s="86"/>
      <c r="AC3301" s="86"/>
      <c r="AD3301" s="190"/>
      <c r="AE3301" s="188"/>
      <c r="AF3301" s="190"/>
      <c r="AG3301" s="188"/>
      <c r="AH3301" s="190"/>
      <c r="AI3301" s="188"/>
      <c r="AJ3301" s="190"/>
      <c r="AK3301" s="188"/>
      <c r="AL3301" s="190"/>
      <c r="AM3301" s="188"/>
      <c r="AN3301" s="190"/>
      <c r="AO3301" s="188"/>
      <c r="AP3301" s="51"/>
      <c r="AQ3301" s="97"/>
    </row>
    <row r="3302" spans="1:43" x14ac:dyDescent="0.2">
      <c r="A3302" s="86"/>
      <c r="F3302" s="86"/>
      <c r="G3302" s="86"/>
      <c r="H3302" s="86"/>
      <c r="I3302" s="86"/>
      <c r="J3302" s="86"/>
      <c r="K3302" s="86"/>
      <c r="L3302" s="86"/>
      <c r="M3302" s="86"/>
      <c r="N3302" s="86"/>
      <c r="O3302" s="86"/>
      <c r="P3302" s="86"/>
      <c r="Q3302" s="86"/>
      <c r="R3302" s="86"/>
      <c r="S3302" s="86"/>
      <c r="T3302" s="86"/>
      <c r="U3302" s="86"/>
      <c r="V3302" s="86"/>
      <c r="W3302" s="86"/>
      <c r="X3302" s="86"/>
      <c r="Y3302" s="86"/>
      <c r="Z3302" s="86"/>
      <c r="AA3302" s="86"/>
      <c r="AB3302" s="86"/>
      <c r="AC3302" s="86"/>
      <c r="AD3302" s="190"/>
      <c r="AE3302" s="188"/>
      <c r="AF3302" s="190"/>
      <c r="AG3302" s="188"/>
      <c r="AH3302" s="190"/>
      <c r="AI3302" s="188"/>
      <c r="AJ3302" s="190"/>
      <c r="AK3302" s="188"/>
      <c r="AL3302" s="190"/>
      <c r="AM3302" s="188"/>
      <c r="AN3302" s="190"/>
      <c r="AO3302" s="188"/>
      <c r="AP3302" s="51"/>
      <c r="AQ3302" s="97"/>
    </row>
    <row r="3303" spans="1:43" x14ac:dyDescent="0.2">
      <c r="A3303" s="86"/>
      <c r="F3303" s="86"/>
      <c r="G3303" s="86"/>
      <c r="H3303" s="86"/>
      <c r="I3303" s="86"/>
      <c r="J3303" s="86"/>
      <c r="K3303" s="86"/>
      <c r="L3303" s="86"/>
      <c r="M3303" s="86"/>
      <c r="N3303" s="86"/>
      <c r="O3303" s="86"/>
      <c r="P3303" s="86"/>
      <c r="Q3303" s="86"/>
      <c r="R3303" s="86"/>
      <c r="S3303" s="86"/>
      <c r="T3303" s="86"/>
      <c r="U3303" s="86"/>
      <c r="V3303" s="86"/>
      <c r="W3303" s="86"/>
      <c r="X3303" s="86"/>
      <c r="Y3303" s="86"/>
      <c r="Z3303" s="86"/>
      <c r="AA3303" s="86"/>
      <c r="AB3303" s="86"/>
      <c r="AC3303" s="86"/>
      <c r="AD3303" s="190"/>
      <c r="AE3303" s="188"/>
      <c r="AF3303" s="190"/>
      <c r="AG3303" s="188"/>
      <c r="AH3303" s="190"/>
      <c r="AI3303" s="188"/>
      <c r="AJ3303" s="190"/>
      <c r="AK3303" s="188"/>
      <c r="AL3303" s="190"/>
      <c r="AM3303" s="188"/>
      <c r="AN3303" s="190"/>
      <c r="AO3303" s="188"/>
      <c r="AP3303" s="51"/>
      <c r="AQ3303" s="97"/>
    </row>
    <row r="3304" spans="1:43" x14ac:dyDescent="0.2">
      <c r="A3304" s="86"/>
      <c r="F3304" s="86"/>
      <c r="G3304" s="86"/>
      <c r="H3304" s="86"/>
      <c r="I3304" s="86"/>
      <c r="J3304" s="86"/>
      <c r="K3304" s="86"/>
      <c r="L3304" s="86"/>
      <c r="M3304" s="86"/>
      <c r="N3304" s="86"/>
      <c r="O3304" s="86"/>
      <c r="P3304" s="86"/>
      <c r="Q3304" s="86"/>
      <c r="R3304" s="86"/>
      <c r="S3304" s="86"/>
      <c r="T3304" s="86"/>
      <c r="U3304" s="86"/>
      <c r="V3304" s="86"/>
      <c r="W3304" s="86"/>
      <c r="X3304" s="86"/>
      <c r="Y3304" s="86"/>
      <c r="Z3304" s="86"/>
      <c r="AA3304" s="86"/>
      <c r="AB3304" s="86"/>
      <c r="AC3304" s="86"/>
      <c r="AD3304" s="190"/>
      <c r="AE3304" s="188"/>
      <c r="AF3304" s="190"/>
      <c r="AG3304" s="188"/>
      <c r="AH3304" s="190"/>
      <c r="AI3304" s="188"/>
      <c r="AJ3304" s="190"/>
      <c r="AK3304" s="188"/>
      <c r="AL3304" s="190"/>
      <c r="AM3304" s="188"/>
      <c r="AN3304" s="190"/>
      <c r="AO3304" s="188"/>
      <c r="AP3304" s="51"/>
      <c r="AQ3304" s="97"/>
    </row>
    <row r="3305" spans="1:43" x14ac:dyDescent="0.2">
      <c r="A3305" s="86"/>
      <c r="F3305" s="86"/>
      <c r="G3305" s="86"/>
      <c r="H3305" s="86"/>
      <c r="I3305" s="86"/>
      <c r="J3305" s="86"/>
      <c r="K3305" s="86"/>
      <c r="L3305" s="86"/>
      <c r="M3305" s="86"/>
      <c r="N3305" s="86"/>
      <c r="O3305" s="86"/>
      <c r="P3305" s="86"/>
      <c r="Q3305" s="86"/>
      <c r="R3305" s="86"/>
      <c r="S3305" s="86"/>
      <c r="T3305" s="86"/>
      <c r="U3305" s="86"/>
      <c r="V3305" s="86"/>
      <c r="W3305" s="86"/>
      <c r="X3305" s="86"/>
      <c r="Y3305" s="86"/>
      <c r="Z3305" s="86"/>
      <c r="AA3305" s="86"/>
      <c r="AB3305" s="86"/>
      <c r="AC3305" s="86"/>
      <c r="AD3305" s="190"/>
      <c r="AE3305" s="188"/>
      <c r="AF3305" s="190"/>
      <c r="AG3305" s="188"/>
      <c r="AH3305" s="190"/>
      <c r="AI3305" s="188"/>
      <c r="AJ3305" s="190"/>
      <c r="AK3305" s="188"/>
      <c r="AL3305" s="190"/>
      <c r="AM3305" s="188"/>
      <c r="AN3305" s="190"/>
      <c r="AO3305" s="188"/>
      <c r="AP3305" s="51"/>
      <c r="AQ3305" s="97"/>
    </row>
    <row r="3306" spans="1:43" x14ac:dyDescent="0.2">
      <c r="A3306" s="86"/>
      <c r="F3306" s="86"/>
      <c r="G3306" s="86"/>
      <c r="H3306" s="86"/>
      <c r="I3306" s="86"/>
      <c r="J3306" s="86"/>
      <c r="K3306" s="86"/>
      <c r="L3306" s="86"/>
      <c r="M3306" s="86"/>
      <c r="N3306" s="86"/>
      <c r="O3306" s="86"/>
      <c r="P3306" s="86"/>
      <c r="Q3306" s="86"/>
      <c r="R3306" s="86"/>
      <c r="S3306" s="86"/>
      <c r="T3306" s="86"/>
      <c r="U3306" s="86"/>
      <c r="V3306" s="86"/>
      <c r="W3306" s="86"/>
      <c r="X3306" s="86"/>
      <c r="Y3306" s="86"/>
      <c r="Z3306" s="86"/>
      <c r="AA3306" s="86"/>
      <c r="AB3306" s="86"/>
      <c r="AC3306" s="86"/>
      <c r="AD3306" s="190"/>
      <c r="AE3306" s="188"/>
      <c r="AF3306" s="190"/>
      <c r="AG3306" s="188"/>
      <c r="AH3306" s="190"/>
      <c r="AI3306" s="188"/>
      <c r="AJ3306" s="190"/>
      <c r="AK3306" s="188"/>
      <c r="AL3306" s="190"/>
      <c r="AM3306" s="188"/>
      <c r="AN3306" s="190"/>
      <c r="AO3306" s="188"/>
      <c r="AP3306" s="51"/>
      <c r="AQ3306" s="97"/>
    </row>
    <row r="3307" spans="1:43" x14ac:dyDescent="0.2">
      <c r="A3307" s="86"/>
      <c r="F3307" s="86"/>
      <c r="G3307" s="86"/>
      <c r="H3307" s="86"/>
      <c r="I3307" s="86"/>
      <c r="J3307" s="86"/>
      <c r="K3307" s="86"/>
      <c r="L3307" s="86"/>
      <c r="M3307" s="86"/>
      <c r="N3307" s="86"/>
      <c r="O3307" s="86"/>
      <c r="P3307" s="86"/>
      <c r="Q3307" s="86"/>
      <c r="R3307" s="86"/>
      <c r="S3307" s="86"/>
      <c r="T3307" s="86"/>
      <c r="U3307" s="86"/>
      <c r="V3307" s="86"/>
      <c r="W3307" s="86"/>
      <c r="X3307" s="86"/>
      <c r="Y3307" s="86"/>
      <c r="Z3307" s="86"/>
      <c r="AA3307" s="86"/>
      <c r="AB3307" s="86"/>
      <c r="AC3307" s="86"/>
      <c r="AD3307" s="190"/>
      <c r="AE3307" s="188"/>
      <c r="AF3307" s="190"/>
      <c r="AG3307" s="188"/>
      <c r="AH3307" s="190"/>
      <c r="AI3307" s="188"/>
      <c r="AJ3307" s="190"/>
      <c r="AK3307" s="188"/>
      <c r="AL3307" s="190"/>
      <c r="AM3307" s="188"/>
      <c r="AN3307" s="190"/>
      <c r="AO3307" s="188"/>
      <c r="AP3307" s="51"/>
      <c r="AQ3307" s="97"/>
    </row>
    <row r="3308" spans="1:43" x14ac:dyDescent="0.2">
      <c r="A3308" s="86"/>
      <c r="F3308" s="86"/>
      <c r="G3308" s="86"/>
      <c r="H3308" s="86"/>
      <c r="I3308" s="86"/>
      <c r="J3308" s="86"/>
      <c r="K3308" s="86"/>
      <c r="L3308" s="86"/>
      <c r="M3308" s="86"/>
      <c r="N3308" s="86"/>
      <c r="O3308" s="86"/>
      <c r="P3308" s="86"/>
      <c r="Q3308" s="86"/>
      <c r="R3308" s="86"/>
      <c r="S3308" s="86"/>
      <c r="T3308" s="86"/>
      <c r="U3308" s="86"/>
      <c r="V3308" s="86"/>
      <c r="W3308" s="86"/>
      <c r="X3308" s="86"/>
      <c r="Y3308" s="86"/>
      <c r="Z3308" s="86"/>
      <c r="AA3308" s="86"/>
      <c r="AB3308" s="86"/>
      <c r="AC3308" s="86"/>
      <c r="AD3308" s="190"/>
      <c r="AE3308" s="188"/>
      <c r="AF3308" s="190"/>
      <c r="AG3308" s="188"/>
      <c r="AH3308" s="190"/>
      <c r="AI3308" s="188"/>
      <c r="AJ3308" s="190"/>
      <c r="AK3308" s="188"/>
      <c r="AL3308" s="190"/>
      <c r="AM3308" s="188"/>
      <c r="AN3308" s="190"/>
      <c r="AO3308" s="188"/>
      <c r="AP3308" s="51"/>
      <c r="AQ3308" s="97"/>
    </row>
    <row r="3309" spans="1:43" x14ac:dyDescent="0.2">
      <c r="A3309" s="86"/>
      <c r="F3309" s="86"/>
      <c r="G3309" s="86"/>
      <c r="H3309" s="86"/>
      <c r="I3309" s="86"/>
      <c r="J3309" s="86"/>
      <c r="K3309" s="86"/>
      <c r="L3309" s="86"/>
      <c r="M3309" s="86"/>
      <c r="N3309" s="86"/>
      <c r="O3309" s="86"/>
      <c r="P3309" s="86"/>
      <c r="Q3309" s="86"/>
      <c r="R3309" s="86"/>
      <c r="S3309" s="86"/>
      <c r="T3309" s="86"/>
      <c r="U3309" s="86"/>
      <c r="V3309" s="86"/>
      <c r="W3309" s="86"/>
      <c r="X3309" s="86"/>
      <c r="Y3309" s="86"/>
      <c r="Z3309" s="86"/>
      <c r="AA3309" s="86"/>
      <c r="AB3309" s="86"/>
      <c r="AC3309" s="86"/>
      <c r="AD3309" s="190"/>
      <c r="AE3309" s="188"/>
      <c r="AF3309" s="190"/>
      <c r="AG3309" s="188"/>
      <c r="AH3309" s="190"/>
      <c r="AI3309" s="188"/>
      <c r="AJ3309" s="190"/>
      <c r="AK3309" s="188"/>
      <c r="AL3309" s="190"/>
      <c r="AM3309" s="188"/>
      <c r="AN3309" s="190"/>
      <c r="AO3309" s="188"/>
      <c r="AP3309" s="51"/>
      <c r="AQ3309" s="97"/>
    </row>
    <row r="3310" spans="1:43" x14ac:dyDescent="0.2">
      <c r="A3310" s="86"/>
      <c r="F3310" s="86"/>
      <c r="G3310" s="86"/>
      <c r="H3310" s="86"/>
      <c r="I3310" s="86"/>
      <c r="J3310" s="86"/>
      <c r="K3310" s="86"/>
      <c r="L3310" s="86"/>
      <c r="M3310" s="86"/>
      <c r="N3310" s="86"/>
      <c r="O3310" s="86"/>
      <c r="P3310" s="86"/>
      <c r="Q3310" s="86"/>
      <c r="R3310" s="86"/>
      <c r="S3310" s="86"/>
      <c r="T3310" s="86"/>
      <c r="U3310" s="86"/>
      <c r="V3310" s="86"/>
      <c r="W3310" s="86"/>
      <c r="X3310" s="86"/>
      <c r="Y3310" s="86"/>
      <c r="Z3310" s="86"/>
      <c r="AA3310" s="86"/>
      <c r="AB3310" s="86"/>
      <c r="AC3310" s="86"/>
      <c r="AD3310" s="190"/>
      <c r="AE3310" s="188"/>
      <c r="AF3310" s="190"/>
      <c r="AG3310" s="188"/>
      <c r="AH3310" s="190"/>
      <c r="AI3310" s="188"/>
      <c r="AJ3310" s="190"/>
      <c r="AK3310" s="188"/>
      <c r="AL3310" s="190"/>
      <c r="AM3310" s="188"/>
      <c r="AN3310" s="190"/>
      <c r="AO3310" s="188"/>
      <c r="AP3310" s="51"/>
      <c r="AQ3310" s="97"/>
    </row>
    <row r="3311" spans="1:43" x14ac:dyDescent="0.2">
      <c r="A3311" s="86"/>
      <c r="F3311" s="86"/>
      <c r="G3311" s="86"/>
      <c r="H3311" s="86"/>
      <c r="I3311" s="86"/>
      <c r="J3311" s="86"/>
      <c r="K3311" s="86"/>
      <c r="L3311" s="86"/>
      <c r="M3311" s="86"/>
      <c r="N3311" s="86"/>
      <c r="O3311" s="86"/>
      <c r="P3311" s="86"/>
      <c r="Q3311" s="86"/>
      <c r="R3311" s="86"/>
      <c r="S3311" s="86"/>
      <c r="T3311" s="86"/>
      <c r="U3311" s="86"/>
      <c r="V3311" s="86"/>
      <c r="W3311" s="86"/>
      <c r="X3311" s="86"/>
      <c r="Y3311" s="86"/>
      <c r="Z3311" s="86"/>
      <c r="AA3311" s="86"/>
      <c r="AB3311" s="86"/>
      <c r="AC3311" s="86"/>
      <c r="AD3311" s="190"/>
      <c r="AE3311" s="188"/>
      <c r="AF3311" s="190"/>
      <c r="AG3311" s="188"/>
      <c r="AH3311" s="190"/>
      <c r="AI3311" s="188"/>
      <c r="AJ3311" s="190"/>
      <c r="AK3311" s="188"/>
      <c r="AL3311" s="190"/>
      <c r="AM3311" s="188"/>
      <c r="AN3311" s="190"/>
      <c r="AO3311" s="188"/>
      <c r="AP3311" s="51"/>
      <c r="AQ3311" s="97"/>
    </row>
    <row r="3312" spans="1:43" x14ac:dyDescent="0.2">
      <c r="A3312" s="86"/>
      <c r="F3312" s="86"/>
      <c r="G3312" s="86"/>
      <c r="H3312" s="86"/>
      <c r="I3312" s="86"/>
      <c r="J3312" s="86"/>
      <c r="K3312" s="86"/>
      <c r="L3312" s="86"/>
      <c r="M3312" s="86"/>
      <c r="N3312" s="86"/>
      <c r="O3312" s="86"/>
      <c r="P3312" s="86"/>
      <c r="Q3312" s="86"/>
      <c r="R3312" s="86"/>
      <c r="S3312" s="86"/>
      <c r="T3312" s="86"/>
      <c r="U3312" s="86"/>
      <c r="V3312" s="86"/>
      <c r="W3312" s="86"/>
      <c r="X3312" s="86"/>
      <c r="Y3312" s="86"/>
      <c r="Z3312" s="86"/>
      <c r="AA3312" s="86"/>
      <c r="AB3312" s="86"/>
      <c r="AC3312" s="86"/>
      <c r="AD3312" s="190"/>
      <c r="AE3312" s="188"/>
      <c r="AF3312" s="190"/>
      <c r="AG3312" s="188"/>
      <c r="AH3312" s="190"/>
      <c r="AI3312" s="188"/>
      <c r="AJ3312" s="190"/>
      <c r="AK3312" s="188"/>
      <c r="AL3312" s="190"/>
      <c r="AM3312" s="188"/>
      <c r="AN3312" s="190"/>
      <c r="AO3312" s="188"/>
      <c r="AP3312" s="51"/>
      <c r="AQ3312" s="97"/>
    </row>
    <row r="3313" spans="1:43" x14ac:dyDescent="0.2">
      <c r="A3313" s="86"/>
      <c r="F3313" s="86"/>
      <c r="G3313" s="86"/>
      <c r="H3313" s="86"/>
      <c r="I3313" s="86"/>
      <c r="J3313" s="86"/>
      <c r="K3313" s="86"/>
      <c r="L3313" s="86"/>
      <c r="M3313" s="86"/>
      <c r="N3313" s="86"/>
      <c r="O3313" s="86"/>
      <c r="P3313" s="86"/>
      <c r="Q3313" s="86"/>
      <c r="R3313" s="86"/>
      <c r="S3313" s="86"/>
      <c r="T3313" s="86"/>
      <c r="U3313" s="86"/>
      <c r="V3313" s="86"/>
      <c r="W3313" s="86"/>
      <c r="X3313" s="86"/>
      <c r="Y3313" s="86"/>
      <c r="Z3313" s="86"/>
      <c r="AA3313" s="86"/>
      <c r="AB3313" s="86"/>
      <c r="AC3313" s="86"/>
      <c r="AD3313" s="190"/>
      <c r="AE3313" s="188"/>
      <c r="AF3313" s="190"/>
      <c r="AG3313" s="188"/>
      <c r="AH3313" s="190"/>
      <c r="AI3313" s="188"/>
      <c r="AJ3313" s="190"/>
      <c r="AK3313" s="188"/>
      <c r="AL3313" s="190"/>
      <c r="AM3313" s="188"/>
      <c r="AN3313" s="190"/>
      <c r="AO3313" s="188"/>
      <c r="AP3313" s="51"/>
      <c r="AQ3313" s="97"/>
    </row>
    <row r="3314" spans="1:43" x14ac:dyDescent="0.2">
      <c r="A3314" s="86"/>
      <c r="F3314" s="86"/>
      <c r="G3314" s="86"/>
      <c r="H3314" s="86"/>
      <c r="I3314" s="86"/>
      <c r="J3314" s="86"/>
      <c r="K3314" s="86"/>
      <c r="L3314" s="86"/>
      <c r="M3314" s="86"/>
      <c r="N3314" s="86"/>
      <c r="O3314" s="86"/>
      <c r="P3314" s="86"/>
      <c r="Q3314" s="86"/>
      <c r="R3314" s="86"/>
      <c r="S3314" s="86"/>
      <c r="T3314" s="86"/>
      <c r="U3314" s="86"/>
      <c r="V3314" s="86"/>
      <c r="W3314" s="86"/>
      <c r="X3314" s="86"/>
      <c r="Y3314" s="86"/>
      <c r="Z3314" s="86"/>
      <c r="AA3314" s="86"/>
      <c r="AB3314" s="86"/>
      <c r="AC3314" s="86"/>
      <c r="AD3314" s="190"/>
      <c r="AE3314" s="188"/>
      <c r="AF3314" s="190"/>
      <c r="AG3314" s="188"/>
      <c r="AH3314" s="190"/>
      <c r="AI3314" s="188"/>
      <c r="AJ3314" s="190"/>
      <c r="AK3314" s="188"/>
      <c r="AL3314" s="190"/>
      <c r="AM3314" s="188"/>
      <c r="AN3314" s="190"/>
      <c r="AO3314" s="188"/>
      <c r="AP3314" s="51"/>
      <c r="AQ3314" s="97"/>
    </row>
    <row r="3315" spans="1:43" x14ac:dyDescent="0.2">
      <c r="A3315" s="86"/>
      <c r="F3315" s="86"/>
      <c r="G3315" s="86"/>
      <c r="H3315" s="86"/>
      <c r="I3315" s="86"/>
      <c r="J3315" s="86"/>
      <c r="K3315" s="86"/>
      <c r="L3315" s="86"/>
      <c r="M3315" s="86"/>
      <c r="N3315" s="86"/>
      <c r="O3315" s="86"/>
      <c r="P3315" s="86"/>
      <c r="Q3315" s="86"/>
      <c r="R3315" s="86"/>
      <c r="S3315" s="86"/>
      <c r="T3315" s="86"/>
      <c r="U3315" s="86"/>
      <c r="V3315" s="86"/>
      <c r="W3315" s="86"/>
      <c r="X3315" s="86"/>
      <c r="Y3315" s="86"/>
      <c r="Z3315" s="86"/>
      <c r="AA3315" s="86"/>
      <c r="AB3315" s="86"/>
      <c r="AC3315" s="86"/>
      <c r="AD3315" s="190"/>
      <c r="AE3315" s="188"/>
      <c r="AF3315" s="190"/>
      <c r="AG3315" s="188"/>
      <c r="AH3315" s="190"/>
      <c r="AI3315" s="188"/>
      <c r="AJ3315" s="190"/>
      <c r="AK3315" s="188"/>
      <c r="AL3315" s="190"/>
      <c r="AM3315" s="188"/>
      <c r="AN3315" s="190"/>
      <c r="AO3315" s="188"/>
      <c r="AP3315" s="51"/>
      <c r="AQ3315" s="97"/>
    </row>
    <row r="3316" spans="1:43" x14ac:dyDescent="0.2">
      <c r="A3316" s="86"/>
      <c r="F3316" s="86"/>
      <c r="G3316" s="86"/>
      <c r="H3316" s="86"/>
      <c r="I3316" s="86"/>
      <c r="J3316" s="86"/>
      <c r="K3316" s="86"/>
      <c r="L3316" s="86"/>
      <c r="M3316" s="86"/>
      <c r="N3316" s="86"/>
      <c r="O3316" s="86"/>
      <c r="P3316" s="86"/>
      <c r="Q3316" s="86"/>
      <c r="R3316" s="86"/>
      <c r="S3316" s="86"/>
      <c r="T3316" s="86"/>
      <c r="U3316" s="86"/>
      <c r="V3316" s="86"/>
      <c r="W3316" s="86"/>
      <c r="X3316" s="86"/>
      <c r="Y3316" s="86"/>
      <c r="Z3316" s="86"/>
      <c r="AA3316" s="86"/>
      <c r="AB3316" s="86"/>
      <c r="AC3316" s="86"/>
      <c r="AD3316" s="190"/>
      <c r="AE3316" s="188"/>
      <c r="AF3316" s="190"/>
      <c r="AG3316" s="188"/>
      <c r="AH3316" s="190"/>
      <c r="AI3316" s="188"/>
      <c r="AJ3316" s="190"/>
      <c r="AK3316" s="188"/>
      <c r="AL3316" s="190"/>
      <c r="AM3316" s="188"/>
      <c r="AN3316" s="190"/>
      <c r="AO3316" s="188"/>
      <c r="AP3316" s="51"/>
      <c r="AQ3316" s="97"/>
    </row>
    <row r="3317" spans="1:43" x14ac:dyDescent="0.2">
      <c r="A3317" s="86"/>
      <c r="F3317" s="86"/>
      <c r="G3317" s="86"/>
      <c r="H3317" s="86"/>
      <c r="I3317" s="86"/>
      <c r="J3317" s="86"/>
      <c r="K3317" s="86"/>
      <c r="L3317" s="86"/>
      <c r="M3317" s="86"/>
      <c r="N3317" s="86"/>
      <c r="O3317" s="86"/>
      <c r="P3317" s="86"/>
      <c r="Q3317" s="86"/>
      <c r="R3317" s="86"/>
      <c r="S3317" s="86"/>
      <c r="T3317" s="86"/>
      <c r="U3317" s="86"/>
      <c r="V3317" s="86"/>
      <c r="W3317" s="86"/>
      <c r="X3317" s="86"/>
      <c r="Y3317" s="86"/>
      <c r="Z3317" s="86"/>
      <c r="AA3317" s="86"/>
      <c r="AB3317" s="86"/>
      <c r="AC3317" s="86"/>
      <c r="AD3317" s="190"/>
      <c r="AE3317" s="188"/>
      <c r="AF3317" s="190"/>
      <c r="AG3317" s="188"/>
      <c r="AH3317" s="190"/>
      <c r="AI3317" s="188"/>
      <c r="AJ3317" s="190"/>
      <c r="AK3317" s="188"/>
      <c r="AL3317" s="190"/>
      <c r="AM3317" s="188"/>
      <c r="AN3317" s="190"/>
      <c r="AO3317" s="188"/>
      <c r="AP3317" s="51"/>
      <c r="AQ3317" s="97"/>
    </row>
    <row r="3318" spans="1:43" x14ac:dyDescent="0.2">
      <c r="A3318" s="86"/>
      <c r="F3318" s="86"/>
      <c r="G3318" s="86"/>
      <c r="H3318" s="86"/>
      <c r="I3318" s="86"/>
      <c r="J3318" s="86"/>
      <c r="K3318" s="86"/>
      <c r="L3318" s="86"/>
      <c r="M3318" s="86"/>
      <c r="N3318" s="86"/>
      <c r="O3318" s="86"/>
      <c r="P3318" s="86"/>
      <c r="Q3318" s="86"/>
      <c r="R3318" s="86"/>
      <c r="S3318" s="86"/>
      <c r="T3318" s="86"/>
      <c r="U3318" s="86"/>
      <c r="V3318" s="86"/>
      <c r="W3318" s="86"/>
      <c r="X3318" s="86"/>
      <c r="Y3318" s="86"/>
      <c r="Z3318" s="86"/>
      <c r="AA3318" s="86"/>
      <c r="AB3318" s="86"/>
      <c r="AC3318" s="86"/>
      <c r="AD3318" s="190"/>
      <c r="AE3318" s="188"/>
      <c r="AF3318" s="190"/>
      <c r="AG3318" s="188"/>
      <c r="AH3318" s="190"/>
      <c r="AI3318" s="188"/>
      <c r="AJ3318" s="190"/>
      <c r="AK3318" s="188"/>
      <c r="AL3318" s="190"/>
      <c r="AM3318" s="188"/>
      <c r="AN3318" s="190"/>
      <c r="AO3318" s="188"/>
      <c r="AP3318" s="51"/>
      <c r="AQ3318" s="97"/>
    </row>
    <row r="3319" spans="1:43" x14ac:dyDescent="0.2">
      <c r="A3319" s="86"/>
      <c r="F3319" s="86"/>
      <c r="G3319" s="86"/>
      <c r="H3319" s="86"/>
      <c r="I3319" s="86"/>
      <c r="J3319" s="86"/>
      <c r="K3319" s="86"/>
      <c r="L3319" s="86"/>
      <c r="M3319" s="86"/>
      <c r="N3319" s="86"/>
      <c r="O3319" s="86"/>
      <c r="P3319" s="86"/>
      <c r="Q3319" s="86"/>
      <c r="R3319" s="86"/>
      <c r="S3319" s="86"/>
      <c r="T3319" s="86"/>
      <c r="U3319" s="86"/>
      <c r="V3319" s="86"/>
      <c r="W3319" s="86"/>
      <c r="X3319" s="86"/>
      <c r="Y3319" s="86"/>
      <c r="Z3319" s="86"/>
      <c r="AA3319" s="86"/>
      <c r="AB3319" s="86"/>
      <c r="AC3319" s="86"/>
      <c r="AD3319" s="190"/>
      <c r="AE3319" s="188"/>
      <c r="AF3319" s="190"/>
      <c r="AG3319" s="188"/>
      <c r="AH3319" s="190"/>
      <c r="AI3319" s="188"/>
      <c r="AJ3319" s="190"/>
      <c r="AK3319" s="188"/>
      <c r="AL3319" s="190"/>
      <c r="AM3319" s="188"/>
      <c r="AN3319" s="190"/>
      <c r="AO3319" s="188"/>
      <c r="AP3319" s="51"/>
      <c r="AQ3319" s="97"/>
    </row>
    <row r="3320" spans="1:43" x14ac:dyDescent="0.2">
      <c r="A3320" s="86"/>
      <c r="F3320" s="86"/>
      <c r="G3320" s="86"/>
      <c r="H3320" s="86"/>
      <c r="I3320" s="86"/>
      <c r="J3320" s="86"/>
      <c r="K3320" s="86"/>
      <c r="L3320" s="86"/>
      <c r="M3320" s="86"/>
      <c r="N3320" s="86"/>
      <c r="O3320" s="86"/>
      <c r="P3320" s="86"/>
      <c r="Q3320" s="86"/>
      <c r="R3320" s="86"/>
      <c r="S3320" s="86"/>
      <c r="T3320" s="86"/>
      <c r="U3320" s="86"/>
      <c r="V3320" s="86"/>
      <c r="W3320" s="86"/>
      <c r="X3320" s="86"/>
      <c r="Y3320" s="86"/>
      <c r="Z3320" s="86"/>
      <c r="AA3320" s="86"/>
      <c r="AB3320" s="86"/>
      <c r="AC3320" s="86"/>
      <c r="AD3320" s="190"/>
      <c r="AE3320" s="188"/>
      <c r="AF3320" s="190"/>
      <c r="AG3320" s="188"/>
      <c r="AH3320" s="190"/>
      <c r="AI3320" s="188"/>
      <c r="AJ3320" s="190"/>
      <c r="AK3320" s="188"/>
      <c r="AL3320" s="190"/>
      <c r="AM3320" s="188"/>
      <c r="AN3320" s="190"/>
      <c r="AO3320" s="188"/>
      <c r="AP3320" s="51"/>
      <c r="AQ3320" s="97"/>
    </row>
    <row r="3321" spans="1:43" x14ac:dyDescent="0.2">
      <c r="A3321" s="86"/>
      <c r="F3321" s="86"/>
      <c r="G3321" s="86"/>
      <c r="H3321" s="86"/>
      <c r="I3321" s="86"/>
      <c r="J3321" s="86"/>
      <c r="K3321" s="86"/>
      <c r="L3321" s="86"/>
      <c r="M3321" s="86"/>
      <c r="N3321" s="86"/>
      <c r="O3321" s="86"/>
      <c r="P3321" s="86"/>
      <c r="Q3321" s="86"/>
      <c r="R3321" s="86"/>
      <c r="S3321" s="86"/>
      <c r="T3321" s="86"/>
      <c r="U3321" s="86"/>
      <c r="V3321" s="86"/>
      <c r="W3321" s="86"/>
      <c r="X3321" s="86"/>
      <c r="Y3321" s="86"/>
      <c r="Z3321" s="86"/>
      <c r="AA3321" s="86"/>
      <c r="AB3321" s="86"/>
      <c r="AC3321" s="86"/>
      <c r="AD3321" s="190"/>
      <c r="AE3321" s="188"/>
      <c r="AF3321" s="190"/>
      <c r="AG3321" s="188"/>
      <c r="AH3321" s="190"/>
      <c r="AI3321" s="188"/>
      <c r="AJ3321" s="190"/>
      <c r="AK3321" s="188"/>
      <c r="AL3321" s="190"/>
      <c r="AM3321" s="188"/>
      <c r="AN3321" s="190"/>
      <c r="AO3321" s="188"/>
      <c r="AP3321" s="51"/>
      <c r="AQ3321" s="97"/>
    </row>
    <row r="3322" spans="1:43" x14ac:dyDescent="0.2">
      <c r="A3322" s="86"/>
      <c r="F3322" s="86"/>
      <c r="G3322" s="86"/>
      <c r="H3322" s="86"/>
      <c r="I3322" s="86"/>
      <c r="J3322" s="86"/>
      <c r="K3322" s="86"/>
      <c r="L3322" s="86"/>
      <c r="M3322" s="86"/>
      <c r="N3322" s="86"/>
      <c r="O3322" s="86"/>
      <c r="P3322" s="86"/>
      <c r="Q3322" s="86"/>
      <c r="R3322" s="86"/>
      <c r="S3322" s="86"/>
      <c r="T3322" s="86"/>
      <c r="U3322" s="86"/>
      <c r="V3322" s="86"/>
      <c r="W3322" s="86"/>
      <c r="X3322" s="86"/>
      <c r="Y3322" s="86"/>
      <c r="Z3322" s="86"/>
      <c r="AA3322" s="86"/>
      <c r="AB3322" s="86"/>
      <c r="AC3322" s="86"/>
      <c r="AD3322" s="190"/>
      <c r="AE3322" s="188"/>
      <c r="AF3322" s="190"/>
      <c r="AG3322" s="188"/>
      <c r="AH3322" s="190"/>
      <c r="AI3322" s="188"/>
      <c r="AJ3322" s="190"/>
      <c r="AK3322" s="188"/>
      <c r="AL3322" s="190"/>
      <c r="AM3322" s="188"/>
      <c r="AN3322" s="190"/>
      <c r="AO3322" s="188"/>
      <c r="AP3322" s="51"/>
      <c r="AQ3322" s="97"/>
    </row>
    <row r="3323" spans="1:43" x14ac:dyDescent="0.2">
      <c r="A3323" s="86"/>
      <c r="F3323" s="86"/>
      <c r="G3323" s="86"/>
      <c r="H3323" s="86"/>
      <c r="I3323" s="86"/>
      <c r="J3323" s="86"/>
      <c r="K3323" s="86"/>
      <c r="L3323" s="86"/>
      <c r="M3323" s="86"/>
      <c r="N3323" s="86"/>
      <c r="O3323" s="86"/>
      <c r="P3323" s="86"/>
      <c r="Q3323" s="86"/>
      <c r="R3323" s="86"/>
      <c r="S3323" s="86"/>
      <c r="T3323" s="86"/>
      <c r="U3323" s="86"/>
      <c r="V3323" s="86"/>
      <c r="W3323" s="86"/>
      <c r="X3323" s="86"/>
      <c r="Y3323" s="86"/>
      <c r="Z3323" s="86"/>
      <c r="AA3323" s="86"/>
      <c r="AB3323" s="86"/>
      <c r="AC3323" s="86"/>
      <c r="AD3323" s="190"/>
      <c r="AE3323" s="188"/>
      <c r="AF3323" s="190"/>
      <c r="AG3323" s="188"/>
      <c r="AH3323" s="190"/>
      <c r="AI3323" s="188"/>
      <c r="AJ3323" s="190"/>
      <c r="AK3323" s="188"/>
      <c r="AL3323" s="190"/>
      <c r="AM3323" s="188"/>
      <c r="AN3323" s="190"/>
      <c r="AO3323" s="188"/>
      <c r="AP3323" s="51"/>
      <c r="AQ3323" s="97"/>
    </row>
    <row r="3324" spans="1:43" x14ac:dyDescent="0.2">
      <c r="A3324" s="86"/>
      <c r="F3324" s="86"/>
      <c r="G3324" s="86"/>
      <c r="H3324" s="86"/>
      <c r="I3324" s="86"/>
      <c r="J3324" s="86"/>
      <c r="K3324" s="86"/>
      <c r="L3324" s="86"/>
      <c r="M3324" s="86"/>
      <c r="N3324" s="86"/>
      <c r="O3324" s="86"/>
      <c r="P3324" s="86"/>
      <c r="Q3324" s="86"/>
      <c r="R3324" s="86"/>
      <c r="S3324" s="86"/>
      <c r="T3324" s="86"/>
      <c r="U3324" s="86"/>
      <c r="V3324" s="86"/>
      <c r="W3324" s="86"/>
      <c r="X3324" s="86"/>
      <c r="Y3324" s="86"/>
      <c r="Z3324" s="86"/>
      <c r="AA3324" s="86"/>
      <c r="AB3324" s="86"/>
      <c r="AC3324" s="86"/>
      <c r="AD3324" s="190"/>
      <c r="AE3324" s="188"/>
      <c r="AF3324" s="190"/>
      <c r="AG3324" s="188"/>
      <c r="AH3324" s="190"/>
      <c r="AI3324" s="188"/>
      <c r="AJ3324" s="190"/>
      <c r="AK3324" s="188"/>
      <c r="AL3324" s="190"/>
      <c r="AM3324" s="188"/>
      <c r="AN3324" s="190"/>
      <c r="AO3324" s="188"/>
      <c r="AP3324" s="51"/>
      <c r="AQ3324" s="97"/>
    </row>
    <row r="3325" spans="1:43" x14ac:dyDescent="0.2">
      <c r="A3325" s="86"/>
      <c r="F3325" s="86"/>
      <c r="G3325" s="86"/>
      <c r="H3325" s="86"/>
      <c r="I3325" s="86"/>
      <c r="J3325" s="86"/>
      <c r="K3325" s="86"/>
      <c r="L3325" s="86"/>
      <c r="M3325" s="86"/>
      <c r="N3325" s="86"/>
      <c r="O3325" s="86"/>
      <c r="P3325" s="86"/>
      <c r="Q3325" s="86"/>
      <c r="R3325" s="86"/>
      <c r="S3325" s="86"/>
      <c r="T3325" s="86"/>
      <c r="U3325" s="86"/>
      <c r="V3325" s="86"/>
      <c r="W3325" s="86"/>
      <c r="X3325" s="86"/>
      <c r="Y3325" s="86"/>
      <c r="Z3325" s="86"/>
      <c r="AA3325" s="86"/>
      <c r="AB3325" s="86"/>
      <c r="AC3325" s="86"/>
      <c r="AD3325" s="190"/>
      <c r="AE3325" s="188"/>
      <c r="AF3325" s="190"/>
      <c r="AG3325" s="188"/>
      <c r="AH3325" s="190"/>
      <c r="AI3325" s="188"/>
      <c r="AJ3325" s="190"/>
      <c r="AK3325" s="188"/>
      <c r="AL3325" s="190"/>
      <c r="AM3325" s="188"/>
      <c r="AN3325" s="190"/>
      <c r="AO3325" s="188"/>
      <c r="AP3325" s="51"/>
      <c r="AQ3325" s="97"/>
    </row>
    <row r="3326" spans="1:43" x14ac:dyDescent="0.2">
      <c r="A3326" s="86"/>
      <c r="F3326" s="86"/>
      <c r="G3326" s="86"/>
      <c r="H3326" s="86"/>
      <c r="I3326" s="86"/>
      <c r="J3326" s="86"/>
      <c r="K3326" s="86"/>
      <c r="L3326" s="86"/>
      <c r="M3326" s="86"/>
      <c r="N3326" s="86"/>
      <c r="O3326" s="86"/>
      <c r="P3326" s="86"/>
      <c r="Q3326" s="86"/>
      <c r="R3326" s="86"/>
      <c r="S3326" s="86"/>
      <c r="T3326" s="86"/>
      <c r="U3326" s="86"/>
      <c r="V3326" s="86"/>
      <c r="W3326" s="86"/>
      <c r="X3326" s="86"/>
      <c r="Y3326" s="86"/>
      <c r="Z3326" s="86"/>
      <c r="AA3326" s="86"/>
      <c r="AB3326" s="86"/>
      <c r="AC3326" s="86"/>
      <c r="AD3326" s="190"/>
      <c r="AE3326" s="188"/>
      <c r="AF3326" s="190"/>
      <c r="AG3326" s="188"/>
      <c r="AH3326" s="190"/>
      <c r="AI3326" s="188"/>
      <c r="AJ3326" s="190"/>
      <c r="AK3326" s="188"/>
      <c r="AL3326" s="190"/>
      <c r="AM3326" s="188"/>
      <c r="AN3326" s="190"/>
      <c r="AO3326" s="188"/>
      <c r="AP3326" s="51"/>
      <c r="AQ3326" s="97"/>
    </row>
    <row r="3327" spans="1:43" x14ac:dyDescent="0.2">
      <c r="A3327" s="86"/>
      <c r="F3327" s="86"/>
      <c r="G3327" s="86"/>
      <c r="H3327" s="86"/>
      <c r="I3327" s="86"/>
      <c r="J3327" s="86"/>
      <c r="K3327" s="86"/>
      <c r="L3327" s="86"/>
      <c r="M3327" s="86"/>
      <c r="N3327" s="86"/>
      <c r="O3327" s="86"/>
      <c r="P3327" s="86"/>
      <c r="Q3327" s="86"/>
      <c r="R3327" s="86"/>
      <c r="S3327" s="86"/>
      <c r="T3327" s="86"/>
      <c r="U3327" s="86"/>
      <c r="V3327" s="86"/>
      <c r="W3327" s="86"/>
      <c r="X3327" s="86"/>
      <c r="Y3327" s="86"/>
      <c r="Z3327" s="86"/>
      <c r="AA3327" s="86"/>
      <c r="AB3327" s="86"/>
      <c r="AC3327" s="86"/>
      <c r="AD3327" s="190"/>
      <c r="AE3327" s="188"/>
      <c r="AF3327" s="190"/>
      <c r="AG3327" s="188"/>
      <c r="AH3327" s="190"/>
      <c r="AI3327" s="188"/>
      <c r="AJ3327" s="190"/>
      <c r="AK3327" s="188"/>
      <c r="AL3327" s="190"/>
      <c r="AM3327" s="188"/>
      <c r="AN3327" s="190"/>
      <c r="AO3327" s="188"/>
      <c r="AP3327" s="51"/>
      <c r="AQ3327" s="97"/>
    </row>
    <row r="3328" spans="1:43" x14ac:dyDescent="0.2">
      <c r="A3328" s="86"/>
      <c r="F3328" s="86"/>
      <c r="G3328" s="86"/>
      <c r="H3328" s="86"/>
      <c r="I3328" s="86"/>
      <c r="J3328" s="86"/>
      <c r="K3328" s="86"/>
      <c r="L3328" s="86"/>
      <c r="M3328" s="86"/>
      <c r="N3328" s="86"/>
      <c r="O3328" s="86"/>
      <c r="P3328" s="86"/>
      <c r="Q3328" s="86"/>
      <c r="R3328" s="86"/>
      <c r="S3328" s="86"/>
      <c r="T3328" s="86"/>
      <c r="U3328" s="86"/>
      <c r="V3328" s="86"/>
      <c r="W3328" s="86"/>
      <c r="X3328" s="86"/>
      <c r="Y3328" s="86"/>
      <c r="Z3328" s="86"/>
      <c r="AA3328" s="86"/>
      <c r="AB3328" s="86"/>
      <c r="AC3328" s="86"/>
      <c r="AD3328" s="190"/>
      <c r="AE3328" s="188"/>
      <c r="AF3328" s="190"/>
      <c r="AG3328" s="188"/>
      <c r="AH3328" s="190"/>
      <c r="AI3328" s="188"/>
      <c r="AJ3328" s="190"/>
      <c r="AK3328" s="188"/>
      <c r="AL3328" s="190"/>
      <c r="AM3328" s="188"/>
      <c r="AN3328" s="190"/>
      <c r="AO3328" s="188"/>
      <c r="AP3328" s="51"/>
      <c r="AQ3328" s="97"/>
    </row>
    <row r="3329" spans="1:43" x14ac:dyDescent="0.2">
      <c r="A3329" s="86"/>
      <c r="F3329" s="86"/>
      <c r="G3329" s="86"/>
      <c r="H3329" s="86"/>
      <c r="I3329" s="86"/>
      <c r="J3329" s="86"/>
      <c r="K3329" s="86"/>
      <c r="L3329" s="86"/>
      <c r="M3329" s="86"/>
      <c r="N3329" s="86"/>
      <c r="O3329" s="86"/>
      <c r="P3329" s="86"/>
      <c r="Q3329" s="86"/>
      <c r="R3329" s="86"/>
      <c r="S3329" s="86"/>
      <c r="T3329" s="86"/>
      <c r="U3329" s="86"/>
      <c r="V3329" s="86"/>
      <c r="W3329" s="86"/>
      <c r="X3329" s="86"/>
      <c r="Y3329" s="86"/>
      <c r="Z3329" s="86"/>
      <c r="AA3329" s="86"/>
      <c r="AB3329" s="86"/>
      <c r="AC3329" s="86"/>
      <c r="AD3329" s="190"/>
      <c r="AE3329" s="188"/>
      <c r="AF3329" s="190"/>
      <c r="AG3329" s="188"/>
      <c r="AH3329" s="190"/>
      <c r="AI3329" s="188"/>
      <c r="AJ3329" s="190"/>
      <c r="AK3329" s="188"/>
      <c r="AL3329" s="190"/>
      <c r="AM3329" s="188"/>
      <c r="AN3329" s="190"/>
      <c r="AO3329" s="188"/>
      <c r="AP3329" s="51"/>
      <c r="AQ3329" s="97"/>
    </row>
    <row r="3330" spans="1:43" x14ac:dyDescent="0.2">
      <c r="A3330" s="86"/>
      <c r="F3330" s="86"/>
      <c r="G3330" s="86"/>
      <c r="H3330" s="86"/>
      <c r="I3330" s="86"/>
      <c r="J3330" s="86"/>
      <c r="K3330" s="86"/>
      <c r="L3330" s="86"/>
      <c r="M3330" s="86"/>
      <c r="N3330" s="86"/>
      <c r="O3330" s="86"/>
      <c r="P3330" s="86"/>
      <c r="Q3330" s="86"/>
      <c r="R3330" s="86"/>
      <c r="S3330" s="86"/>
      <c r="T3330" s="86"/>
      <c r="U3330" s="86"/>
      <c r="V3330" s="86"/>
      <c r="W3330" s="86"/>
      <c r="X3330" s="86"/>
      <c r="Y3330" s="86"/>
      <c r="Z3330" s="86"/>
      <c r="AA3330" s="86"/>
      <c r="AB3330" s="86"/>
      <c r="AC3330" s="86"/>
      <c r="AD3330" s="190"/>
      <c r="AE3330" s="188"/>
      <c r="AF3330" s="190"/>
      <c r="AG3330" s="188"/>
      <c r="AH3330" s="190"/>
      <c r="AI3330" s="188"/>
      <c r="AJ3330" s="190"/>
      <c r="AK3330" s="188"/>
      <c r="AL3330" s="190"/>
      <c r="AM3330" s="188"/>
      <c r="AN3330" s="190"/>
      <c r="AO3330" s="188"/>
      <c r="AP3330" s="51"/>
      <c r="AQ3330" s="97"/>
    </row>
    <row r="3331" spans="1:43" x14ac:dyDescent="0.2">
      <c r="A3331" s="86"/>
      <c r="F3331" s="86"/>
      <c r="G3331" s="86"/>
      <c r="H3331" s="86"/>
      <c r="I3331" s="86"/>
      <c r="J3331" s="86"/>
      <c r="K3331" s="86"/>
      <c r="L3331" s="86"/>
      <c r="M3331" s="86"/>
      <c r="N3331" s="86"/>
      <c r="O3331" s="86"/>
      <c r="P3331" s="86"/>
      <c r="Q3331" s="86"/>
      <c r="R3331" s="86"/>
      <c r="S3331" s="86"/>
      <c r="T3331" s="86"/>
      <c r="U3331" s="86"/>
      <c r="V3331" s="86"/>
      <c r="W3331" s="86"/>
      <c r="X3331" s="86"/>
      <c r="Y3331" s="86"/>
      <c r="Z3331" s="86"/>
      <c r="AA3331" s="86"/>
      <c r="AB3331" s="86"/>
      <c r="AC3331" s="86"/>
      <c r="AD3331" s="190"/>
      <c r="AE3331" s="188"/>
      <c r="AF3331" s="190"/>
      <c r="AG3331" s="188"/>
      <c r="AH3331" s="190"/>
      <c r="AI3331" s="188"/>
      <c r="AJ3331" s="190"/>
      <c r="AK3331" s="188"/>
      <c r="AL3331" s="190"/>
      <c r="AM3331" s="188"/>
      <c r="AN3331" s="190"/>
      <c r="AO3331" s="188"/>
      <c r="AP3331" s="51"/>
      <c r="AQ3331" s="97"/>
    </row>
    <row r="3332" spans="1:43" x14ac:dyDescent="0.2">
      <c r="A3332" s="86"/>
      <c r="F3332" s="86"/>
      <c r="G3332" s="86"/>
      <c r="H3332" s="86"/>
      <c r="I3332" s="86"/>
      <c r="J3332" s="86"/>
      <c r="K3332" s="86"/>
      <c r="L3332" s="86"/>
      <c r="M3332" s="86"/>
      <c r="N3332" s="86"/>
      <c r="O3332" s="86"/>
      <c r="P3332" s="86"/>
      <c r="Q3332" s="86"/>
      <c r="R3332" s="86"/>
      <c r="S3332" s="86"/>
      <c r="T3332" s="86"/>
      <c r="U3332" s="86"/>
      <c r="V3332" s="86"/>
      <c r="W3332" s="86"/>
      <c r="X3332" s="86"/>
      <c r="Y3332" s="86"/>
      <c r="Z3332" s="86"/>
      <c r="AA3332" s="86"/>
      <c r="AB3332" s="86"/>
      <c r="AC3332" s="86"/>
      <c r="AD3332" s="190"/>
      <c r="AE3332" s="188"/>
      <c r="AF3332" s="190"/>
      <c r="AG3332" s="188"/>
      <c r="AH3332" s="190"/>
      <c r="AI3332" s="188"/>
      <c r="AJ3332" s="190"/>
      <c r="AK3332" s="188"/>
      <c r="AL3332" s="190"/>
      <c r="AM3332" s="188"/>
      <c r="AN3332" s="190"/>
      <c r="AO3332" s="188"/>
      <c r="AP3332" s="51"/>
      <c r="AQ3332" s="97"/>
    </row>
    <row r="3333" spans="1:43" x14ac:dyDescent="0.2">
      <c r="A3333" s="86"/>
      <c r="F3333" s="86"/>
      <c r="G3333" s="86"/>
      <c r="H3333" s="86"/>
      <c r="I3333" s="86"/>
      <c r="J3333" s="86"/>
      <c r="K3333" s="86"/>
      <c r="L3333" s="86"/>
      <c r="M3333" s="86"/>
      <c r="N3333" s="86"/>
      <c r="O3333" s="86"/>
      <c r="P3333" s="86"/>
      <c r="Q3333" s="86"/>
      <c r="R3333" s="86"/>
      <c r="S3333" s="86"/>
      <c r="T3333" s="86"/>
      <c r="U3333" s="86"/>
      <c r="V3333" s="86"/>
      <c r="W3333" s="86"/>
      <c r="X3333" s="86"/>
      <c r="Y3333" s="86"/>
      <c r="Z3333" s="86"/>
      <c r="AA3333" s="86"/>
      <c r="AB3333" s="86"/>
      <c r="AC3333" s="86"/>
      <c r="AD3333" s="190"/>
      <c r="AE3333" s="188"/>
      <c r="AF3333" s="190"/>
      <c r="AG3333" s="188"/>
      <c r="AH3333" s="190"/>
      <c r="AI3333" s="188"/>
      <c r="AJ3333" s="190"/>
      <c r="AK3333" s="188"/>
      <c r="AL3333" s="190"/>
      <c r="AM3333" s="188"/>
      <c r="AN3333" s="190"/>
      <c r="AO3333" s="188"/>
      <c r="AP3333" s="51"/>
      <c r="AQ3333" s="97"/>
    </row>
    <row r="3334" spans="1:43" x14ac:dyDescent="0.2">
      <c r="A3334" s="86"/>
      <c r="F3334" s="86"/>
      <c r="G3334" s="86"/>
      <c r="H3334" s="86"/>
      <c r="I3334" s="86"/>
      <c r="J3334" s="86"/>
      <c r="K3334" s="86"/>
      <c r="L3334" s="86"/>
      <c r="M3334" s="86"/>
      <c r="N3334" s="86"/>
      <c r="O3334" s="86"/>
      <c r="P3334" s="86"/>
      <c r="Q3334" s="86"/>
      <c r="R3334" s="86"/>
      <c r="S3334" s="86"/>
      <c r="T3334" s="86"/>
      <c r="U3334" s="86"/>
      <c r="V3334" s="86"/>
      <c r="W3334" s="86"/>
      <c r="X3334" s="86"/>
      <c r="Y3334" s="86"/>
      <c r="Z3334" s="86"/>
      <c r="AA3334" s="86"/>
      <c r="AB3334" s="86"/>
      <c r="AC3334" s="86"/>
      <c r="AD3334" s="190"/>
      <c r="AE3334" s="188"/>
      <c r="AF3334" s="190"/>
      <c r="AG3334" s="188"/>
      <c r="AH3334" s="190"/>
      <c r="AI3334" s="188"/>
      <c r="AJ3334" s="190"/>
      <c r="AK3334" s="188"/>
      <c r="AL3334" s="190"/>
      <c r="AM3334" s="188"/>
      <c r="AN3334" s="190"/>
      <c r="AO3334" s="188"/>
      <c r="AP3334" s="51"/>
      <c r="AQ3334" s="97"/>
    </row>
    <row r="3335" spans="1:43" x14ac:dyDescent="0.2">
      <c r="A3335" s="86"/>
      <c r="F3335" s="86"/>
      <c r="G3335" s="86"/>
      <c r="H3335" s="86"/>
      <c r="I3335" s="86"/>
      <c r="J3335" s="86"/>
      <c r="K3335" s="86"/>
      <c r="L3335" s="86"/>
      <c r="M3335" s="86"/>
      <c r="N3335" s="86"/>
      <c r="O3335" s="86"/>
      <c r="P3335" s="86"/>
      <c r="Q3335" s="86"/>
      <c r="R3335" s="86"/>
      <c r="S3335" s="86"/>
      <c r="T3335" s="86"/>
      <c r="U3335" s="86"/>
      <c r="V3335" s="86"/>
      <c r="W3335" s="86"/>
      <c r="X3335" s="86"/>
      <c r="Y3335" s="86"/>
      <c r="Z3335" s="86"/>
      <c r="AA3335" s="86"/>
      <c r="AB3335" s="86"/>
      <c r="AC3335" s="86"/>
      <c r="AD3335" s="190"/>
      <c r="AE3335" s="188"/>
      <c r="AF3335" s="190"/>
      <c r="AG3335" s="188"/>
      <c r="AH3335" s="190"/>
      <c r="AI3335" s="188"/>
      <c r="AJ3335" s="190"/>
      <c r="AK3335" s="188"/>
      <c r="AL3335" s="190"/>
      <c r="AM3335" s="188"/>
      <c r="AN3335" s="190"/>
      <c r="AO3335" s="188"/>
      <c r="AP3335" s="51"/>
      <c r="AQ3335" s="97"/>
    </row>
    <row r="3336" spans="1:43" x14ac:dyDescent="0.2">
      <c r="A3336" s="86"/>
      <c r="F3336" s="86"/>
      <c r="G3336" s="86"/>
      <c r="H3336" s="86"/>
      <c r="I3336" s="86"/>
      <c r="J3336" s="86"/>
      <c r="K3336" s="86"/>
      <c r="L3336" s="86"/>
      <c r="M3336" s="86"/>
      <c r="N3336" s="86"/>
      <c r="O3336" s="86"/>
      <c r="P3336" s="86"/>
      <c r="Q3336" s="86"/>
      <c r="R3336" s="86"/>
      <c r="S3336" s="86"/>
      <c r="T3336" s="86"/>
      <c r="U3336" s="86"/>
      <c r="V3336" s="86"/>
      <c r="W3336" s="86"/>
      <c r="X3336" s="86"/>
      <c r="Y3336" s="86"/>
      <c r="Z3336" s="86"/>
      <c r="AA3336" s="86"/>
      <c r="AB3336" s="86"/>
      <c r="AC3336" s="86"/>
      <c r="AD3336" s="190"/>
      <c r="AE3336" s="188"/>
      <c r="AF3336" s="190"/>
      <c r="AG3336" s="188"/>
      <c r="AH3336" s="190"/>
      <c r="AI3336" s="188"/>
      <c r="AJ3336" s="190"/>
      <c r="AK3336" s="188"/>
      <c r="AL3336" s="190"/>
      <c r="AM3336" s="188"/>
      <c r="AN3336" s="190"/>
      <c r="AO3336" s="188"/>
      <c r="AP3336" s="51"/>
      <c r="AQ3336" s="97"/>
    </row>
    <row r="3337" spans="1:43" x14ac:dyDescent="0.2">
      <c r="A3337" s="86"/>
      <c r="F3337" s="86"/>
      <c r="G3337" s="86"/>
      <c r="H3337" s="86"/>
      <c r="I3337" s="86"/>
      <c r="J3337" s="86"/>
      <c r="K3337" s="86"/>
      <c r="L3337" s="86"/>
      <c r="M3337" s="86"/>
      <c r="N3337" s="86"/>
      <c r="O3337" s="86"/>
      <c r="P3337" s="86"/>
      <c r="Q3337" s="86"/>
      <c r="R3337" s="86"/>
      <c r="S3337" s="86"/>
      <c r="T3337" s="86"/>
      <c r="U3337" s="86"/>
      <c r="V3337" s="86"/>
      <c r="W3337" s="86"/>
      <c r="X3337" s="86"/>
      <c r="Y3337" s="86"/>
      <c r="Z3337" s="86"/>
      <c r="AA3337" s="86"/>
      <c r="AB3337" s="86"/>
      <c r="AC3337" s="86"/>
      <c r="AD3337" s="190"/>
      <c r="AE3337" s="188"/>
      <c r="AF3337" s="190"/>
      <c r="AG3337" s="188"/>
      <c r="AH3337" s="190"/>
      <c r="AI3337" s="188"/>
      <c r="AJ3337" s="190"/>
      <c r="AK3337" s="188"/>
      <c r="AL3337" s="190"/>
      <c r="AM3337" s="188"/>
      <c r="AN3337" s="190"/>
      <c r="AO3337" s="188"/>
      <c r="AP3337" s="51"/>
      <c r="AQ3337" s="97"/>
    </row>
    <row r="3338" spans="1:43" x14ac:dyDescent="0.2">
      <c r="A3338" s="86"/>
      <c r="F3338" s="86"/>
      <c r="G3338" s="86"/>
      <c r="H3338" s="86"/>
      <c r="I3338" s="86"/>
      <c r="J3338" s="86"/>
      <c r="K3338" s="86"/>
      <c r="L3338" s="86"/>
      <c r="M3338" s="86"/>
      <c r="N3338" s="86"/>
      <c r="O3338" s="86"/>
      <c r="P3338" s="86"/>
      <c r="Q3338" s="86"/>
      <c r="R3338" s="86"/>
      <c r="S3338" s="86"/>
      <c r="T3338" s="86"/>
      <c r="U3338" s="86"/>
      <c r="V3338" s="86"/>
      <c r="W3338" s="86"/>
      <c r="X3338" s="86"/>
      <c r="Y3338" s="86"/>
      <c r="Z3338" s="86"/>
      <c r="AA3338" s="86"/>
      <c r="AB3338" s="86"/>
      <c r="AC3338" s="86"/>
      <c r="AD3338" s="190"/>
      <c r="AE3338" s="188"/>
      <c r="AF3338" s="190"/>
      <c r="AG3338" s="188"/>
      <c r="AH3338" s="190"/>
      <c r="AI3338" s="188"/>
      <c r="AJ3338" s="190"/>
      <c r="AK3338" s="188"/>
      <c r="AL3338" s="190"/>
      <c r="AM3338" s="188"/>
      <c r="AN3338" s="190"/>
      <c r="AO3338" s="188"/>
      <c r="AP3338" s="51"/>
      <c r="AQ3338" s="97"/>
    </row>
    <row r="3339" spans="1:43" x14ac:dyDescent="0.2">
      <c r="A3339" s="86"/>
      <c r="F3339" s="86"/>
      <c r="G3339" s="86"/>
      <c r="H3339" s="86"/>
      <c r="I3339" s="86"/>
      <c r="J3339" s="86"/>
      <c r="K3339" s="86"/>
      <c r="L3339" s="86"/>
      <c r="M3339" s="86"/>
      <c r="N3339" s="86"/>
      <c r="O3339" s="86"/>
      <c r="P3339" s="86"/>
      <c r="Q3339" s="86"/>
      <c r="R3339" s="86"/>
      <c r="S3339" s="86"/>
      <c r="T3339" s="86"/>
      <c r="U3339" s="86"/>
      <c r="V3339" s="86"/>
      <c r="W3339" s="86"/>
      <c r="X3339" s="86"/>
      <c r="Y3339" s="86"/>
      <c r="Z3339" s="86"/>
      <c r="AA3339" s="86"/>
      <c r="AB3339" s="86"/>
      <c r="AC3339" s="86"/>
      <c r="AD3339" s="190"/>
      <c r="AE3339" s="188"/>
      <c r="AF3339" s="190"/>
      <c r="AG3339" s="188"/>
      <c r="AH3339" s="190"/>
      <c r="AI3339" s="188"/>
      <c r="AJ3339" s="190"/>
      <c r="AK3339" s="188"/>
      <c r="AL3339" s="190"/>
      <c r="AM3339" s="188"/>
      <c r="AN3339" s="190"/>
      <c r="AO3339" s="188"/>
      <c r="AP3339" s="51"/>
      <c r="AQ3339" s="97"/>
    </row>
    <row r="3340" spans="1:43" x14ac:dyDescent="0.2">
      <c r="A3340" s="86"/>
      <c r="F3340" s="86"/>
      <c r="G3340" s="86"/>
      <c r="H3340" s="86"/>
      <c r="I3340" s="86"/>
      <c r="J3340" s="86"/>
      <c r="K3340" s="86"/>
      <c r="L3340" s="86"/>
      <c r="M3340" s="86"/>
      <c r="N3340" s="86"/>
      <c r="O3340" s="86"/>
      <c r="P3340" s="86"/>
      <c r="Q3340" s="86"/>
      <c r="R3340" s="86"/>
      <c r="S3340" s="86"/>
      <c r="T3340" s="86"/>
      <c r="U3340" s="86"/>
      <c r="V3340" s="86"/>
      <c r="W3340" s="86"/>
      <c r="X3340" s="86"/>
      <c r="Y3340" s="86"/>
      <c r="Z3340" s="86"/>
      <c r="AA3340" s="86"/>
      <c r="AB3340" s="86"/>
      <c r="AC3340" s="86"/>
      <c r="AD3340" s="190"/>
      <c r="AE3340" s="188"/>
      <c r="AF3340" s="190"/>
      <c r="AG3340" s="188"/>
      <c r="AH3340" s="190"/>
      <c r="AI3340" s="188"/>
      <c r="AJ3340" s="190"/>
      <c r="AK3340" s="188"/>
      <c r="AL3340" s="190"/>
      <c r="AM3340" s="188"/>
      <c r="AN3340" s="190"/>
      <c r="AO3340" s="188"/>
      <c r="AP3340" s="51"/>
      <c r="AQ3340" s="97"/>
    </row>
    <row r="3341" spans="1:43" x14ac:dyDescent="0.2">
      <c r="A3341" s="86"/>
      <c r="F3341" s="86"/>
      <c r="G3341" s="86"/>
      <c r="H3341" s="86"/>
      <c r="I3341" s="86"/>
      <c r="J3341" s="86"/>
      <c r="K3341" s="86"/>
      <c r="L3341" s="86"/>
      <c r="M3341" s="86"/>
      <c r="N3341" s="86"/>
      <c r="O3341" s="86"/>
      <c r="P3341" s="86"/>
      <c r="Q3341" s="86"/>
      <c r="R3341" s="86"/>
      <c r="S3341" s="86"/>
      <c r="T3341" s="86"/>
      <c r="U3341" s="86"/>
      <c r="V3341" s="86"/>
      <c r="W3341" s="86"/>
      <c r="X3341" s="86"/>
      <c r="Y3341" s="86"/>
      <c r="Z3341" s="86"/>
      <c r="AA3341" s="86"/>
      <c r="AB3341" s="86"/>
      <c r="AC3341" s="86"/>
      <c r="AD3341" s="190"/>
      <c r="AE3341" s="188"/>
      <c r="AF3341" s="190"/>
      <c r="AG3341" s="188"/>
      <c r="AH3341" s="190"/>
      <c r="AI3341" s="188"/>
      <c r="AJ3341" s="190"/>
      <c r="AK3341" s="188"/>
      <c r="AL3341" s="190"/>
      <c r="AM3341" s="188"/>
      <c r="AN3341" s="190"/>
      <c r="AO3341" s="188"/>
      <c r="AP3341" s="51"/>
      <c r="AQ3341" s="97"/>
    </row>
    <row r="3342" spans="1:43" x14ac:dyDescent="0.2">
      <c r="A3342" s="86"/>
      <c r="F3342" s="86"/>
      <c r="G3342" s="86"/>
      <c r="H3342" s="86"/>
      <c r="I3342" s="86"/>
      <c r="J3342" s="86"/>
      <c r="K3342" s="86"/>
      <c r="L3342" s="86"/>
      <c r="M3342" s="86"/>
      <c r="N3342" s="86"/>
      <c r="O3342" s="86"/>
      <c r="P3342" s="86"/>
      <c r="Q3342" s="86"/>
      <c r="R3342" s="86"/>
      <c r="S3342" s="86"/>
      <c r="T3342" s="86"/>
      <c r="U3342" s="86"/>
      <c r="V3342" s="86"/>
      <c r="W3342" s="86"/>
      <c r="X3342" s="86"/>
      <c r="Y3342" s="86"/>
      <c r="Z3342" s="86"/>
      <c r="AA3342" s="86"/>
      <c r="AB3342" s="86"/>
      <c r="AC3342" s="86"/>
      <c r="AD3342" s="190"/>
      <c r="AE3342" s="188"/>
      <c r="AF3342" s="190"/>
      <c r="AG3342" s="188"/>
      <c r="AH3342" s="190"/>
      <c r="AI3342" s="188"/>
      <c r="AJ3342" s="190"/>
      <c r="AK3342" s="188"/>
      <c r="AL3342" s="190"/>
      <c r="AM3342" s="188"/>
      <c r="AN3342" s="190"/>
      <c r="AO3342" s="188"/>
      <c r="AP3342" s="51"/>
      <c r="AQ3342" s="97"/>
    </row>
    <row r="3343" spans="1:43" x14ac:dyDescent="0.2">
      <c r="A3343" s="86"/>
      <c r="F3343" s="86"/>
      <c r="G3343" s="86"/>
      <c r="H3343" s="86"/>
      <c r="I3343" s="86"/>
      <c r="J3343" s="86"/>
      <c r="K3343" s="86"/>
      <c r="L3343" s="86"/>
      <c r="M3343" s="86"/>
      <c r="N3343" s="86"/>
      <c r="O3343" s="86"/>
      <c r="P3343" s="86"/>
      <c r="Q3343" s="86"/>
      <c r="R3343" s="86"/>
      <c r="S3343" s="86"/>
      <c r="T3343" s="86"/>
      <c r="U3343" s="86"/>
      <c r="V3343" s="86"/>
      <c r="W3343" s="86"/>
      <c r="X3343" s="86"/>
      <c r="Y3343" s="86"/>
      <c r="Z3343" s="86"/>
      <c r="AA3343" s="86"/>
      <c r="AB3343" s="86"/>
      <c r="AC3343" s="86"/>
      <c r="AD3343" s="190"/>
      <c r="AE3343" s="188"/>
      <c r="AF3343" s="190"/>
      <c r="AG3343" s="188"/>
      <c r="AH3343" s="190"/>
      <c r="AI3343" s="188"/>
      <c r="AJ3343" s="190"/>
      <c r="AK3343" s="188"/>
      <c r="AL3343" s="190"/>
      <c r="AM3343" s="188"/>
      <c r="AN3343" s="190"/>
      <c r="AO3343" s="188"/>
      <c r="AP3343" s="51"/>
      <c r="AQ3343" s="97"/>
    </row>
    <row r="3344" spans="1:43" x14ac:dyDescent="0.2">
      <c r="A3344" s="86"/>
      <c r="F3344" s="86"/>
      <c r="G3344" s="86"/>
      <c r="H3344" s="86"/>
      <c r="I3344" s="86"/>
      <c r="J3344" s="86"/>
      <c r="K3344" s="86"/>
      <c r="L3344" s="86"/>
      <c r="M3344" s="86"/>
      <c r="N3344" s="86"/>
      <c r="O3344" s="86"/>
      <c r="P3344" s="86"/>
      <c r="Q3344" s="86"/>
      <c r="R3344" s="86"/>
      <c r="S3344" s="86"/>
      <c r="T3344" s="86"/>
      <c r="U3344" s="86"/>
      <c r="V3344" s="86"/>
      <c r="W3344" s="86"/>
      <c r="X3344" s="86"/>
      <c r="Y3344" s="86"/>
      <c r="Z3344" s="86"/>
      <c r="AA3344" s="86"/>
      <c r="AB3344" s="86"/>
      <c r="AC3344" s="86"/>
      <c r="AD3344" s="190"/>
      <c r="AE3344" s="188"/>
      <c r="AF3344" s="190"/>
      <c r="AG3344" s="188"/>
      <c r="AH3344" s="190"/>
      <c r="AI3344" s="188"/>
      <c r="AJ3344" s="190"/>
      <c r="AK3344" s="188"/>
      <c r="AL3344" s="190"/>
      <c r="AM3344" s="188"/>
      <c r="AN3344" s="190"/>
      <c r="AO3344" s="188"/>
      <c r="AP3344" s="51"/>
      <c r="AQ3344" s="97"/>
    </row>
    <row r="3345" spans="1:43" x14ac:dyDescent="0.2">
      <c r="A3345" s="86"/>
      <c r="F3345" s="86"/>
      <c r="G3345" s="86"/>
      <c r="H3345" s="86"/>
      <c r="I3345" s="86"/>
      <c r="J3345" s="86"/>
      <c r="K3345" s="86"/>
      <c r="L3345" s="86"/>
      <c r="M3345" s="86"/>
      <c r="N3345" s="86"/>
      <c r="O3345" s="86"/>
      <c r="P3345" s="86"/>
      <c r="Q3345" s="86"/>
      <c r="R3345" s="86"/>
      <c r="S3345" s="86"/>
      <c r="T3345" s="86"/>
      <c r="U3345" s="86"/>
      <c r="V3345" s="86"/>
      <c r="W3345" s="86"/>
      <c r="X3345" s="86"/>
      <c r="Y3345" s="86"/>
      <c r="Z3345" s="86"/>
      <c r="AA3345" s="86"/>
      <c r="AB3345" s="86"/>
      <c r="AC3345" s="86"/>
      <c r="AD3345" s="190"/>
      <c r="AE3345" s="188"/>
      <c r="AF3345" s="190"/>
      <c r="AG3345" s="188"/>
      <c r="AH3345" s="190"/>
      <c r="AI3345" s="188"/>
      <c r="AJ3345" s="190"/>
      <c r="AK3345" s="188"/>
      <c r="AL3345" s="190"/>
      <c r="AM3345" s="188"/>
      <c r="AN3345" s="190"/>
      <c r="AO3345" s="188"/>
      <c r="AP3345" s="51"/>
      <c r="AQ3345" s="97"/>
    </row>
    <row r="3346" spans="1:43" x14ac:dyDescent="0.2">
      <c r="A3346" s="86"/>
      <c r="F3346" s="86"/>
      <c r="G3346" s="86"/>
      <c r="H3346" s="86"/>
      <c r="I3346" s="86"/>
      <c r="J3346" s="86"/>
      <c r="K3346" s="86"/>
      <c r="L3346" s="86"/>
      <c r="M3346" s="86"/>
      <c r="N3346" s="86"/>
      <c r="O3346" s="86"/>
      <c r="P3346" s="86"/>
      <c r="Q3346" s="86"/>
      <c r="R3346" s="86"/>
      <c r="S3346" s="86"/>
      <c r="T3346" s="86"/>
      <c r="U3346" s="86"/>
      <c r="V3346" s="86"/>
      <c r="W3346" s="86"/>
      <c r="X3346" s="86"/>
      <c r="Y3346" s="86"/>
      <c r="Z3346" s="86"/>
      <c r="AA3346" s="86"/>
      <c r="AB3346" s="86"/>
      <c r="AC3346" s="86"/>
      <c r="AD3346" s="190"/>
      <c r="AE3346" s="188"/>
      <c r="AF3346" s="190"/>
      <c r="AG3346" s="188"/>
      <c r="AH3346" s="190"/>
      <c r="AI3346" s="188"/>
      <c r="AJ3346" s="190"/>
      <c r="AK3346" s="188"/>
      <c r="AL3346" s="190"/>
      <c r="AM3346" s="188"/>
      <c r="AN3346" s="190"/>
      <c r="AO3346" s="188"/>
      <c r="AP3346" s="51"/>
      <c r="AQ3346" s="97"/>
    </row>
    <row r="3347" spans="1:43" x14ac:dyDescent="0.2">
      <c r="A3347" s="86"/>
      <c r="F3347" s="86"/>
      <c r="G3347" s="86"/>
      <c r="H3347" s="86"/>
      <c r="I3347" s="86"/>
      <c r="J3347" s="86"/>
      <c r="K3347" s="86"/>
      <c r="L3347" s="86"/>
      <c r="M3347" s="86"/>
      <c r="N3347" s="86"/>
      <c r="O3347" s="86"/>
      <c r="P3347" s="86"/>
      <c r="Q3347" s="86"/>
      <c r="R3347" s="86"/>
      <c r="S3347" s="86"/>
      <c r="T3347" s="86"/>
      <c r="U3347" s="86"/>
      <c r="V3347" s="86"/>
      <c r="W3347" s="86"/>
      <c r="X3347" s="86"/>
      <c r="Y3347" s="86"/>
      <c r="Z3347" s="86"/>
      <c r="AA3347" s="86"/>
      <c r="AB3347" s="86"/>
      <c r="AC3347" s="86"/>
      <c r="AD3347" s="190"/>
      <c r="AE3347" s="188"/>
      <c r="AF3347" s="190"/>
      <c r="AG3347" s="188"/>
      <c r="AH3347" s="190"/>
      <c r="AI3347" s="188"/>
      <c r="AJ3347" s="190"/>
      <c r="AK3347" s="188"/>
      <c r="AL3347" s="190"/>
      <c r="AM3347" s="188"/>
      <c r="AN3347" s="190"/>
      <c r="AO3347" s="188"/>
      <c r="AP3347" s="51"/>
      <c r="AQ3347" s="97"/>
    </row>
    <row r="3348" spans="1:43" x14ac:dyDescent="0.2">
      <c r="A3348" s="86"/>
      <c r="F3348" s="86"/>
      <c r="G3348" s="86"/>
      <c r="H3348" s="86"/>
      <c r="I3348" s="86"/>
      <c r="J3348" s="86"/>
      <c r="K3348" s="86"/>
      <c r="L3348" s="86"/>
      <c r="M3348" s="86"/>
      <c r="N3348" s="86"/>
      <c r="O3348" s="86"/>
      <c r="P3348" s="86"/>
      <c r="Q3348" s="86"/>
      <c r="R3348" s="86"/>
      <c r="S3348" s="86"/>
      <c r="T3348" s="86"/>
      <c r="U3348" s="86"/>
      <c r="V3348" s="86"/>
      <c r="W3348" s="86"/>
      <c r="X3348" s="86"/>
      <c r="Y3348" s="86"/>
      <c r="Z3348" s="86"/>
      <c r="AA3348" s="86"/>
      <c r="AB3348" s="86"/>
      <c r="AC3348" s="86"/>
      <c r="AD3348" s="190"/>
      <c r="AE3348" s="188"/>
      <c r="AF3348" s="190"/>
      <c r="AG3348" s="188"/>
      <c r="AH3348" s="190"/>
      <c r="AI3348" s="188"/>
      <c r="AJ3348" s="190"/>
      <c r="AK3348" s="188"/>
      <c r="AL3348" s="190"/>
      <c r="AM3348" s="188"/>
      <c r="AN3348" s="190"/>
      <c r="AO3348" s="188"/>
      <c r="AP3348" s="51"/>
      <c r="AQ3348" s="97"/>
    </row>
    <row r="3349" spans="1:43" x14ac:dyDescent="0.2">
      <c r="A3349" s="86"/>
      <c r="F3349" s="86"/>
      <c r="G3349" s="86"/>
      <c r="H3349" s="86"/>
      <c r="I3349" s="86"/>
      <c r="J3349" s="86"/>
      <c r="K3349" s="86"/>
      <c r="L3349" s="86"/>
      <c r="M3349" s="86"/>
      <c r="N3349" s="86"/>
      <c r="O3349" s="86"/>
      <c r="P3349" s="86"/>
      <c r="Q3349" s="86"/>
      <c r="R3349" s="86"/>
      <c r="S3349" s="86"/>
      <c r="T3349" s="86"/>
      <c r="U3349" s="86"/>
      <c r="V3349" s="86"/>
      <c r="W3349" s="86"/>
      <c r="X3349" s="86"/>
      <c r="Y3349" s="86"/>
      <c r="Z3349" s="86"/>
      <c r="AA3349" s="86"/>
      <c r="AB3349" s="86"/>
      <c r="AC3349" s="86"/>
      <c r="AD3349" s="190"/>
      <c r="AE3349" s="188"/>
      <c r="AF3349" s="190"/>
      <c r="AG3349" s="188"/>
      <c r="AH3349" s="190"/>
      <c r="AI3349" s="188"/>
      <c r="AJ3349" s="190"/>
      <c r="AK3349" s="188"/>
      <c r="AL3349" s="190"/>
      <c r="AM3349" s="188"/>
      <c r="AN3349" s="190"/>
      <c r="AO3349" s="188"/>
      <c r="AP3349" s="51"/>
      <c r="AQ3349" s="97"/>
    </row>
    <row r="3350" spans="1:43" x14ac:dyDescent="0.2">
      <c r="A3350" s="86"/>
      <c r="F3350" s="86"/>
      <c r="G3350" s="86"/>
      <c r="H3350" s="86"/>
      <c r="I3350" s="86"/>
      <c r="J3350" s="86"/>
      <c r="K3350" s="86"/>
      <c r="L3350" s="86"/>
      <c r="M3350" s="86"/>
      <c r="N3350" s="86"/>
      <c r="O3350" s="86"/>
      <c r="P3350" s="86"/>
      <c r="Q3350" s="86"/>
      <c r="R3350" s="86"/>
      <c r="S3350" s="86"/>
      <c r="T3350" s="86"/>
      <c r="U3350" s="86"/>
      <c r="V3350" s="86"/>
      <c r="W3350" s="86"/>
      <c r="X3350" s="86"/>
      <c r="Y3350" s="86"/>
      <c r="Z3350" s="86"/>
      <c r="AA3350" s="86"/>
      <c r="AB3350" s="86"/>
      <c r="AC3350" s="86"/>
      <c r="AD3350" s="190"/>
      <c r="AE3350" s="188"/>
      <c r="AF3350" s="190"/>
      <c r="AG3350" s="188"/>
      <c r="AH3350" s="190"/>
      <c r="AI3350" s="188"/>
      <c r="AJ3350" s="190"/>
      <c r="AK3350" s="188"/>
      <c r="AL3350" s="190"/>
      <c r="AM3350" s="188"/>
      <c r="AN3350" s="190"/>
      <c r="AO3350" s="188"/>
      <c r="AP3350" s="51"/>
      <c r="AQ3350" s="97"/>
    </row>
    <row r="3351" spans="1:43" x14ac:dyDescent="0.2">
      <c r="A3351" s="86"/>
      <c r="F3351" s="86"/>
      <c r="G3351" s="86"/>
      <c r="H3351" s="86"/>
      <c r="I3351" s="86"/>
      <c r="J3351" s="86"/>
      <c r="K3351" s="86"/>
      <c r="L3351" s="86"/>
      <c r="M3351" s="86"/>
      <c r="N3351" s="86"/>
      <c r="O3351" s="86"/>
      <c r="P3351" s="86"/>
      <c r="Q3351" s="86"/>
      <c r="R3351" s="86"/>
      <c r="S3351" s="86"/>
      <c r="T3351" s="86"/>
      <c r="U3351" s="86"/>
      <c r="V3351" s="86"/>
      <c r="W3351" s="86"/>
      <c r="X3351" s="86"/>
      <c r="Y3351" s="86"/>
      <c r="Z3351" s="86"/>
      <c r="AA3351" s="86"/>
      <c r="AB3351" s="86"/>
      <c r="AC3351" s="86"/>
      <c r="AD3351" s="190"/>
      <c r="AE3351" s="188"/>
      <c r="AF3351" s="190"/>
      <c r="AG3351" s="188"/>
      <c r="AH3351" s="190"/>
      <c r="AI3351" s="188"/>
      <c r="AJ3351" s="190"/>
      <c r="AK3351" s="188"/>
      <c r="AL3351" s="190"/>
      <c r="AM3351" s="188"/>
      <c r="AN3351" s="190"/>
      <c r="AO3351" s="188"/>
      <c r="AP3351" s="51"/>
      <c r="AQ3351" s="97"/>
    </row>
    <row r="3352" spans="1:43" x14ac:dyDescent="0.2">
      <c r="A3352" s="86"/>
      <c r="F3352" s="86"/>
      <c r="G3352" s="86"/>
      <c r="H3352" s="86"/>
      <c r="I3352" s="86"/>
      <c r="J3352" s="86"/>
      <c r="K3352" s="86"/>
      <c r="L3352" s="86"/>
      <c r="M3352" s="86"/>
      <c r="N3352" s="86"/>
      <c r="O3352" s="86"/>
      <c r="P3352" s="86"/>
      <c r="Q3352" s="86"/>
      <c r="R3352" s="86"/>
      <c r="S3352" s="86"/>
      <c r="T3352" s="86"/>
      <c r="U3352" s="86"/>
      <c r="V3352" s="86"/>
      <c r="W3352" s="86"/>
      <c r="X3352" s="86"/>
      <c r="Y3352" s="86"/>
      <c r="Z3352" s="86"/>
      <c r="AA3352" s="86"/>
      <c r="AB3352" s="86"/>
      <c r="AC3352" s="86"/>
      <c r="AD3352" s="190"/>
      <c r="AE3352" s="188"/>
      <c r="AF3352" s="190"/>
      <c r="AG3352" s="188"/>
      <c r="AH3352" s="190"/>
      <c r="AI3352" s="188"/>
      <c r="AJ3352" s="190"/>
      <c r="AK3352" s="188"/>
      <c r="AL3352" s="190"/>
      <c r="AM3352" s="188"/>
      <c r="AN3352" s="190"/>
      <c r="AO3352" s="188"/>
      <c r="AP3352" s="51"/>
      <c r="AQ3352" s="97"/>
    </row>
    <row r="3353" spans="1:43" x14ac:dyDescent="0.2">
      <c r="A3353" s="86"/>
      <c r="F3353" s="86"/>
      <c r="G3353" s="86"/>
      <c r="H3353" s="86"/>
      <c r="I3353" s="86"/>
      <c r="J3353" s="86"/>
      <c r="K3353" s="86"/>
      <c r="L3353" s="86"/>
      <c r="M3353" s="86"/>
      <c r="N3353" s="86"/>
      <c r="O3353" s="86"/>
      <c r="P3353" s="86"/>
      <c r="Q3353" s="86"/>
      <c r="R3353" s="86"/>
      <c r="S3353" s="86"/>
      <c r="T3353" s="86"/>
      <c r="U3353" s="86"/>
      <c r="V3353" s="86"/>
      <c r="W3353" s="86"/>
      <c r="X3353" s="86"/>
      <c r="Y3353" s="86"/>
      <c r="Z3353" s="86"/>
      <c r="AA3353" s="86"/>
      <c r="AB3353" s="86"/>
      <c r="AC3353" s="86"/>
      <c r="AD3353" s="190"/>
      <c r="AE3353" s="188"/>
      <c r="AF3353" s="190"/>
      <c r="AG3353" s="188"/>
      <c r="AH3353" s="190"/>
      <c r="AI3353" s="188"/>
      <c r="AJ3353" s="190"/>
      <c r="AK3353" s="188"/>
      <c r="AL3353" s="190"/>
      <c r="AM3353" s="188"/>
      <c r="AN3353" s="190"/>
      <c r="AO3353" s="188"/>
      <c r="AP3353" s="51"/>
      <c r="AQ3353" s="97"/>
    </row>
    <row r="3354" spans="1:43" x14ac:dyDescent="0.2">
      <c r="A3354" s="86"/>
      <c r="F3354" s="86"/>
      <c r="G3354" s="86"/>
      <c r="H3354" s="86"/>
      <c r="I3354" s="86"/>
      <c r="J3354" s="86"/>
      <c r="K3354" s="86"/>
      <c r="L3354" s="86"/>
      <c r="M3354" s="86"/>
      <c r="N3354" s="86"/>
      <c r="O3354" s="86"/>
      <c r="P3354" s="86"/>
      <c r="Q3354" s="86"/>
      <c r="R3354" s="86"/>
      <c r="S3354" s="86"/>
      <c r="T3354" s="86"/>
      <c r="U3354" s="86"/>
      <c r="V3354" s="86"/>
      <c r="W3354" s="86"/>
      <c r="X3354" s="86"/>
      <c r="Y3354" s="86"/>
      <c r="Z3354" s="86"/>
      <c r="AA3354" s="86"/>
      <c r="AB3354" s="86"/>
      <c r="AC3354" s="86"/>
      <c r="AD3354" s="190"/>
      <c r="AE3354" s="188"/>
      <c r="AF3354" s="190"/>
      <c r="AG3354" s="188"/>
      <c r="AH3354" s="190"/>
      <c r="AI3354" s="188"/>
      <c r="AJ3354" s="190"/>
      <c r="AK3354" s="188"/>
      <c r="AL3354" s="190"/>
      <c r="AM3354" s="188"/>
      <c r="AN3354" s="190"/>
      <c r="AO3354" s="188"/>
      <c r="AP3354" s="51"/>
      <c r="AQ3354" s="97"/>
    </row>
    <row r="3355" spans="1:43" x14ac:dyDescent="0.2">
      <c r="A3355" s="86"/>
      <c r="F3355" s="86"/>
      <c r="G3355" s="86"/>
      <c r="H3355" s="86"/>
      <c r="I3355" s="86"/>
      <c r="J3355" s="86"/>
      <c r="K3355" s="86"/>
      <c r="L3355" s="86"/>
      <c r="M3355" s="86"/>
      <c r="N3355" s="86"/>
      <c r="O3355" s="86"/>
      <c r="P3355" s="86"/>
      <c r="Q3355" s="86"/>
      <c r="R3355" s="86"/>
      <c r="S3355" s="86"/>
      <c r="T3355" s="86"/>
      <c r="U3355" s="86"/>
      <c r="V3355" s="86"/>
      <c r="W3355" s="86"/>
      <c r="X3355" s="86"/>
      <c r="Y3355" s="86"/>
      <c r="Z3355" s="86"/>
      <c r="AA3355" s="86"/>
      <c r="AB3355" s="86"/>
      <c r="AC3355" s="86"/>
      <c r="AD3355" s="190"/>
      <c r="AE3355" s="188"/>
      <c r="AF3355" s="190"/>
      <c r="AG3355" s="188"/>
      <c r="AH3355" s="190"/>
      <c r="AI3355" s="188"/>
      <c r="AJ3355" s="190"/>
      <c r="AK3355" s="188"/>
      <c r="AL3355" s="190"/>
      <c r="AM3355" s="188"/>
      <c r="AN3355" s="190"/>
      <c r="AO3355" s="188"/>
      <c r="AP3355" s="51"/>
      <c r="AQ3355" s="97"/>
    </row>
    <row r="3356" spans="1:43" x14ac:dyDescent="0.2">
      <c r="A3356" s="86"/>
      <c r="F3356" s="86"/>
      <c r="G3356" s="86"/>
      <c r="H3356" s="86"/>
      <c r="I3356" s="86"/>
      <c r="J3356" s="86"/>
      <c r="K3356" s="86"/>
      <c r="L3356" s="86"/>
      <c r="M3356" s="86"/>
      <c r="N3356" s="86"/>
      <c r="O3356" s="86"/>
      <c r="P3356" s="86"/>
      <c r="Q3356" s="86"/>
      <c r="R3356" s="86"/>
      <c r="S3356" s="86"/>
      <c r="T3356" s="86"/>
      <c r="U3356" s="86"/>
      <c r="V3356" s="86"/>
      <c r="W3356" s="86"/>
      <c r="X3356" s="86"/>
      <c r="Y3356" s="86"/>
      <c r="Z3356" s="86"/>
      <c r="AA3356" s="86"/>
      <c r="AB3356" s="86"/>
      <c r="AC3356" s="86"/>
      <c r="AD3356" s="190"/>
      <c r="AE3356" s="188"/>
      <c r="AF3356" s="190"/>
      <c r="AG3356" s="188"/>
      <c r="AH3356" s="190"/>
      <c r="AI3356" s="188"/>
      <c r="AJ3356" s="190"/>
      <c r="AK3356" s="188"/>
      <c r="AL3356" s="190"/>
      <c r="AM3356" s="188"/>
      <c r="AN3356" s="190"/>
      <c r="AO3356" s="188"/>
      <c r="AP3356" s="51"/>
      <c r="AQ3356" s="97"/>
    </row>
    <row r="3357" spans="1:43" x14ac:dyDescent="0.2">
      <c r="A3357" s="86"/>
      <c r="F3357" s="86"/>
      <c r="G3357" s="86"/>
      <c r="H3357" s="86"/>
      <c r="I3357" s="86"/>
      <c r="J3357" s="86"/>
      <c r="K3357" s="86"/>
      <c r="L3357" s="86"/>
      <c r="M3357" s="86"/>
      <c r="N3357" s="86"/>
      <c r="O3357" s="86"/>
      <c r="P3357" s="86"/>
      <c r="Q3357" s="86"/>
      <c r="R3357" s="86"/>
      <c r="S3357" s="86"/>
      <c r="T3357" s="86"/>
      <c r="U3357" s="86"/>
      <c r="V3357" s="86"/>
      <c r="W3357" s="86"/>
      <c r="X3357" s="86"/>
      <c r="Y3357" s="86"/>
      <c r="Z3357" s="86"/>
      <c r="AA3357" s="86"/>
      <c r="AB3357" s="86"/>
      <c r="AC3357" s="86"/>
      <c r="AD3357" s="190"/>
      <c r="AE3357" s="188"/>
      <c r="AF3357" s="190"/>
      <c r="AG3357" s="188"/>
      <c r="AH3357" s="190"/>
      <c r="AI3357" s="188"/>
      <c r="AJ3357" s="190"/>
      <c r="AK3357" s="188"/>
      <c r="AL3357" s="190"/>
      <c r="AM3357" s="188"/>
      <c r="AN3357" s="190"/>
      <c r="AO3357" s="188"/>
      <c r="AP3357" s="51"/>
      <c r="AQ3357" s="97"/>
    </row>
    <row r="3358" spans="1:43" x14ac:dyDescent="0.2">
      <c r="A3358" s="86"/>
      <c r="F3358" s="86"/>
      <c r="G3358" s="86"/>
      <c r="H3358" s="86"/>
      <c r="I3358" s="86"/>
      <c r="J3358" s="86"/>
      <c r="K3358" s="86"/>
      <c r="L3358" s="86"/>
      <c r="M3358" s="86"/>
      <c r="N3358" s="86"/>
      <c r="O3358" s="86"/>
      <c r="P3358" s="86"/>
      <c r="Q3358" s="86"/>
      <c r="R3358" s="86"/>
      <c r="S3358" s="86"/>
      <c r="T3358" s="86"/>
      <c r="U3358" s="86"/>
      <c r="V3358" s="86"/>
      <c r="W3358" s="86"/>
      <c r="X3358" s="86"/>
      <c r="Y3358" s="86"/>
      <c r="Z3358" s="86"/>
      <c r="AA3358" s="86"/>
      <c r="AB3358" s="86"/>
      <c r="AC3358" s="86"/>
      <c r="AD3358" s="190"/>
      <c r="AE3358" s="188"/>
      <c r="AF3358" s="190"/>
      <c r="AG3358" s="188"/>
      <c r="AH3358" s="190"/>
      <c r="AI3358" s="188"/>
      <c r="AJ3358" s="190"/>
      <c r="AK3358" s="188"/>
      <c r="AL3358" s="190"/>
      <c r="AM3358" s="188"/>
      <c r="AN3358" s="190"/>
      <c r="AO3358" s="188"/>
      <c r="AP3358" s="51"/>
      <c r="AQ3358" s="97"/>
    </row>
    <row r="3359" spans="1:43" x14ac:dyDescent="0.2">
      <c r="A3359" s="86"/>
      <c r="F3359" s="86"/>
      <c r="G3359" s="86"/>
      <c r="H3359" s="86"/>
      <c r="I3359" s="86"/>
      <c r="J3359" s="86"/>
      <c r="K3359" s="86"/>
      <c r="L3359" s="86"/>
      <c r="M3359" s="86"/>
      <c r="N3359" s="86"/>
      <c r="O3359" s="86"/>
      <c r="P3359" s="86"/>
      <c r="Q3359" s="86"/>
      <c r="R3359" s="86"/>
      <c r="S3359" s="86"/>
      <c r="T3359" s="86"/>
      <c r="U3359" s="86"/>
      <c r="V3359" s="86"/>
      <c r="W3359" s="86"/>
      <c r="X3359" s="86"/>
      <c r="Y3359" s="86"/>
      <c r="Z3359" s="86"/>
      <c r="AA3359" s="86"/>
      <c r="AB3359" s="86"/>
      <c r="AC3359" s="86"/>
      <c r="AD3359" s="190"/>
      <c r="AE3359" s="188"/>
      <c r="AF3359" s="190"/>
      <c r="AG3359" s="188"/>
      <c r="AH3359" s="190"/>
      <c r="AI3359" s="188"/>
      <c r="AJ3359" s="190"/>
      <c r="AK3359" s="188"/>
      <c r="AL3359" s="190"/>
      <c r="AM3359" s="188"/>
      <c r="AN3359" s="190"/>
      <c r="AO3359" s="188"/>
      <c r="AP3359" s="51"/>
      <c r="AQ3359" s="97"/>
    </row>
    <row r="3360" spans="1:43" x14ac:dyDescent="0.2">
      <c r="A3360" s="86"/>
      <c r="F3360" s="86"/>
      <c r="G3360" s="86"/>
      <c r="H3360" s="86"/>
      <c r="I3360" s="86"/>
      <c r="J3360" s="86"/>
      <c r="K3360" s="86"/>
      <c r="L3360" s="86"/>
      <c r="M3360" s="86"/>
      <c r="N3360" s="86"/>
      <c r="O3360" s="86"/>
      <c r="P3360" s="86"/>
      <c r="Q3360" s="86"/>
      <c r="R3360" s="86"/>
      <c r="S3360" s="86"/>
      <c r="T3360" s="86"/>
      <c r="U3360" s="86"/>
      <c r="V3360" s="86"/>
      <c r="W3360" s="86"/>
      <c r="X3360" s="86"/>
      <c r="Y3360" s="86"/>
      <c r="Z3360" s="86"/>
      <c r="AA3360" s="86"/>
      <c r="AB3360" s="86"/>
      <c r="AC3360" s="86"/>
      <c r="AD3360" s="190"/>
      <c r="AE3360" s="188"/>
      <c r="AF3360" s="190"/>
      <c r="AG3360" s="188"/>
      <c r="AH3360" s="190"/>
      <c r="AI3360" s="188"/>
      <c r="AJ3360" s="190"/>
      <c r="AK3360" s="188"/>
      <c r="AL3360" s="190"/>
      <c r="AM3360" s="188"/>
      <c r="AN3360" s="190"/>
      <c r="AO3360" s="188"/>
      <c r="AP3360" s="51"/>
      <c r="AQ3360" s="97"/>
    </row>
    <row r="3361" spans="1:43" x14ac:dyDescent="0.2">
      <c r="A3361" s="86"/>
      <c r="F3361" s="86"/>
      <c r="G3361" s="86"/>
      <c r="H3361" s="86"/>
      <c r="I3361" s="86"/>
      <c r="J3361" s="86"/>
      <c r="K3361" s="86"/>
      <c r="L3361" s="86"/>
      <c r="M3361" s="86"/>
      <c r="N3361" s="86"/>
      <c r="O3361" s="86"/>
      <c r="P3361" s="86"/>
      <c r="Q3361" s="86"/>
      <c r="R3361" s="86"/>
      <c r="S3361" s="86"/>
      <c r="T3361" s="86"/>
      <c r="U3361" s="86"/>
      <c r="V3361" s="86"/>
      <c r="W3361" s="86"/>
      <c r="X3361" s="86"/>
      <c r="Y3361" s="86"/>
      <c r="Z3361" s="86"/>
      <c r="AA3361" s="86"/>
      <c r="AB3361" s="86"/>
      <c r="AC3361" s="86"/>
      <c r="AD3361" s="190"/>
      <c r="AE3361" s="188"/>
      <c r="AF3361" s="190"/>
      <c r="AG3361" s="188"/>
      <c r="AH3361" s="190"/>
      <c r="AI3361" s="188"/>
      <c r="AJ3361" s="190"/>
      <c r="AK3361" s="188"/>
      <c r="AL3361" s="190"/>
      <c r="AM3361" s="188"/>
      <c r="AN3361" s="190"/>
      <c r="AO3361" s="188"/>
      <c r="AP3361" s="51"/>
      <c r="AQ3361" s="97"/>
    </row>
    <row r="3362" spans="1:43" x14ac:dyDescent="0.2">
      <c r="A3362" s="86"/>
      <c r="F3362" s="86"/>
      <c r="G3362" s="86"/>
      <c r="H3362" s="86"/>
      <c r="I3362" s="86"/>
      <c r="J3362" s="86"/>
      <c r="K3362" s="86"/>
      <c r="L3362" s="86"/>
      <c r="M3362" s="86"/>
      <c r="N3362" s="86"/>
      <c r="O3362" s="86"/>
      <c r="P3362" s="86"/>
      <c r="Q3362" s="86"/>
      <c r="R3362" s="86"/>
      <c r="S3362" s="86"/>
      <c r="T3362" s="86"/>
      <c r="U3362" s="86"/>
      <c r="V3362" s="86"/>
      <c r="W3362" s="86"/>
      <c r="X3362" s="86"/>
      <c r="Y3362" s="86"/>
      <c r="Z3362" s="86"/>
      <c r="AA3362" s="86"/>
      <c r="AB3362" s="86"/>
      <c r="AC3362" s="86"/>
      <c r="AD3362" s="190"/>
      <c r="AE3362" s="188"/>
      <c r="AF3362" s="190"/>
      <c r="AG3362" s="188"/>
      <c r="AH3362" s="190"/>
      <c r="AI3362" s="188"/>
      <c r="AJ3362" s="190"/>
      <c r="AK3362" s="188"/>
      <c r="AL3362" s="190"/>
      <c r="AM3362" s="188"/>
      <c r="AN3362" s="190"/>
      <c r="AO3362" s="188"/>
      <c r="AP3362" s="51"/>
      <c r="AQ3362" s="97"/>
    </row>
    <row r="3363" spans="1:43" x14ac:dyDescent="0.2">
      <c r="A3363" s="86"/>
      <c r="F3363" s="86"/>
      <c r="G3363" s="86"/>
      <c r="H3363" s="86"/>
      <c r="I3363" s="86"/>
      <c r="J3363" s="86"/>
      <c r="K3363" s="86"/>
      <c r="L3363" s="86"/>
      <c r="M3363" s="86"/>
      <c r="N3363" s="86"/>
      <c r="O3363" s="86"/>
      <c r="P3363" s="86"/>
      <c r="Q3363" s="86"/>
      <c r="R3363" s="86"/>
      <c r="S3363" s="86"/>
      <c r="T3363" s="86"/>
      <c r="U3363" s="86"/>
      <c r="V3363" s="86"/>
      <c r="W3363" s="86"/>
      <c r="X3363" s="86"/>
      <c r="Y3363" s="86"/>
      <c r="Z3363" s="86"/>
      <c r="AA3363" s="86"/>
      <c r="AB3363" s="86"/>
      <c r="AC3363" s="86"/>
      <c r="AD3363" s="190"/>
      <c r="AE3363" s="188"/>
      <c r="AF3363" s="190"/>
      <c r="AG3363" s="188"/>
      <c r="AH3363" s="190"/>
      <c r="AI3363" s="188"/>
      <c r="AJ3363" s="190"/>
      <c r="AK3363" s="188"/>
      <c r="AL3363" s="190"/>
      <c r="AM3363" s="188"/>
      <c r="AN3363" s="190"/>
      <c r="AO3363" s="188"/>
      <c r="AP3363" s="51"/>
      <c r="AQ3363" s="97"/>
    </row>
    <row r="3364" spans="1:43" x14ac:dyDescent="0.2">
      <c r="A3364" s="86"/>
      <c r="F3364" s="86"/>
      <c r="G3364" s="86"/>
      <c r="H3364" s="86"/>
      <c r="I3364" s="86"/>
      <c r="J3364" s="86"/>
      <c r="K3364" s="86"/>
      <c r="L3364" s="86"/>
      <c r="M3364" s="86"/>
      <c r="N3364" s="86"/>
      <c r="O3364" s="86"/>
      <c r="P3364" s="86"/>
      <c r="Q3364" s="86"/>
      <c r="R3364" s="86"/>
      <c r="S3364" s="86"/>
      <c r="T3364" s="86"/>
      <c r="U3364" s="86"/>
      <c r="V3364" s="86"/>
      <c r="W3364" s="86"/>
      <c r="X3364" s="86"/>
      <c r="Y3364" s="86"/>
      <c r="Z3364" s="86"/>
      <c r="AA3364" s="86"/>
      <c r="AB3364" s="86"/>
      <c r="AC3364" s="86"/>
      <c r="AD3364" s="190"/>
      <c r="AE3364" s="188"/>
      <c r="AF3364" s="190"/>
      <c r="AG3364" s="188"/>
      <c r="AH3364" s="190"/>
      <c r="AI3364" s="188"/>
      <c r="AJ3364" s="190"/>
      <c r="AK3364" s="188"/>
      <c r="AL3364" s="190"/>
      <c r="AM3364" s="188"/>
      <c r="AN3364" s="190"/>
      <c r="AO3364" s="188"/>
      <c r="AP3364" s="51"/>
      <c r="AQ3364" s="97"/>
    </row>
    <row r="3365" spans="1:43" x14ac:dyDescent="0.2">
      <c r="A3365" s="86"/>
      <c r="F3365" s="86"/>
      <c r="G3365" s="86"/>
      <c r="H3365" s="86"/>
      <c r="I3365" s="86"/>
      <c r="J3365" s="86"/>
      <c r="K3365" s="86"/>
      <c r="L3365" s="86"/>
      <c r="M3365" s="86"/>
      <c r="N3365" s="86"/>
      <c r="O3365" s="86"/>
      <c r="P3365" s="86"/>
      <c r="Q3365" s="86"/>
      <c r="R3365" s="86"/>
      <c r="S3365" s="86"/>
      <c r="T3365" s="86"/>
      <c r="U3365" s="86"/>
      <c r="V3365" s="86"/>
      <c r="W3365" s="86"/>
      <c r="X3365" s="86"/>
      <c r="Y3365" s="86"/>
      <c r="Z3365" s="86"/>
      <c r="AA3365" s="86"/>
      <c r="AB3365" s="86"/>
      <c r="AC3365" s="86"/>
      <c r="AD3365" s="190"/>
      <c r="AE3365" s="188"/>
      <c r="AF3365" s="190"/>
      <c r="AG3365" s="188"/>
      <c r="AH3365" s="190"/>
      <c r="AI3365" s="188"/>
      <c r="AJ3365" s="190"/>
      <c r="AK3365" s="188"/>
      <c r="AL3365" s="190"/>
      <c r="AM3365" s="188"/>
      <c r="AN3365" s="190"/>
      <c r="AO3365" s="188"/>
      <c r="AP3365" s="51"/>
      <c r="AQ3365" s="97"/>
    </row>
    <row r="3366" spans="1:43" x14ac:dyDescent="0.2">
      <c r="A3366" s="86"/>
      <c r="F3366" s="86"/>
      <c r="G3366" s="86"/>
      <c r="H3366" s="86"/>
      <c r="I3366" s="86"/>
      <c r="J3366" s="86"/>
      <c r="K3366" s="86"/>
      <c r="L3366" s="86"/>
      <c r="M3366" s="86"/>
      <c r="N3366" s="86"/>
      <c r="O3366" s="86"/>
      <c r="P3366" s="86"/>
      <c r="Q3366" s="86"/>
      <c r="R3366" s="86"/>
      <c r="S3366" s="86"/>
      <c r="T3366" s="86"/>
      <c r="U3366" s="86"/>
      <c r="V3366" s="86"/>
      <c r="W3366" s="86"/>
      <c r="X3366" s="86"/>
      <c r="Y3366" s="86"/>
      <c r="Z3366" s="86"/>
      <c r="AA3366" s="86"/>
      <c r="AB3366" s="86"/>
      <c r="AC3366" s="86"/>
      <c r="AD3366" s="190"/>
      <c r="AE3366" s="188"/>
      <c r="AF3366" s="190"/>
      <c r="AG3366" s="188"/>
      <c r="AH3366" s="190"/>
      <c r="AI3366" s="188"/>
      <c r="AJ3366" s="190"/>
      <c r="AK3366" s="188"/>
      <c r="AL3366" s="190"/>
      <c r="AM3366" s="188"/>
      <c r="AN3366" s="190"/>
      <c r="AO3366" s="188"/>
      <c r="AP3366" s="51"/>
      <c r="AQ3366" s="97"/>
    </row>
    <row r="3367" spans="1:43" x14ac:dyDescent="0.2">
      <c r="A3367" s="86"/>
      <c r="F3367" s="86"/>
      <c r="G3367" s="86"/>
      <c r="H3367" s="86"/>
      <c r="I3367" s="86"/>
      <c r="J3367" s="86"/>
      <c r="K3367" s="86"/>
      <c r="L3367" s="86"/>
      <c r="M3367" s="86"/>
      <c r="N3367" s="86"/>
      <c r="O3367" s="86"/>
      <c r="P3367" s="86"/>
      <c r="Q3367" s="86"/>
      <c r="R3367" s="86"/>
      <c r="S3367" s="86"/>
      <c r="T3367" s="86"/>
      <c r="U3367" s="86"/>
      <c r="V3367" s="86"/>
      <c r="W3367" s="86"/>
      <c r="X3367" s="86"/>
      <c r="Y3367" s="86"/>
      <c r="Z3367" s="86"/>
      <c r="AA3367" s="86"/>
      <c r="AB3367" s="86"/>
      <c r="AC3367" s="86"/>
      <c r="AD3367" s="190"/>
      <c r="AE3367" s="188"/>
      <c r="AF3367" s="190"/>
      <c r="AG3367" s="188"/>
      <c r="AH3367" s="190"/>
      <c r="AI3367" s="188"/>
      <c r="AJ3367" s="190"/>
      <c r="AK3367" s="188"/>
      <c r="AL3367" s="190"/>
      <c r="AM3367" s="188"/>
      <c r="AN3367" s="190"/>
      <c r="AO3367" s="188"/>
      <c r="AP3367" s="51"/>
      <c r="AQ3367" s="97"/>
    </row>
    <row r="3368" spans="1:43" x14ac:dyDescent="0.2">
      <c r="A3368" s="86"/>
      <c r="F3368" s="86"/>
      <c r="G3368" s="86"/>
      <c r="H3368" s="86"/>
      <c r="I3368" s="86"/>
      <c r="J3368" s="86"/>
      <c r="K3368" s="86"/>
      <c r="L3368" s="86"/>
      <c r="M3368" s="86"/>
      <c r="N3368" s="86"/>
      <c r="O3368" s="86"/>
      <c r="P3368" s="86"/>
      <c r="Q3368" s="86"/>
      <c r="R3368" s="86"/>
      <c r="S3368" s="86"/>
      <c r="T3368" s="86"/>
      <c r="U3368" s="86"/>
      <c r="V3368" s="86"/>
      <c r="W3368" s="86"/>
      <c r="X3368" s="86"/>
      <c r="Y3368" s="86"/>
      <c r="Z3368" s="86"/>
      <c r="AA3368" s="86"/>
      <c r="AB3368" s="86"/>
      <c r="AC3368" s="86"/>
      <c r="AD3368" s="190"/>
      <c r="AE3368" s="188"/>
      <c r="AF3368" s="190"/>
      <c r="AG3368" s="188"/>
      <c r="AH3368" s="190"/>
      <c r="AI3368" s="188"/>
      <c r="AJ3368" s="190"/>
      <c r="AK3368" s="188"/>
      <c r="AL3368" s="190"/>
      <c r="AM3368" s="188"/>
      <c r="AN3368" s="190"/>
      <c r="AO3368" s="188"/>
      <c r="AP3368" s="51"/>
      <c r="AQ3368" s="97"/>
    </row>
    <row r="3369" spans="1:43" x14ac:dyDescent="0.2">
      <c r="A3369" s="86"/>
      <c r="F3369" s="86"/>
      <c r="G3369" s="86"/>
      <c r="H3369" s="86"/>
      <c r="I3369" s="86"/>
      <c r="J3369" s="86"/>
      <c r="K3369" s="86"/>
      <c r="L3369" s="86"/>
      <c r="M3369" s="86"/>
      <c r="N3369" s="86"/>
      <c r="O3369" s="86"/>
      <c r="P3369" s="86"/>
      <c r="Q3369" s="86"/>
      <c r="R3369" s="86"/>
      <c r="S3369" s="86"/>
      <c r="T3369" s="86"/>
      <c r="U3369" s="86"/>
      <c r="V3369" s="86"/>
      <c r="W3369" s="86"/>
      <c r="X3369" s="86"/>
      <c r="Y3369" s="86"/>
      <c r="Z3369" s="86"/>
      <c r="AA3369" s="86"/>
      <c r="AB3369" s="86"/>
      <c r="AC3369" s="86"/>
      <c r="AD3369" s="190"/>
      <c r="AE3369" s="188"/>
      <c r="AF3369" s="190"/>
      <c r="AG3369" s="188"/>
      <c r="AH3369" s="190"/>
      <c r="AI3369" s="188"/>
      <c r="AJ3369" s="190"/>
      <c r="AK3369" s="188"/>
      <c r="AL3369" s="190"/>
      <c r="AM3369" s="188"/>
      <c r="AN3369" s="190"/>
      <c r="AO3369" s="188"/>
      <c r="AP3369" s="51"/>
      <c r="AQ3369" s="97"/>
    </row>
    <row r="3370" spans="1:43" x14ac:dyDescent="0.2">
      <c r="A3370" s="86"/>
      <c r="F3370" s="86"/>
      <c r="G3370" s="86"/>
      <c r="H3370" s="86"/>
      <c r="I3370" s="86"/>
      <c r="J3370" s="86"/>
      <c r="K3370" s="86"/>
      <c r="L3370" s="86"/>
      <c r="M3370" s="86"/>
      <c r="N3370" s="86"/>
      <c r="O3370" s="86"/>
      <c r="P3370" s="86"/>
      <c r="Q3370" s="86"/>
      <c r="R3370" s="86"/>
      <c r="S3370" s="86"/>
      <c r="T3370" s="86"/>
      <c r="U3370" s="86"/>
      <c r="V3370" s="86"/>
      <c r="W3370" s="86"/>
      <c r="X3370" s="86"/>
      <c r="Y3370" s="86"/>
      <c r="Z3370" s="86"/>
      <c r="AA3370" s="86"/>
      <c r="AB3370" s="86"/>
      <c r="AC3370" s="86"/>
      <c r="AD3370" s="190"/>
      <c r="AE3370" s="188"/>
      <c r="AF3370" s="190"/>
      <c r="AG3370" s="188"/>
      <c r="AH3370" s="190"/>
      <c r="AI3370" s="188"/>
      <c r="AJ3370" s="190"/>
      <c r="AK3370" s="188"/>
      <c r="AL3370" s="190"/>
      <c r="AM3370" s="188"/>
      <c r="AN3370" s="190"/>
      <c r="AO3370" s="188"/>
      <c r="AP3370" s="51"/>
      <c r="AQ3370" s="97"/>
    </row>
    <row r="3371" spans="1:43" x14ac:dyDescent="0.2">
      <c r="A3371" s="86"/>
      <c r="F3371" s="86"/>
      <c r="G3371" s="86"/>
      <c r="H3371" s="86"/>
      <c r="I3371" s="86"/>
      <c r="J3371" s="86"/>
      <c r="K3371" s="86"/>
      <c r="L3371" s="86"/>
      <c r="M3371" s="86"/>
      <c r="N3371" s="86"/>
      <c r="O3371" s="86"/>
      <c r="P3371" s="86"/>
      <c r="Q3371" s="86"/>
      <c r="R3371" s="86"/>
      <c r="S3371" s="86"/>
      <c r="T3371" s="86"/>
      <c r="U3371" s="86"/>
      <c r="V3371" s="86"/>
      <c r="W3371" s="86"/>
      <c r="X3371" s="86"/>
      <c r="Y3371" s="86"/>
      <c r="Z3371" s="86"/>
      <c r="AA3371" s="86"/>
      <c r="AB3371" s="86"/>
      <c r="AC3371" s="86"/>
      <c r="AD3371" s="190"/>
      <c r="AE3371" s="188"/>
      <c r="AF3371" s="190"/>
      <c r="AG3371" s="188"/>
      <c r="AH3371" s="190"/>
      <c r="AI3371" s="188"/>
      <c r="AJ3371" s="190"/>
      <c r="AK3371" s="188"/>
      <c r="AL3371" s="190"/>
      <c r="AM3371" s="188"/>
      <c r="AN3371" s="190"/>
      <c r="AO3371" s="188"/>
      <c r="AP3371" s="51"/>
      <c r="AQ3371" s="97"/>
    </row>
    <row r="3372" spans="1:43" x14ac:dyDescent="0.2">
      <c r="A3372" s="86"/>
      <c r="F3372" s="86"/>
      <c r="G3372" s="86"/>
      <c r="H3372" s="86"/>
      <c r="I3372" s="86"/>
      <c r="J3372" s="86"/>
      <c r="K3372" s="86"/>
      <c r="L3372" s="86"/>
      <c r="M3372" s="86"/>
      <c r="N3372" s="86"/>
      <c r="O3372" s="86"/>
      <c r="P3372" s="86"/>
      <c r="Q3372" s="86"/>
      <c r="R3372" s="86"/>
      <c r="S3372" s="86"/>
      <c r="T3372" s="86"/>
      <c r="U3372" s="86"/>
      <c r="V3372" s="86"/>
      <c r="W3372" s="86"/>
      <c r="X3372" s="86"/>
      <c r="Y3372" s="86"/>
      <c r="Z3372" s="86"/>
      <c r="AA3372" s="86"/>
      <c r="AB3372" s="86"/>
      <c r="AC3372" s="86"/>
      <c r="AD3372" s="190"/>
      <c r="AE3372" s="188"/>
      <c r="AF3372" s="190"/>
      <c r="AG3372" s="188"/>
      <c r="AH3372" s="190"/>
      <c r="AI3372" s="188"/>
      <c r="AJ3372" s="190"/>
      <c r="AK3372" s="188"/>
      <c r="AL3372" s="190"/>
      <c r="AM3372" s="188"/>
      <c r="AN3372" s="190"/>
      <c r="AO3372" s="188"/>
      <c r="AP3372" s="51"/>
      <c r="AQ3372" s="97"/>
    </row>
    <row r="3373" spans="1:43" x14ac:dyDescent="0.2">
      <c r="A3373" s="86"/>
      <c r="F3373" s="86"/>
      <c r="G3373" s="86"/>
      <c r="H3373" s="86"/>
      <c r="I3373" s="86"/>
      <c r="J3373" s="86"/>
      <c r="K3373" s="86"/>
      <c r="L3373" s="86"/>
      <c r="M3373" s="86"/>
      <c r="N3373" s="86"/>
      <c r="O3373" s="86"/>
      <c r="P3373" s="86"/>
      <c r="Q3373" s="86"/>
      <c r="R3373" s="86"/>
      <c r="S3373" s="86"/>
      <c r="T3373" s="86"/>
      <c r="U3373" s="86"/>
      <c r="V3373" s="86"/>
      <c r="W3373" s="86"/>
      <c r="X3373" s="86"/>
      <c r="Y3373" s="86"/>
      <c r="Z3373" s="86"/>
      <c r="AA3373" s="86"/>
      <c r="AB3373" s="86"/>
      <c r="AC3373" s="86"/>
      <c r="AD3373" s="190"/>
      <c r="AE3373" s="188"/>
      <c r="AF3373" s="190"/>
      <c r="AG3373" s="188"/>
      <c r="AH3373" s="190"/>
      <c r="AI3373" s="188"/>
      <c r="AJ3373" s="190"/>
      <c r="AK3373" s="188"/>
      <c r="AL3373" s="190"/>
      <c r="AM3373" s="188"/>
      <c r="AN3373" s="190"/>
      <c r="AO3373" s="188"/>
      <c r="AP3373" s="51"/>
      <c r="AQ3373" s="97"/>
    </row>
    <row r="3374" spans="1:43" x14ac:dyDescent="0.2">
      <c r="A3374" s="86"/>
      <c r="F3374" s="86"/>
      <c r="G3374" s="86"/>
      <c r="H3374" s="86"/>
      <c r="I3374" s="86"/>
      <c r="J3374" s="86"/>
      <c r="K3374" s="86"/>
      <c r="L3374" s="86"/>
      <c r="M3374" s="86"/>
      <c r="N3374" s="86"/>
      <c r="O3374" s="86"/>
      <c r="P3374" s="86"/>
      <c r="Q3374" s="86"/>
      <c r="R3374" s="86"/>
      <c r="S3374" s="86"/>
      <c r="T3374" s="86"/>
      <c r="U3374" s="86"/>
      <c r="V3374" s="86"/>
      <c r="W3374" s="86"/>
      <c r="X3374" s="86"/>
      <c r="Y3374" s="86"/>
      <c r="Z3374" s="86"/>
      <c r="AA3374" s="86"/>
      <c r="AB3374" s="86"/>
      <c r="AC3374" s="86"/>
      <c r="AD3374" s="190"/>
      <c r="AE3374" s="188"/>
      <c r="AF3374" s="190"/>
      <c r="AG3374" s="188"/>
      <c r="AH3374" s="190"/>
      <c r="AI3374" s="188"/>
      <c r="AJ3374" s="190"/>
      <c r="AK3374" s="188"/>
      <c r="AL3374" s="190"/>
      <c r="AM3374" s="188"/>
      <c r="AN3374" s="190"/>
      <c r="AO3374" s="188"/>
      <c r="AP3374" s="51"/>
      <c r="AQ3374" s="97"/>
    </row>
    <row r="3375" spans="1:43" x14ac:dyDescent="0.2">
      <c r="A3375" s="86"/>
      <c r="F3375" s="86"/>
      <c r="G3375" s="86"/>
      <c r="H3375" s="86"/>
      <c r="I3375" s="86"/>
      <c r="J3375" s="86"/>
      <c r="K3375" s="86"/>
      <c r="L3375" s="86"/>
      <c r="M3375" s="86"/>
      <c r="N3375" s="86"/>
      <c r="O3375" s="86"/>
      <c r="P3375" s="86"/>
      <c r="Q3375" s="86"/>
      <c r="R3375" s="86"/>
      <c r="S3375" s="86"/>
      <c r="T3375" s="86"/>
      <c r="U3375" s="86"/>
      <c r="V3375" s="86"/>
      <c r="W3375" s="86"/>
      <c r="X3375" s="86"/>
      <c r="Y3375" s="86"/>
      <c r="Z3375" s="86"/>
      <c r="AA3375" s="86"/>
      <c r="AB3375" s="86"/>
      <c r="AC3375" s="86"/>
      <c r="AD3375" s="190"/>
      <c r="AE3375" s="188"/>
      <c r="AF3375" s="190"/>
      <c r="AG3375" s="188"/>
      <c r="AH3375" s="190"/>
      <c r="AI3375" s="188"/>
      <c r="AJ3375" s="190"/>
      <c r="AK3375" s="188"/>
      <c r="AL3375" s="190"/>
      <c r="AM3375" s="188"/>
      <c r="AN3375" s="190"/>
      <c r="AO3375" s="188"/>
      <c r="AP3375" s="51"/>
      <c r="AQ3375" s="97"/>
    </row>
    <row r="3376" spans="1:43" x14ac:dyDescent="0.2">
      <c r="A3376" s="86"/>
      <c r="F3376" s="86"/>
      <c r="G3376" s="86"/>
      <c r="H3376" s="86"/>
      <c r="I3376" s="86"/>
      <c r="J3376" s="86"/>
      <c r="K3376" s="86"/>
      <c r="L3376" s="86"/>
      <c r="M3376" s="86"/>
      <c r="N3376" s="86"/>
      <c r="O3376" s="86"/>
      <c r="P3376" s="86"/>
      <c r="Q3376" s="86"/>
      <c r="R3376" s="86"/>
      <c r="S3376" s="86"/>
      <c r="T3376" s="86"/>
      <c r="U3376" s="86"/>
      <c r="V3376" s="86"/>
      <c r="W3376" s="86"/>
      <c r="X3376" s="86"/>
      <c r="Y3376" s="86"/>
      <c r="Z3376" s="86"/>
      <c r="AA3376" s="86"/>
      <c r="AB3376" s="86"/>
      <c r="AC3376" s="86"/>
      <c r="AD3376" s="190"/>
      <c r="AE3376" s="188"/>
      <c r="AF3376" s="190"/>
      <c r="AG3376" s="188"/>
      <c r="AH3376" s="190"/>
      <c r="AI3376" s="188"/>
      <c r="AJ3376" s="190"/>
      <c r="AK3376" s="188"/>
      <c r="AL3376" s="190"/>
      <c r="AM3376" s="188"/>
      <c r="AN3376" s="190"/>
      <c r="AO3376" s="188"/>
      <c r="AP3376" s="51"/>
      <c r="AQ3376" s="97"/>
    </row>
    <row r="3377" spans="1:43" x14ac:dyDescent="0.2">
      <c r="A3377" s="86"/>
      <c r="F3377" s="86"/>
      <c r="G3377" s="86"/>
      <c r="H3377" s="86"/>
      <c r="I3377" s="86"/>
      <c r="J3377" s="86"/>
      <c r="K3377" s="86"/>
      <c r="L3377" s="86"/>
      <c r="M3377" s="86"/>
      <c r="N3377" s="86"/>
      <c r="O3377" s="86"/>
      <c r="P3377" s="86"/>
      <c r="Q3377" s="86"/>
      <c r="R3377" s="86"/>
      <c r="S3377" s="86"/>
      <c r="T3377" s="86"/>
      <c r="U3377" s="86"/>
      <c r="V3377" s="86"/>
      <c r="W3377" s="86"/>
      <c r="X3377" s="86"/>
      <c r="Y3377" s="86"/>
      <c r="Z3377" s="86"/>
      <c r="AA3377" s="86"/>
      <c r="AB3377" s="86"/>
      <c r="AC3377" s="86"/>
      <c r="AD3377" s="190"/>
      <c r="AE3377" s="188"/>
      <c r="AF3377" s="190"/>
      <c r="AG3377" s="188"/>
      <c r="AH3377" s="190"/>
      <c r="AI3377" s="188"/>
      <c r="AJ3377" s="190"/>
      <c r="AK3377" s="188"/>
      <c r="AL3377" s="190"/>
      <c r="AM3377" s="188"/>
      <c r="AN3377" s="190"/>
      <c r="AO3377" s="188"/>
      <c r="AP3377" s="51"/>
      <c r="AQ3377" s="97"/>
    </row>
    <row r="3378" spans="1:43" x14ac:dyDescent="0.2">
      <c r="A3378" s="86"/>
      <c r="F3378" s="86"/>
      <c r="G3378" s="86"/>
      <c r="H3378" s="86"/>
      <c r="I3378" s="86"/>
      <c r="J3378" s="86"/>
      <c r="K3378" s="86"/>
      <c r="L3378" s="86"/>
      <c r="M3378" s="86"/>
      <c r="N3378" s="86"/>
      <c r="O3378" s="86"/>
      <c r="P3378" s="86"/>
      <c r="Q3378" s="86"/>
      <c r="R3378" s="86"/>
      <c r="S3378" s="86"/>
      <c r="T3378" s="86"/>
      <c r="U3378" s="86"/>
      <c r="V3378" s="86"/>
      <c r="W3378" s="86"/>
      <c r="X3378" s="86"/>
      <c r="Y3378" s="86"/>
      <c r="Z3378" s="86"/>
      <c r="AA3378" s="86"/>
      <c r="AB3378" s="86"/>
      <c r="AC3378" s="86"/>
      <c r="AD3378" s="190"/>
      <c r="AE3378" s="188"/>
      <c r="AF3378" s="190"/>
      <c r="AG3378" s="188"/>
      <c r="AH3378" s="190"/>
      <c r="AI3378" s="188"/>
      <c r="AJ3378" s="190"/>
      <c r="AK3378" s="188"/>
      <c r="AL3378" s="190"/>
      <c r="AM3378" s="188"/>
      <c r="AN3378" s="190"/>
      <c r="AO3378" s="188"/>
      <c r="AP3378" s="51"/>
      <c r="AQ3378" s="97"/>
    </row>
    <row r="3379" spans="1:43" x14ac:dyDescent="0.2">
      <c r="A3379" s="86"/>
      <c r="F3379" s="86"/>
      <c r="G3379" s="86"/>
      <c r="H3379" s="86"/>
      <c r="I3379" s="86"/>
      <c r="J3379" s="86"/>
      <c r="K3379" s="86"/>
      <c r="L3379" s="86"/>
      <c r="M3379" s="86"/>
      <c r="N3379" s="86"/>
      <c r="O3379" s="86"/>
      <c r="P3379" s="86"/>
      <c r="Q3379" s="86"/>
      <c r="R3379" s="86"/>
      <c r="S3379" s="86"/>
      <c r="T3379" s="86"/>
      <c r="U3379" s="86"/>
      <c r="V3379" s="86"/>
      <c r="W3379" s="86"/>
      <c r="X3379" s="86"/>
      <c r="Y3379" s="86"/>
      <c r="Z3379" s="86"/>
      <c r="AA3379" s="86"/>
      <c r="AB3379" s="86"/>
      <c r="AC3379" s="86"/>
      <c r="AD3379" s="190"/>
      <c r="AE3379" s="188"/>
      <c r="AF3379" s="190"/>
      <c r="AG3379" s="188"/>
      <c r="AH3379" s="190"/>
      <c r="AI3379" s="188"/>
      <c r="AJ3379" s="190"/>
      <c r="AK3379" s="188"/>
      <c r="AL3379" s="190"/>
      <c r="AM3379" s="188"/>
      <c r="AN3379" s="190"/>
      <c r="AO3379" s="188"/>
      <c r="AP3379" s="51"/>
      <c r="AQ3379" s="97"/>
    </row>
    <row r="3380" spans="1:43" x14ac:dyDescent="0.2">
      <c r="A3380" s="86"/>
      <c r="F3380" s="86"/>
      <c r="G3380" s="86"/>
      <c r="H3380" s="86"/>
      <c r="I3380" s="86"/>
      <c r="J3380" s="86"/>
      <c r="K3380" s="86"/>
      <c r="L3380" s="86"/>
      <c r="M3380" s="86"/>
      <c r="N3380" s="86"/>
      <c r="O3380" s="86"/>
      <c r="P3380" s="86"/>
      <c r="Q3380" s="86"/>
      <c r="R3380" s="86"/>
      <c r="S3380" s="86"/>
      <c r="T3380" s="86"/>
      <c r="U3380" s="86"/>
      <c r="V3380" s="86"/>
      <c r="W3380" s="86"/>
      <c r="X3380" s="86"/>
      <c r="Y3380" s="86"/>
      <c r="Z3380" s="86"/>
      <c r="AA3380" s="86"/>
      <c r="AB3380" s="86"/>
      <c r="AC3380" s="86"/>
      <c r="AD3380" s="190"/>
      <c r="AE3380" s="188"/>
      <c r="AF3380" s="190"/>
      <c r="AG3380" s="188"/>
      <c r="AH3380" s="190"/>
      <c r="AI3380" s="188"/>
      <c r="AJ3380" s="190"/>
      <c r="AK3380" s="188"/>
      <c r="AL3380" s="190"/>
      <c r="AM3380" s="188"/>
      <c r="AN3380" s="190"/>
      <c r="AO3380" s="188"/>
      <c r="AP3380" s="51"/>
      <c r="AQ3380" s="97"/>
    </row>
    <row r="3381" spans="1:43" x14ac:dyDescent="0.2">
      <c r="A3381" s="86"/>
      <c r="F3381" s="86"/>
      <c r="G3381" s="86"/>
      <c r="H3381" s="86"/>
      <c r="I3381" s="86"/>
      <c r="J3381" s="86"/>
      <c r="K3381" s="86"/>
      <c r="L3381" s="86"/>
      <c r="M3381" s="86"/>
      <c r="N3381" s="86"/>
      <c r="O3381" s="86"/>
      <c r="P3381" s="86"/>
      <c r="Q3381" s="86"/>
      <c r="R3381" s="86"/>
      <c r="S3381" s="86"/>
      <c r="T3381" s="86"/>
      <c r="U3381" s="86"/>
      <c r="V3381" s="86"/>
      <c r="W3381" s="86"/>
      <c r="X3381" s="86"/>
      <c r="Y3381" s="86"/>
      <c r="Z3381" s="86"/>
      <c r="AA3381" s="86"/>
      <c r="AB3381" s="86"/>
      <c r="AC3381" s="86"/>
      <c r="AD3381" s="190"/>
      <c r="AE3381" s="188"/>
      <c r="AF3381" s="190"/>
      <c r="AG3381" s="188"/>
      <c r="AH3381" s="190"/>
      <c r="AI3381" s="188"/>
      <c r="AJ3381" s="190"/>
      <c r="AK3381" s="188"/>
      <c r="AL3381" s="190"/>
      <c r="AM3381" s="188"/>
      <c r="AN3381" s="190"/>
      <c r="AO3381" s="188"/>
      <c r="AP3381" s="51"/>
      <c r="AQ3381" s="97"/>
    </row>
    <row r="3382" spans="1:43" x14ac:dyDescent="0.2">
      <c r="A3382" s="86"/>
      <c r="F3382" s="86"/>
      <c r="G3382" s="86"/>
      <c r="H3382" s="86"/>
      <c r="I3382" s="86"/>
      <c r="J3382" s="86"/>
      <c r="K3382" s="86"/>
      <c r="L3382" s="86"/>
      <c r="M3382" s="86"/>
      <c r="N3382" s="86"/>
      <c r="O3382" s="86"/>
      <c r="P3382" s="86"/>
      <c r="Q3382" s="86"/>
      <c r="R3382" s="86"/>
      <c r="S3382" s="86"/>
      <c r="T3382" s="86"/>
      <c r="U3382" s="86"/>
      <c r="V3382" s="86"/>
      <c r="W3382" s="86"/>
      <c r="X3382" s="86"/>
      <c r="Y3382" s="86"/>
      <c r="Z3382" s="86"/>
      <c r="AA3382" s="86"/>
      <c r="AB3382" s="86"/>
      <c r="AC3382" s="86"/>
      <c r="AD3382" s="190"/>
      <c r="AE3382" s="188"/>
      <c r="AF3382" s="190"/>
      <c r="AG3382" s="188"/>
      <c r="AH3382" s="190"/>
      <c r="AI3382" s="188"/>
      <c r="AJ3382" s="190"/>
      <c r="AK3382" s="188"/>
      <c r="AL3382" s="190"/>
      <c r="AM3382" s="188"/>
      <c r="AN3382" s="190"/>
      <c r="AO3382" s="188"/>
      <c r="AP3382" s="51"/>
      <c r="AQ3382" s="97"/>
    </row>
    <row r="3383" spans="1:43" x14ac:dyDescent="0.2">
      <c r="A3383" s="86"/>
      <c r="F3383" s="86"/>
      <c r="G3383" s="86"/>
      <c r="H3383" s="86"/>
      <c r="I3383" s="86"/>
      <c r="J3383" s="86"/>
      <c r="K3383" s="86"/>
      <c r="L3383" s="86"/>
      <c r="M3383" s="86"/>
      <c r="N3383" s="86"/>
      <c r="O3383" s="86"/>
      <c r="P3383" s="86"/>
      <c r="Q3383" s="86"/>
      <c r="R3383" s="86"/>
      <c r="S3383" s="86"/>
      <c r="T3383" s="86"/>
      <c r="U3383" s="86"/>
      <c r="V3383" s="86"/>
      <c r="W3383" s="86"/>
      <c r="X3383" s="86"/>
      <c r="Y3383" s="86"/>
      <c r="Z3383" s="86"/>
      <c r="AA3383" s="86"/>
      <c r="AB3383" s="86"/>
      <c r="AC3383" s="86"/>
      <c r="AD3383" s="190"/>
      <c r="AE3383" s="188"/>
      <c r="AF3383" s="190"/>
      <c r="AG3383" s="188"/>
      <c r="AH3383" s="190"/>
      <c r="AI3383" s="188"/>
      <c r="AJ3383" s="190"/>
      <c r="AK3383" s="188"/>
      <c r="AL3383" s="190"/>
      <c r="AM3383" s="188"/>
      <c r="AN3383" s="190"/>
      <c r="AO3383" s="188"/>
      <c r="AP3383" s="51"/>
      <c r="AQ3383" s="97"/>
    </row>
    <row r="3384" spans="1:43" x14ac:dyDescent="0.2">
      <c r="A3384" s="86"/>
      <c r="F3384" s="86"/>
      <c r="G3384" s="86"/>
      <c r="H3384" s="86"/>
      <c r="I3384" s="86"/>
      <c r="J3384" s="86"/>
      <c r="K3384" s="86"/>
      <c r="L3384" s="86"/>
      <c r="M3384" s="86"/>
      <c r="N3384" s="86"/>
      <c r="O3384" s="86"/>
      <c r="P3384" s="86"/>
      <c r="Q3384" s="86"/>
      <c r="R3384" s="86"/>
      <c r="S3384" s="86"/>
      <c r="T3384" s="86"/>
      <c r="U3384" s="86"/>
      <c r="V3384" s="86"/>
      <c r="W3384" s="86"/>
      <c r="X3384" s="86"/>
      <c r="Y3384" s="86"/>
      <c r="Z3384" s="86"/>
      <c r="AA3384" s="86"/>
      <c r="AB3384" s="86"/>
      <c r="AC3384" s="86"/>
      <c r="AD3384" s="190"/>
      <c r="AE3384" s="188"/>
      <c r="AF3384" s="190"/>
      <c r="AG3384" s="188"/>
      <c r="AH3384" s="190"/>
      <c r="AI3384" s="188"/>
      <c r="AJ3384" s="190"/>
      <c r="AK3384" s="188"/>
      <c r="AL3384" s="190"/>
      <c r="AM3384" s="188"/>
      <c r="AN3384" s="190"/>
      <c r="AO3384" s="188"/>
      <c r="AP3384" s="51"/>
      <c r="AQ3384" s="97"/>
    </row>
    <row r="3385" spans="1:43" x14ac:dyDescent="0.2">
      <c r="A3385" s="86"/>
      <c r="F3385" s="86"/>
      <c r="G3385" s="86"/>
      <c r="H3385" s="86"/>
      <c r="I3385" s="86"/>
      <c r="J3385" s="86"/>
      <c r="K3385" s="86"/>
      <c r="L3385" s="86"/>
      <c r="M3385" s="86"/>
      <c r="N3385" s="86"/>
      <c r="O3385" s="86"/>
      <c r="P3385" s="86"/>
      <c r="Q3385" s="86"/>
      <c r="R3385" s="86"/>
      <c r="S3385" s="86"/>
      <c r="T3385" s="86"/>
      <c r="U3385" s="86"/>
      <c r="V3385" s="86"/>
      <c r="W3385" s="86"/>
      <c r="X3385" s="86"/>
      <c r="Y3385" s="86"/>
      <c r="Z3385" s="86"/>
      <c r="AA3385" s="86"/>
      <c r="AB3385" s="86"/>
      <c r="AC3385" s="86"/>
      <c r="AD3385" s="190"/>
      <c r="AE3385" s="188"/>
      <c r="AF3385" s="190"/>
      <c r="AG3385" s="188"/>
      <c r="AH3385" s="190"/>
      <c r="AI3385" s="188"/>
      <c r="AJ3385" s="190"/>
      <c r="AK3385" s="188"/>
      <c r="AL3385" s="190"/>
      <c r="AM3385" s="188"/>
      <c r="AN3385" s="190"/>
      <c r="AO3385" s="188"/>
      <c r="AP3385" s="51"/>
      <c r="AQ3385" s="97"/>
    </row>
    <row r="3386" spans="1:43" x14ac:dyDescent="0.2">
      <c r="A3386" s="86"/>
      <c r="F3386" s="86"/>
      <c r="G3386" s="86"/>
      <c r="H3386" s="86"/>
      <c r="I3386" s="86"/>
      <c r="J3386" s="86"/>
      <c r="K3386" s="86"/>
      <c r="L3386" s="86"/>
      <c r="M3386" s="86"/>
      <c r="N3386" s="86"/>
      <c r="O3386" s="86"/>
      <c r="P3386" s="86"/>
      <c r="Q3386" s="86"/>
      <c r="R3386" s="86"/>
      <c r="S3386" s="86"/>
      <c r="T3386" s="86"/>
      <c r="U3386" s="86"/>
      <c r="V3386" s="86"/>
      <c r="W3386" s="86"/>
      <c r="X3386" s="86"/>
      <c r="Y3386" s="86"/>
      <c r="Z3386" s="86"/>
      <c r="AA3386" s="86"/>
      <c r="AB3386" s="86"/>
      <c r="AC3386" s="86"/>
      <c r="AD3386" s="190"/>
      <c r="AE3386" s="188"/>
      <c r="AF3386" s="190"/>
      <c r="AG3386" s="188"/>
      <c r="AH3386" s="190"/>
      <c r="AI3386" s="188"/>
      <c r="AJ3386" s="190"/>
      <c r="AK3386" s="188"/>
      <c r="AL3386" s="190"/>
      <c r="AM3386" s="188"/>
      <c r="AN3386" s="190"/>
      <c r="AO3386" s="188"/>
      <c r="AP3386" s="51"/>
      <c r="AQ3386" s="97"/>
    </row>
    <row r="3387" spans="1:43" x14ac:dyDescent="0.2">
      <c r="A3387" s="86"/>
      <c r="F3387" s="86"/>
      <c r="G3387" s="86"/>
      <c r="H3387" s="86"/>
      <c r="I3387" s="86"/>
      <c r="J3387" s="86"/>
      <c r="K3387" s="86"/>
      <c r="L3387" s="86"/>
      <c r="M3387" s="86"/>
      <c r="N3387" s="86"/>
      <c r="O3387" s="86"/>
      <c r="P3387" s="86"/>
      <c r="Q3387" s="86"/>
      <c r="R3387" s="86"/>
      <c r="S3387" s="86"/>
      <c r="T3387" s="86"/>
      <c r="U3387" s="86"/>
      <c r="V3387" s="86"/>
      <c r="W3387" s="86"/>
      <c r="X3387" s="86"/>
      <c r="Y3387" s="86"/>
      <c r="Z3387" s="86"/>
      <c r="AA3387" s="86"/>
      <c r="AB3387" s="86"/>
      <c r="AC3387" s="86"/>
      <c r="AD3387" s="190"/>
      <c r="AE3387" s="188"/>
      <c r="AF3387" s="190"/>
      <c r="AG3387" s="188"/>
      <c r="AH3387" s="190"/>
      <c r="AI3387" s="188"/>
      <c r="AJ3387" s="190"/>
      <c r="AK3387" s="188"/>
      <c r="AL3387" s="190"/>
      <c r="AM3387" s="188"/>
      <c r="AN3387" s="190"/>
      <c r="AO3387" s="188"/>
      <c r="AP3387" s="51"/>
      <c r="AQ3387" s="97"/>
    </row>
    <row r="3388" spans="1:43" x14ac:dyDescent="0.2">
      <c r="A3388" s="86"/>
      <c r="F3388" s="86"/>
      <c r="G3388" s="86"/>
      <c r="H3388" s="86"/>
      <c r="I3388" s="86"/>
      <c r="J3388" s="86"/>
      <c r="K3388" s="86"/>
      <c r="L3388" s="86"/>
      <c r="M3388" s="86"/>
      <c r="N3388" s="86"/>
      <c r="O3388" s="86"/>
      <c r="P3388" s="86"/>
      <c r="Q3388" s="86"/>
      <c r="R3388" s="86"/>
      <c r="S3388" s="86"/>
      <c r="T3388" s="86"/>
      <c r="U3388" s="86"/>
      <c r="V3388" s="86"/>
      <c r="W3388" s="86"/>
      <c r="X3388" s="86"/>
      <c r="Y3388" s="86"/>
      <c r="Z3388" s="86"/>
      <c r="AA3388" s="86"/>
      <c r="AB3388" s="86"/>
      <c r="AC3388" s="86"/>
      <c r="AD3388" s="190"/>
      <c r="AE3388" s="188"/>
      <c r="AF3388" s="190"/>
      <c r="AG3388" s="188"/>
      <c r="AH3388" s="190"/>
      <c r="AI3388" s="188"/>
      <c r="AJ3388" s="190"/>
      <c r="AK3388" s="188"/>
      <c r="AL3388" s="190"/>
      <c r="AM3388" s="188"/>
      <c r="AN3388" s="190"/>
      <c r="AO3388" s="188"/>
      <c r="AP3388" s="51"/>
      <c r="AQ3388" s="97"/>
    </row>
    <row r="3389" spans="1:43" x14ac:dyDescent="0.2">
      <c r="A3389" s="86"/>
      <c r="F3389" s="86"/>
      <c r="G3389" s="86"/>
      <c r="H3389" s="86"/>
      <c r="I3389" s="86"/>
      <c r="J3389" s="86"/>
      <c r="K3389" s="86"/>
      <c r="L3389" s="86"/>
      <c r="M3389" s="86"/>
      <c r="N3389" s="86"/>
      <c r="O3389" s="86"/>
      <c r="P3389" s="86"/>
      <c r="Q3389" s="86"/>
      <c r="R3389" s="86"/>
      <c r="S3389" s="86"/>
      <c r="T3389" s="86"/>
      <c r="U3389" s="86"/>
      <c r="V3389" s="86"/>
      <c r="W3389" s="86"/>
      <c r="X3389" s="86"/>
      <c r="Y3389" s="86"/>
      <c r="Z3389" s="86"/>
      <c r="AA3389" s="86"/>
      <c r="AB3389" s="86"/>
      <c r="AC3389" s="86"/>
      <c r="AD3389" s="190"/>
      <c r="AE3389" s="188"/>
      <c r="AF3389" s="190"/>
      <c r="AG3389" s="188"/>
      <c r="AH3389" s="190"/>
      <c r="AI3389" s="188"/>
      <c r="AJ3389" s="190"/>
      <c r="AK3389" s="188"/>
      <c r="AL3389" s="190"/>
      <c r="AM3389" s="188"/>
      <c r="AN3389" s="190"/>
      <c r="AO3389" s="188"/>
      <c r="AP3389" s="51"/>
      <c r="AQ3389" s="97"/>
    </row>
    <row r="3390" spans="1:43" x14ac:dyDescent="0.2">
      <c r="A3390" s="86"/>
      <c r="F3390" s="86"/>
      <c r="G3390" s="86"/>
      <c r="H3390" s="86"/>
      <c r="I3390" s="86"/>
      <c r="J3390" s="86"/>
      <c r="K3390" s="86"/>
      <c r="L3390" s="86"/>
      <c r="M3390" s="86"/>
      <c r="N3390" s="86"/>
      <c r="O3390" s="86"/>
      <c r="P3390" s="86"/>
      <c r="Q3390" s="86"/>
      <c r="R3390" s="86"/>
      <c r="S3390" s="86"/>
      <c r="T3390" s="86"/>
      <c r="U3390" s="86"/>
      <c r="V3390" s="86"/>
      <c r="W3390" s="86"/>
      <c r="X3390" s="86"/>
      <c r="Y3390" s="86"/>
      <c r="Z3390" s="86"/>
      <c r="AA3390" s="86"/>
      <c r="AB3390" s="86"/>
      <c r="AC3390" s="86"/>
      <c r="AD3390" s="190"/>
      <c r="AE3390" s="188"/>
      <c r="AF3390" s="190"/>
      <c r="AG3390" s="188"/>
      <c r="AH3390" s="190"/>
      <c r="AI3390" s="188"/>
      <c r="AJ3390" s="190"/>
      <c r="AK3390" s="188"/>
      <c r="AL3390" s="190"/>
      <c r="AM3390" s="188"/>
      <c r="AN3390" s="190"/>
      <c r="AO3390" s="188"/>
      <c r="AP3390" s="51"/>
      <c r="AQ3390" s="97"/>
    </row>
    <row r="3391" spans="1:43" x14ac:dyDescent="0.2">
      <c r="A3391" s="86"/>
      <c r="F3391" s="86"/>
      <c r="G3391" s="86"/>
      <c r="H3391" s="86"/>
      <c r="I3391" s="86"/>
      <c r="J3391" s="86"/>
      <c r="K3391" s="86"/>
      <c r="L3391" s="86"/>
      <c r="M3391" s="86"/>
      <c r="N3391" s="86"/>
      <c r="O3391" s="86"/>
      <c r="P3391" s="86"/>
      <c r="Q3391" s="86"/>
      <c r="R3391" s="86"/>
      <c r="S3391" s="86"/>
      <c r="T3391" s="86"/>
      <c r="U3391" s="86"/>
      <c r="V3391" s="86"/>
      <c r="W3391" s="86"/>
      <c r="X3391" s="86"/>
      <c r="Y3391" s="86"/>
      <c r="Z3391" s="86"/>
      <c r="AA3391" s="86"/>
      <c r="AB3391" s="86"/>
      <c r="AC3391" s="86"/>
      <c r="AD3391" s="190"/>
      <c r="AE3391" s="188"/>
      <c r="AF3391" s="190"/>
      <c r="AG3391" s="188"/>
      <c r="AH3391" s="190"/>
      <c r="AI3391" s="188"/>
      <c r="AJ3391" s="190"/>
      <c r="AK3391" s="188"/>
      <c r="AL3391" s="190"/>
      <c r="AM3391" s="188"/>
      <c r="AN3391" s="190"/>
      <c r="AO3391" s="188"/>
      <c r="AP3391" s="51"/>
      <c r="AQ3391" s="97"/>
    </row>
    <row r="3392" spans="1:43" x14ac:dyDescent="0.2">
      <c r="A3392" s="86"/>
      <c r="F3392" s="86"/>
      <c r="G3392" s="86"/>
      <c r="H3392" s="86"/>
      <c r="I3392" s="86"/>
      <c r="J3392" s="86"/>
      <c r="K3392" s="86"/>
      <c r="L3392" s="86"/>
      <c r="M3392" s="86"/>
      <c r="N3392" s="86"/>
      <c r="O3392" s="86"/>
      <c r="P3392" s="86"/>
      <c r="Q3392" s="86"/>
      <c r="R3392" s="86"/>
      <c r="S3392" s="86"/>
      <c r="T3392" s="86"/>
      <c r="U3392" s="86"/>
      <c r="V3392" s="86"/>
      <c r="W3392" s="86"/>
      <c r="X3392" s="86"/>
      <c r="Y3392" s="86"/>
      <c r="Z3392" s="86"/>
      <c r="AA3392" s="86"/>
      <c r="AB3392" s="86"/>
      <c r="AC3392" s="86"/>
      <c r="AD3392" s="190"/>
      <c r="AE3392" s="188"/>
      <c r="AF3392" s="190"/>
      <c r="AG3392" s="188"/>
      <c r="AH3392" s="190"/>
      <c r="AI3392" s="188"/>
      <c r="AJ3392" s="190"/>
      <c r="AK3392" s="188"/>
      <c r="AL3392" s="190"/>
      <c r="AM3392" s="188"/>
      <c r="AN3392" s="190"/>
      <c r="AO3392" s="188"/>
      <c r="AP3392" s="51"/>
      <c r="AQ3392" s="97"/>
    </row>
    <row r="3393" spans="1:43" x14ac:dyDescent="0.2">
      <c r="A3393" s="86"/>
      <c r="F3393" s="86"/>
      <c r="G3393" s="86"/>
      <c r="H3393" s="86"/>
      <c r="I3393" s="86"/>
      <c r="J3393" s="86"/>
      <c r="K3393" s="86"/>
      <c r="L3393" s="86"/>
      <c r="M3393" s="86"/>
      <c r="N3393" s="86"/>
      <c r="O3393" s="86"/>
      <c r="P3393" s="86"/>
      <c r="Q3393" s="86"/>
      <c r="R3393" s="86"/>
      <c r="S3393" s="86"/>
      <c r="T3393" s="86"/>
      <c r="U3393" s="86"/>
      <c r="V3393" s="86"/>
      <c r="W3393" s="86"/>
      <c r="X3393" s="86"/>
      <c r="Y3393" s="86"/>
      <c r="Z3393" s="86"/>
      <c r="AA3393" s="86"/>
      <c r="AB3393" s="86"/>
      <c r="AC3393" s="86"/>
      <c r="AD3393" s="190"/>
      <c r="AE3393" s="188"/>
      <c r="AF3393" s="190"/>
      <c r="AG3393" s="188"/>
      <c r="AH3393" s="190"/>
      <c r="AI3393" s="188"/>
      <c r="AJ3393" s="190"/>
      <c r="AK3393" s="188"/>
      <c r="AL3393" s="190"/>
      <c r="AM3393" s="188"/>
      <c r="AN3393" s="190"/>
      <c r="AO3393" s="188"/>
      <c r="AP3393" s="51"/>
      <c r="AQ3393" s="97"/>
    </row>
    <row r="3394" spans="1:43" x14ac:dyDescent="0.2">
      <c r="A3394" s="86"/>
      <c r="F3394" s="86"/>
      <c r="G3394" s="86"/>
      <c r="H3394" s="86"/>
      <c r="I3394" s="86"/>
      <c r="J3394" s="86"/>
      <c r="K3394" s="86"/>
      <c r="L3394" s="86"/>
      <c r="M3394" s="86"/>
      <c r="N3394" s="86"/>
      <c r="O3394" s="86"/>
      <c r="P3394" s="86"/>
      <c r="Q3394" s="86"/>
      <c r="R3394" s="86"/>
      <c r="S3394" s="86"/>
      <c r="T3394" s="86"/>
      <c r="U3394" s="86"/>
      <c r="V3394" s="86"/>
      <c r="W3394" s="86"/>
      <c r="X3394" s="86"/>
      <c r="Y3394" s="86"/>
      <c r="Z3394" s="86"/>
      <c r="AA3394" s="86"/>
      <c r="AB3394" s="86"/>
      <c r="AC3394" s="86"/>
      <c r="AD3394" s="190"/>
      <c r="AE3394" s="188"/>
      <c r="AF3394" s="190"/>
      <c r="AG3394" s="188"/>
      <c r="AH3394" s="190"/>
      <c r="AI3394" s="188"/>
      <c r="AJ3394" s="190"/>
      <c r="AK3394" s="188"/>
      <c r="AL3394" s="190"/>
      <c r="AM3394" s="188"/>
      <c r="AN3394" s="190"/>
      <c r="AO3394" s="188"/>
      <c r="AP3394" s="51"/>
      <c r="AQ3394" s="97"/>
    </row>
    <row r="3395" spans="1:43" x14ac:dyDescent="0.2">
      <c r="A3395" s="86"/>
      <c r="F3395" s="86"/>
      <c r="G3395" s="86"/>
      <c r="H3395" s="86"/>
      <c r="I3395" s="86"/>
      <c r="J3395" s="86"/>
      <c r="K3395" s="86"/>
      <c r="L3395" s="86"/>
      <c r="M3395" s="86"/>
      <c r="N3395" s="86"/>
      <c r="O3395" s="86"/>
      <c r="P3395" s="86"/>
      <c r="Q3395" s="86"/>
      <c r="R3395" s="86"/>
      <c r="S3395" s="86"/>
      <c r="T3395" s="86"/>
      <c r="U3395" s="86"/>
      <c r="V3395" s="86"/>
      <c r="W3395" s="86"/>
      <c r="X3395" s="86"/>
      <c r="Y3395" s="86"/>
      <c r="Z3395" s="86"/>
      <c r="AA3395" s="86"/>
      <c r="AB3395" s="86"/>
      <c r="AC3395" s="86"/>
      <c r="AD3395" s="190"/>
      <c r="AE3395" s="188"/>
      <c r="AF3395" s="190"/>
      <c r="AG3395" s="188"/>
      <c r="AH3395" s="190"/>
      <c r="AI3395" s="188"/>
      <c r="AJ3395" s="190"/>
      <c r="AK3395" s="188"/>
      <c r="AL3395" s="190"/>
      <c r="AM3395" s="188"/>
      <c r="AN3395" s="190"/>
      <c r="AO3395" s="188"/>
      <c r="AP3395" s="51"/>
      <c r="AQ3395" s="97"/>
    </row>
    <row r="3396" spans="1:43" x14ac:dyDescent="0.2">
      <c r="A3396" s="86"/>
      <c r="F3396" s="86"/>
      <c r="G3396" s="86"/>
      <c r="H3396" s="86"/>
      <c r="I3396" s="86"/>
      <c r="J3396" s="86"/>
      <c r="K3396" s="86"/>
      <c r="L3396" s="86"/>
      <c r="M3396" s="86"/>
      <c r="N3396" s="86"/>
      <c r="O3396" s="86"/>
      <c r="P3396" s="86"/>
      <c r="Q3396" s="86"/>
      <c r="R3396" s="86"/>
      <c r="S3396" s="86"/>
      <c r="T3396" s="86"/>
      <c r="U3396" s="86"/>
      <c r="V3396" s="86"/>
      <c r="W3396" s="86"/>
      <c r="X3396" s="86"/>
      <c r="Y3396" s="86"/>
      <c r="Z3396" s="86"/>
      <c r="AA3396" s="86"/>
      <c r="AB3396" s="86"/>
      <c r="AC3396" s="86"/>
      <c r="AD3396" s="190"/>
      <c r="AE3396" s="188"/>
      <c r="AF3396" s="190"/>
      <c r="AG3396" s="188"/>
      <c r="AH3396" s="190"/>
      <c r="AI3396" s="188"/>
      <c r="AJ3396" s="190"/>
      <c r="AK3396" s="188"/>
      <c r="AL3396" s="190"/>
      <c r="AM3396" s="188"/>
      <c r="AN3396" s="190"/>
      <c r="AO3396" s="188"/>
      <c r="AP3396" s="51"/>
      <c r="AQ3396" s="97"/>
    </row>
    <row r="3397" spans="1:43" x14ac:dyDescent="0.2">
      <c r="A3397" s="86"/>
      <c r="F3397" s="86"/>
      <c r="G3397" s="86"/>
      <c r="H3397" s="86"/>
      <c r="I3397" s="86"/>
      <c r="J3397" s="86"/>
      <c r="K3397" s="86"/>
      <c r="L3397" s="86"/>
      <c r="M3397" s="86"/>
      <c r="N3397" s="86"/>
      <c r="O3397" s="86"/>
      <c r="P3397" s="86"/>
      <c r="Q3397" s="86"/>
      <c r="R3397" s="86"/>
      <c r="S3397" s="86"/>
      <c r="T3397" s="86"/>
      <c r="U3397" s="86"/>
      <c r="V3397" s="86"/>
      <c r="W3397" s="86"/>
      <c r="X3397" s="86"/>
      <c r="Y3397" s="86"/>
      <c r="Z3397" s="86"/>
      <c r="AA3397" s="86"/>
      <c r="AB3397" s="86"/>
      <c r="AC3397" s="86"/>
      <c r="AD3397" s="190"/>
      <c r="AE3397" s="188"/>
      <c r="AF3397" s="190"/>
      <c r="AG3397" s="188"/>
      <c r="AH3397" s="190"/>
      <c r="AI3397" s="188"/>
      <c r="AJ3397" s="190"/>
      <c r="AK3397" s="188"/>
      <c r="AL3397" s="190"/>
      <c r="AM3397" s="188"/>
      <c r="AN3397" s="190"/>
      <c r="AO3397" s="188"/>
      <c r="AP3397" s="51"/>
      <c r="AQ3397" s="97"/>
    </row>
    <row r="3398" spans="1:43" x14ac:dyDescent="0.2">
      <c r="A3398" s="86"/>
      <c r="F3398" s="86"/>
      <c r="G3398" s="86"/>
      <c r="H3398" s="86"/>
      <c r="I3398" s="86"/>
      <c r="J3398" s="86"/>
      <c r="K3398" s="86"/>
      <c r="L3398" s="86"/>
      <c r="M3398" s="86"/>
      <c r="N3398" s="86"/>
      <c r="O3398" s="86"/>
      <c r="P3398" s="86"/>
      <c r="Q3398" s="86"/>
      <c r="R3398" s="86"/>
      <c r="S3398" s="86"/>
      <c r="T3398" s="86"/>
      <c r="U3398" s="86"/>
      <c r="V3398" s="86"/>
      <c r="W3398" s="86"/>
      <c r="X3398" s="86"/>
      <c r="Y3398" s="86"/>
      <c r="Z3398" s="86"/>
      <c r="AA3398" s="86"/>
      <c r="AB3398" s="86"/>
      <c r="AC3398" s="86"/>
      <c r="AD3398" s="190"/>
      <c r="AE3398" s="188"/>
      <c r="AF3398" s="190"/>
      <c r="AG3398" s="188"/>
      <c r="AH3398" s="190"/>
      <c r="AI3398" s="188"/>
      <c r="AJ3398" s="190"/>
      <c r="AK3398" s="188"/>
      <c r="AL3398" s="190"/>
      <c r="AM3398" s="188"/>
      <c r="AN3398" s="190"/>
      <c r="AO3398" s="188"/>
      <c r="AP3398" s="51"/>
      <c r="AQ3398" s="97"/>
    </row>
    <row r="3399" spans="1:43" x14ac:dyDescent="0.2">
      <c r="A3399" s="86"/>
      <c r="F3399" s="86"/>
      <c r="G3399" s="86"/>
      <c r="H3399" s="86"/>
      <c r="I3399" s="86"/>
      <c r="J3399" s="86"/>
      <c r="K3399" s="86"/>
      <c r="L3399" s="86"/>
      <c r="M3399" s="86"/>
      <c r="N3399" s="86"/>
      <c r="O3399" s="86"/>
      <c r="P3399" s="86"/>
      <c r="Q3399" s="86"/>
      <c r="R3399" s="86"/>
      <c r="S3399" s="86"/>
      <c r="T3399" s="86"/>
      <c r="U3399" s="86"/>
      <c r="V3399" s="86"/>
      <c r="W3399" s="86"/>
      <c r="X3399" s="86"/>
      <c r="Y3399" s="86"/>
      <c r="Z3399" s="86"/>
      <c r="AA3399" s="86"/>
      <c r="AB3399" s="86"/>
      <c r="AC3399" s="86"/>
      <c r="AD3399" s="190"/>
      <c r="AE3399" s="188"/>
      <c r="AF3399" s="190"/>
      <c r="AG3399" s="188"/>
      <c r="AH3399" s="190"/>
      <c r="AI3399" s="188"/>
      <c r="AJ3399" s="190"/>
      <c r="AK3399" s="188"/>
      <c r="AL3399" s="190"/>
      <c r="AM3399" s="188"/>
      <c r="AN3399" s="190"/>
      <c r="AO3399" s="188"/>
      <c r="AP3399" s="51"/>
      <c r="AQ3399" s="97"/>
    </row>
    <row r="3400" spans="1:43" x14ac:dyDescent="0.2">
      <c r="A3400" s="86"/>
      <c r="F3400" s="86"/>
      <c r="G3400" s="86"/>
      <c r="H3400" s="86"/>
      <c r="I3400" s="86"/>
      <c r="J3400" s="86"/>
      <c r="K3400" s="86"/>
      <c r="L3400" s="86"/>
      <c r="M3400" s="86"/>
      <c r="N3400" s="86"/>
      <c r="O3400" s="86"/>
      <c r="P3400" s="86"/>
      <c r="Q3400" s="86"/>
      <c r="R3400" s="86"/>
      <c r="S3400" s="86"/>
      <c r="T3400" s="86"/>
      <c r="U3400" s="86"/>
      <c r="V3400" s="86"/>
      <c r="W3400" s="86"/>
      <c r="X3400" s="86"/>
      <c r="Y3400" s="86"/>
      <c r="Z3400" s="86"/>
      <c r="AA3400" s="86"/>
      <c r="AB3400" s="86"/>
      <c r="AC3400" s="86"/>
      <c r="AD3400" s="190"/>
      <c r="AE3400" s="188"/>
      <c r="AF3400" s="190"/>
      <c r="AG3400" s="188"/>
      <c r="AH3400" s="190"/>
      <c r="AI3400" s="188"/>
      <c r="AJ3400" s="190"/>
      <c r="AK3400" s="188"/>
      <c r="AL3400" s="190"/>
      <c r="AM3400" s="188"/>
      <c r="AN3400" s="190"/>
      <c r="AO3400" s="188"/>
      <c r="AP3400" s="51"/>
      <c r="AQ3400" s="97"/>
    </row>
    <row r="3401" spans="1:43" x14ac:dyDescent="0.2">
      <c r="A3401" s="86"/>
      <c r="F3401" s="86"/>
      <c r="G3401" s="86"/>
      <c r="H3401" s="86"/>
      <c r="I3401" s="86"/>
      <c r="J3401" s="86"/>
      <c r="K3401" s="86"/>
      <c r="L3401" s="86"/>
      <c r="M3401" s="86"/>
      <c r="N3401" s="86"/>
      <c r="O3401" s="86"/>
      <c r="P3401" s="86"/>
      <c r="Q3401" s="86"/>
      <c r="R3401" s="86"/>
      <c r="S3401" s="86"/>
      <c r="T3401" s="86"/>
      <c r="U3401" s="86"/>
      <c r="V3401" s="86"/>
      <c r="W3401" s="86"/>
      <c r="X3401" s="86"/>
      <c r="Y3401" s="86"/>
      <c r="Z3401" s="86"/>
      <c r="AA3401" s="86"/>
      <c r="AB3401" s="86"/>
      <c r="AC3401" s="86"/>
      <c r="AD3401" s="190"/>
      <c r="AE3401" s="188"/>
      <c r="AF3401" s="190"/>
      <c r="AG3401" s="188"/>
      <c r="AH3401" s="190"/>
      <c r="AI3401" s="188"/>
      <c r="AJ3401" s="190"/>
      <c r="AK3401" s="188"/>
      <c r="AL3401" s="190"/>
      <c r="AM3401" s="188"/>
      <c r="AN3401" s="190"/>
      <c r="AO3401" s="188"/>
      <c r="AP3401" s="51"/>
      <c r="AQ3401" s="97"/>
    </row>
    <row r="3402" spans="1:43" x14ac:dyDescent="0.2">
      <c r="A3402" s="86"/>
      <c r="F3402" s="86"/>
      <c r="G3402" s="86"/>
      <c r="H3402" s="86"/>
      <c r="I3402" s="86"/>
      <c r="J3402" s="86"/>
      <c r="K3402" s="86"/>
      <c r="L3402" s="86"/>
      <c r="M3402" s="86"/>
      <c r="N3402" s="86"/>
      <c r="O3402" s="86"/>
      <c r="P3402" s="86"/>
      <c r="Q3402" s="86"/>
      <c r="R3402" s="86"/>
      <c r="S3402" s="86"/>
      <c r="T3402" s="86"/>
      <c r="U3402" s="86"/>
      <c r="V3402" s="86"/>
      <c r="W3402" s="86"/>
      <c r="X3402" s="86"/>
      <c r="Y3402" s="86"/>
      <c r="Z3402" s="86"/>
      <c r="AA3402" s="86"/>
      <c r="AB3402" s="86"/>
      <c r="AC3402" s="86"/>
      <c r="AD3402" s="190"/>
      <c r="AE3402" s="188"/>
      <c r="AF3402" s="190"/>
      <c r="AG3402" s="188"/>
      <c r="AH3402" s="190"/>
      <c r="AI3402" s="188"/>
      <c r="AJ3402" s="190"/>
      <c r="AK3402" s="188"/>
      <c r="AL3402" s="190"/>
      <c r="AM3402" s="188"/>
      <c r="AN3402" s="190"/>
      <c r="AO3402" s="188"/>
      <c r="AP3402" s="51"/>
      <c r="AQ3402" s="97"/>
    </row>
    <row r="3403" spans="1:43" x14ac:dyDescent="0.2">
      <c r="A3403" s="86"/>
      <c r="F3403" s="86"/>
      <c r="G3403" s="86"/>
      <c r="H3403" s="86"/>
      <c r="I3403" s="86"/>
      <c r="J3403" s="86"/>
      <c r="K3403" s="86"/>
      <c r="L3403" s="86"/>
      <c r="M3403" s="86"/>
      <c r="N3403" s="86"/>
      <c r="O3403" s="86"/>
      <c r="P3403" s="86"/>
      <c r="Q3403" s="86"/>
      <c r="R3403" s="86"/>
      <c r="S3403" s="86"/>
      <c r="T3403" s="86"/>
      <c r="U3403" s="86"/>
      <c r="V3403" s="86"/>
      <c r="W3403" s="86"/>
      <c r="X3403" s="86"/>
      <c r="Y3403" s="86"/>
      <c r="Z3403" s="86"/>
      <c r="AA3403" s="86"/>
      <c r="AB3403" s="86"/>
      <c r="AC3403" s="86"/>
      <c r="AD3403" s="190"/>
      <c r="AE3403" s="188"/>
      <c r="AF3403" s="190"/>
      <c r="AG3403" s="188"/>
      <c r="AH3403" s="190"/>
      <c r="AI3403" s="188"/>
      <c r="AJ3403" s="190"/>
      <c r="AK3403" s="188"/>
      <c r="AL3403" s="190"/>
      <c r="AM3403" s="188"/>
      <c r="AN3403" s="190"/>
      <c r="AO3403" s="188"/>
      <c r="AP3403" s="51"/>
      <c r="AQ3403" s="97"/>
    </row>
    <row r="3404" spans="1:43" x14ac:dyDescent="0.2">
      <c r="A3404" s="86"/>
      <c r="F3404" s="86"/>
      <c r="G3404" s="86"/>
      <c r="H3404" s="86"/>
      <c r="I3404" s="86"/>
      <c r="J3404" s="86"/>
      <c r="K3404" s="86"/>
      <c r="L3404" s="86"/>
      <c r="M3404" s="86"/>
      <c r="N3404" s="86"/>
      <c r="O3404" s="86"/>
      <c r="P3404" s="86"/>
      <c r="Q3404" s="86"/>
      <c r="R3404" s="86"/>
      <c r="S3404" s="86"/>
      <c r="T3404" s="86"/>
      <c r="U3404" s="86"/>
      <c r="V3404" s="86"/>
      <c r="W3404" s="86"/>
      <c r="X3404" s="86"/>
      <c r="Y3404" s="86"/>
      <c r="Z3404" s="86"/>
      <c r="AA3404" s="86"/>
      <c r="AB3404" s="86"/>
      <c r="AC3404" s="86"/>
      <c r="AD3404" s="190"/>
      <c r="AE3404" s="188"/>
      <c r="AF3404" s="190"/>
      <c r="AG3404" s="188"/>
      <c r="AH3404" s="190"/>
      <c r="AI3404" s="188"/>
      <c r="AJ3404" s="190"/>
      <c r="AK3404" s="188"/>
      <c r="AL3404" s="190"/>
      <c r="AM3404" s="188"/>
      <c r="AN3404" s="190"/>
      <c r="AO3404" s="188"/>
      <c r="AP3404" s="51"/>
      <c r="AQ3404" s="97"/>
    </row>
    <row r="3405" spans="1:43" x14ac:dyDescent="0.2">
      <c r="A3405" s="86"/>
      <c r="F3405" s="86"/>
      <c r="G3405" s="86"/>
      <c r="H3405" s="86"/>
      <c r="I3405" s="86"/>
      <c r="J3405" s="86"/>
      <c r="K3405" s="86"/>
      <c r="L3405" s="86"/>
      <c r="M3405" s="86"/>
      <c r="N3405" s="86"/>
      <c r="O3405" s="86"/>
      <c r="P3405" s="86"/>
      <c r="Q3405" s="86"/>
      <c r="R3405" s="86"/>
      <c r="S3405" s="86"/>
      <c r="T3405" s="86"/>
      <c r="U3405" s="86"/>
      <c r="V3405" s="86"/>
      <c r="W3405" s="86"/>
      <c r="X3405" s="86"/>
      <c r="Y3405" s="86"/>
      <c r="Z3405" s="86"/>
      <c r="AA3405" s="86"/>
      <c r="AB3405" s="86"/>
      <c r="AC3405" s="86"/>
      <c r="AD3405" s="190"/>
      <c r="AE3405" s="188"/>
      <c r="AF3405" s="190"/>
      <c r="AG3405" s="188"/>
      <c r="AH3405" s="190"/>
      <c r="AI3405" s="188"/>
      <c r="AJ3405" s="190"/>
      <c r="AK3405" s="188"/>
      <c r="AL3405" s="190"/>
      <c r="AM3405" s="188"/>
      <c r="AN3405" s="190"/>
      <c r="AO3405" s="188"/>
      <c r="AP3405" s="51"/>
      <c r="AQ3405" s="97"/>
    </row>
    <row r="3406" spans="1:43" x14ac:dyDescent="0.2">
      <c r="A3406" s="86"/>
      <c r="F3406" s="86"/>
      <c r="G3406" s="86"/>
      <c r="H3406" s="86"/>
      <c r="I3406" s="86"/>
      <c r="J3406" s="86"/>
      <c r="K3406" s="86"/>
      <c r="L3406" s="86"/>
      <c r="M3406" s="86"/>
      <c r="N3406" s="86"/>
      <c r="O3406" s="86"/>
      <c r="P3406" s="86"/>
      <c r="Q3406" s="86"/>
      <c r="R3406" s="86"/>
      <c r="S3406" s="86"/>
      <c r="T3406" s="86"/>
      <c r="U3406" s="86"/>
      <c r="V3406" s="86"/>
      <c r="W3406" s="86"/>
      <c r="X3406" s="86"/>
      <c r="Y3406" s="86"/>
      <c r="Z3406" s="86"/>
      <c r="AA3406" s="86"/>
      <c r="AB3406" s="86"/>
      <c r="AC3406" s="86"/>
      <c r="AD3406" s="190"/>
      <c r="AE3406" s="188"/>
      <c r="AF3406" s="190"/>
      <c r="AG3406" s="188"/>
      <c r="AH3406" s="190"/>
      <c r="AI3406" s="188"/>
      <c r="AJ3406" s="190"/>
      <c r="AK3406" s="188"/>
      <c r="AL3406" s="190"/>
      <c r="AM3406" s="188"/>
      <c r="AN3406" s="190"/>
      <c r="AO3406" s="188"/>
      <c r="AP3406" s="51"/>
      <c r="AQ3406" s="97"/>
    </row>
    <row r="3407" spans="1:43" x14ac:dyDescent="0.2">
      <c r="A3407" s="86"/>
      <c r="F3407" s="86"/>
      <c r="G3407" s="86"/>
      <c r="H3407" s="86"/>
      <c r="I3407" s="86"/>
      <c r="J3407" s="86"/>
      <c r="K3407" s="86"/>
      <c r="L3407" s="86"/>
      <c r="M3407" s="86"/>
      <c r="N3407" s="86"/>
      <c r="O3407" s="86"/>
      <c r="P3407" s="86"/>
      <c r="Q3407" s="86"/>
      <c r="R3407" s="86"/>
      <c r="S3407" s="86"/>
      <c r="T3407" s="86"/>
      <c r="U3407" s="86"/>
      <c r="V3407" s="86"/>
      <c r="W3407" s="86"/>
      <c r="X3407" s="86"/>
      <c r="Y3407" s="86"/>
      <c r="Z3407" s="86"/>
      <c r="AA3407" s="86"/>
      <c r="AB3407" s="86"/>
      <c r="AC3407" s="86"/>
      <c r="AD3407" s="190"/>
      <c r="AE3407" s="188"/>
      <c r="AF3407" s="190"/>
      <c r="AG3407" s="188"/>
      <c r="AH3407" s="190"/>
      <c r="AI3407" s="188"/>
      <c r="AJ3407" s="190"/>
      <c r="AK3407" s="188"/>
      <c r="AL3407" s="190"/>
      <c r="AM3407" s="188"/>
      <c r="AN3407" s="190"/>
      <c r="AO3407" s="188"/>
      <c r="AP3407" s="51"/>
      <c r="AQ3407" s="97"/>
    </row>
    <row r="3408" spans="1:43" x14ac:dyDescent="0.2">
      <c r="A3408" s="86"/>
      <c r="F3408" s="86"/>
      <c r="G3408" s="86"/>
      <c r="H3408" s="86"/>
      <c r="I3408" s="86"/>
      <c r="J3408" s="86"/>
      <c r="K3408" s="86"/>
      <c r="L3408" s="86"/>
      <c r="M3408" s="86"/>
      <c r="N3408" s="86"/>
      <c r="O3408" s="86"/>
      <c r="P3408" s="86"/>
      <c r="Q3408" s="86"/>
      <c r="R3408" s="86"/>
      <c r="S3408" s="86"/>
      <c r="T3408" s="86"/>
      <c r="U3408" s="86"/>
      <c r="V3408" s="86"/>
      <c r="W3408" s="86"/>
      <c r="X3408" s="86"/>
      <c r="Y3408" s="86"/>
      <c r="Z3408" s="86"/>
      <c r="AA3408" s="86"/>
      <c r="AB3408" s="86"/>
      <c r="AC3408" s="86"/>
      <c r="AD3408" s="190"/>
      <c r="AE3408" s="188"/>
      <c r="AF3408" s="190"/>
      <c r="AG3408" s="188"/>
      <c r="AH3408" s="190"/>
      <c r="AI3408" s="188"/>
      <c r="AJ3408" s="190"/>
      <c r="AK3408" s="188"/>
      <c r="AL3408" s="190"/>
      <c r="AM3408" s="188"/>
      <c r="AN3408" s="190"/>
      <c r="AO3408" s="188"/>
      <c r="AP3408" s="51"/>
      <c r="AQ3408" s="97"/>
    </row>
    <row r="3409" spans="1:43" x14ac:dyDescent="0.2">
      <c r="A3409" s="86"/>
      <c r="F3409" s="86"/>
      <c r="G3409" s="86"/>
      <c r="H3409" s="86"/>
      <c r="I3409" s="86"/>
      <c r="J3409" s="86"/>
      <c r="K3409" s="86"/>
      <c r="L3409" s="86"/>
      <c r="M3409" s="86"/>
      <c r="N3409" s="86"/>
      <c r="O3409" s="86"/>
      <c r="P3409" s="86"/>
      <c r="Q3409" s="86"/>
      <c r="R3409" s="86"/>
      <c r="S3409" s="86"/>
      <c r="T3409" s="86"/>
      <c r="U3409" s="86"/>
      <c r="V3409" s="86"/>
      <c r="W3409" s="86"/>
      <c r="X3409" s="86"/>
      <c r="Y3409" s="86"/>
      <c r="Z3409" s="86"/>
      <c r="AA3409" s="86"/>
      <c r="AB3409" s="86"/>
      <c r="AC3409" s="86"/>
      <c r="AD3409" s="190"/>
      <c r="AE3409" s="188"/>
      <c r="AF3409" s="190"/>
      <c r="AG3409" s="188"/>
      <c r="AH3409" s="190"/>
      <c r="AI3409" s="188"/>
      <c r="AJ3409" s="190"/>
      <c r="AK3409" s="188"/>
      <c r="AL3409" s="190"/>
      <c r="AM3409" s="188"/>
      <c r="AN3409" s="190"/>
      <c r="AO3409" s="188"/>
      <c r="AP3409" s="51"/>
      <c r="AQ3409" s="97"/>
    </row>
    <row r="3410" spans="1:43" x14ac:dyDescent="0.2">
      <c r="A3410" s="86"/>
      <c r="F3410" s="86"/>
      <c r="G3410" s="86"/>
      <c r="H3410" s="86"/>
      <c r="I3410" s="86"/>
      <c r="J3410" s="86"/>
      <c r="K3410" s="86"/>
      <c r="L3410" s="86"/>
      <c r="M3410" s="86"/>
      <c r="N3410" s="86"/>
      <c r="O3410" s="86"/>
      <c r="P3410" s="86"/>
      <c r="Q3410" s="86"/>
      <c r="R3410" s="86"/>
      <c r="S3410" s="86"/>
      <c r="T3410" s="86"/>
      <c r="U3410" s="86"/>
      <c r="V3410" s="86"/>
      <c r="W3410" s="86"/>
      <c r="X3410" s="86"/>
      <c r="Y3410" s="86"/>
      <c r="Z3410" s="86"/>
      <c r="AA3410" s="86"/>
      <c r="AB3410" s="86"/>
      <c r="AC3410" s="86"/>
      <c r="AD3410" s="190"/>
      <c r="AE3410" s="188"/>
      <c r="AF3410" s="190"/>
      <c r="AG3410" s="188"/>
      <c r="AH3410" s="190"/>
      <c r="AI3410" s="188"/>
      <c r="AJ3410" s="190"/>
      <c r="AK3410" s="188"/>
      <c r="AL3410" s="190"/>
      <c r="AM3410" s="188"/>
      <c r="AN3410" s="190"/>
      <c r="AO3410" s="188"/>
      <c r="AP3410" s="51"/>
      <c r="AQ3410" s="97"/>
    </row>
    <row r="3411" spans="1:43" x14ac:dyDescent="0.2">
      <c r="A3411" s="86"/>
      <c r="F3411" s="86"/>
      <c r="G3411" s="86"/>
      <c r="H3411" s="86"/>
      <c r="I3411" s="86"/>
      <c r="J3411" s="86"/>
      <c r="K3411" s="86"/>
      <c r="L3411" s="86"/>
      <c r="M3411" s="86"/>
      <c r="N3411" s="86"/>
      <c r="O3411" s="86"/>
      <c r="P3411" s="86"/>
      <c r="Q3411" s="86"/>
      <c r="R3411" s="86"/>
      <c r="S3411" s="86"/>
      <c r="T3411" s="86"/>
      <c r="U3411" s="86"/>
      <c r="V3411" s="86"/>
      <c r="W3411" s="86"/>
      <c r="X3411" s="86"/>
      <c r="Y3411" s="86"/>
      <c r="Z3411" s="86"/>
      <c r="AA3411" s="86"/>
      <c r="AB3411" s="86"/>
      <c r="AC3411" s="86"/>
      <c r="AD3411" s="190"/>
      <c r="AE3411" s="188"/>
      <c r="AF3411" s="190"/>
      <c r="AG3411" s="188"/>
      <c r="AH3411" s="190"/>
      <c r="AI3411" s="188"/>
      <c r="AJ3411" s="190"/>
      <c r="AK3411" s="188"/>
      <c r="AL3411" s="190"/>
      <c r="AM3411" s="188"/>
      <c r="AN3411" s="190"/>
      <c r="AO3411" s="188"/>
      <c r="AP3411" s="51"/>
      <c r="AQ3411" s="97"/>
    </row>
    <row r="3412" spans="1:43" x14ac:dyDescent="0.2">
      <c r="A3412" s="86"/>
      <c r="F3412" s="86"/>
      <c r="G3412" s="86"/>
      <c r="H3412" s="86"/>
      <c r="I3412" s="86"/>
      <c r="J3412" s="86"/>
      <c r="K3412" s="86"/>
      <c r="L3412" s="86"/>
      <c r="M3412" s="86"/>
      <c r="N3412" s="86"/>
      <c r="O3412" s="86"/>
      <c r="P3412" s="86"/>
      <c r="Q3412" s="86"/>
      <c r="R3412" s="86"/>
      <c r="S3412" s="86"/>
      <c r="T3412" s="86"/>
      <c r="U3412" s="86"/>
      <c r="V3412" s="86"/>
      <c r="W3412" s="86"/>
      <c r="X3412" s="86"/>
      <c r="Y3412" s="86"/>
      <c r="Z3412" s="86"/>
      <c r="AA3412" s="86"/>
      <c r="AB3412" s="86"/>
      <c r="AC3412" s="86"/>
      <c r="AD3412" s="190"/>
      <c r="AE3412" s="188"/>
      <c r="AF3412" s="190"/>
      <c r="AG3412" s="188"/>
      <c r="AH3412" s="190"/>
      <c r="AI3412" s="188"/>
      <c r="AJ3412" s="190"/>
      <c r="AK3412" s="188"/>
      <c r="AL3412" s="190"/>
      <c r="AM3412" s="188"/>
      <c r="AN3412" s="190"/>
      <c r="AO3412" s="188"/>
      <c r="AP3412" s="51"/>
      <c r="AQ3412" s="97"/>
    </row>
    <row r="3413" spans="1:43" x14ac:dyDescent="0.2">
      <c r="A3413" s="86"/>
      <c r="F3413" s="86"/>
      <c r="G3413" s="86"/>
      <c r="H3413" s="86"/>
      <c r="I3413" s="86"/>
      <c r="J3413" s="86"/>
      <c r="K3413" s="86"/>
      <c r="L3413" s="86"/>
      <c r="M3413" s="86"/>
      <c r="N3413" s="86"/>
      <c r="O3413" s="86"/>
      <c r="P3413" s="86"/>
      <c r="Q3413" s="86"/>
      <c r="R3413" s="86"/>
      <c r="S3413" s="86"/>
      <c r="T3413" s="86"/>
      <c r="U3413" s="86"/>
      <c r="V3413" s="86"/>
      <c r="W3413" s="86"/>
      <c r="X3413" s="86"/>
      <c r="Y3413" s="86"/>
      <c r="Z3413" s="86"/>
      <c r="AA3413" s="86"/>
      <c r="AB3413" s="86"/>
      <c r="AC3413" s="86"/>
      <c r="AD3413" s="190"/>
      <c r="AE3413" s="188"/>
      <c r="AF3413" s="190"/>
      <c r="AG3413" s="188"/>
      <c r="AH3413" s="190"/>
      <c r="AI3413" s="188"/>
      <c r="AJ3413" s="190"/>
      <c r="AK3413" s="188"/>
      <c r="AL3413" s="190"/>
      <c r="AM3413" s="188"/>
      <c r="AN3413" s="190"/>
      <c r="AO3413" s="188"/>
      <c r="AP3413" s="51"/>
      <c r="AQ3413" s="97"/>
    </row>
    <row r="3414" spans="1:43" x14ac:dyDescent="0.2">
      <c r="A3414" s="86"/>
      <c r="F3414" s="86"/>
      <c r="G3414" s="86"/>
      <c r="H3414" s="86"/>
      <c r="I3414" s="86"/>
      <c r="J3414" s="86"/>
      <c r="K3414" s="86"/>
      <c r="L3414" s="86"/>
      <c r="M3414" s="86"/>
      <c r="N3414" s="86"/>
      <c r="O3414" s="86"/>
      <c r="P3414" s="86"/>
      <c r="Q3414" s="86"/>
      <c r="R3414" s="86"/>
      <c r="S3414" s="86"/>
      <c r="T3414" s="86"/>
      <c r="U3414" s="86"/>
      <c r="V3414" s="86"/>
      <c r="W3414" s="86"/>
      <c r="X3414" s="86"/>
      <c r="Y3414" s="86"/>
      <c r="Z3414" s="86"/>
      <c r="AA3414" s="86"/>
      <c r="AB3414" s="86"/>
      <c r="AC3414" s="86"/>
      <c r="AD3414" s="190"/>
      <c r="AE3414" s="188"/>
      <c r="AF3414" s="190"/>
      <c r="AG3414" s="188"/>
      <c r="AH3414" s="190"/>
      <c r="AI3414" s="188"/>
      <c r="AJ3414" s="190"/>
      <c r="AK3414" s="188"/>
      <c r="AL3414" s="190"/>
      <c r="AM3414" s="188"/>
      <c r="AN3414" s="190"/>
      <c r="AO3414" s="188"/>
      <c r="AP3414" s="51"/>
      <c r="AQ3414" s="97"/>
    </row>
    <row r="3415" spans="1:43" x14ac:dyDescent="0.2">
      <c r="A3415" s="86"/>
      <c r="F3415" s="86"/>
      <c r="G3415" s="86"/>
      <c r="H3415" s="86"/>
      <c r="I3415" s="86"/>
      <c r="J3415" s="86"/>
      <c r="K3415" s="86"/>
      <c r="L3415" s="86"/>
      <c r="M3415" s="86"/>
      <c r="N3415" s="86"/>
      <c r="O3415" s="86"/>
      <c r="P3415" s="86"/>
      <c r="Q3415" s="86"/>
      <c r="R3415" s="86"/>
      <c r="S3415" s="86"/>
      <c r="T3415" s="86"/>
      <c r="U3415" s="86"/>
      <c r="V3415" s="86"/>
      <c r="W3415" s="86"/>
      <c r="X3415" s="86"/>
      <c r="Y3415" s="86"/>
      <c r="Z3415" s="86"/>
      <c r="AA3415" s="86"/>
      <c r="AB3415" s="86"/>
      <c r="AC3415" s="86"/>
      <c r="AD3415" s="190"/>
      <c r="AE3415" s="188"/>
      <c r="AF3415" s="190"/>
      <c r="AG3415" s="188"/>
      <c r="AH3415" s="190"/>
      <c r="AI3415" s="188"/>
      <c r="AJ3415" s="190"/>
      <c r="AK3415" s="188"/>
      <c r="AL3415" s="190"/>
      <c r="AM3415" s="188"/>
      <c r="AN3415" s="190"/>
      <c r="AO3415" s="188"/>
      <c r="AP3415" s="51"/>
      <c r="AQ3415" s="97"/>
    </row>
    <row r="3416" spans="1:43" x14ac:dyDescent="0.2">
      <c r="A3416" s="86"/>
      <c r="F3416" s="86"/>
      <c r="G3416" s="86"/>
      <c r="H3416" s="86"/>
      <c r="I3416" s="86"/>
      <c r="J3416" s="86"/>
      <c r="K3416" s="86"/>
      <c r="L3416" s="86"/>
      <c r="M3416" s="86"/>
      <c r="N3416" s="86"/>
      <c r="O3416" s="86"/>
      <c r="P3416" s="86"/>
      <c r="Q3416" s="86"/>
      <c r="R3416" s="86"/>
      <c r="S3416" s="86"/>
      <c r="T3416" s="86"/>
      <c r="U3416" s="86"/>
      <c r="V3416" s="86"/>
      <c r="W3416" s="86"/>
      <c r="X3416" s="86"/>
      <c r="Y3416" s="86"/>
      <c r="Z3416" s="86"/>
      <c r="AA3416" s="86"/>
      <c r="AB3416" s="86"/>
      <c r="AC3416" s="86"/>
      <c r="AD3416" s="190"/>
      <c r="AE3416" s="188"/>
      <c r="AF3416" s="190"/>
      <c r="AG3416" s="188"/>
      <c r="AH3416" s="190"/>
      <c r="AI3416" s="188"/>
      <c r="AJ3416" s="190"/>
      <c r="AK3416" s="188"/>
      <c r="AL3416" s="190"/>
      <c r="AM3416" s="188"/>
      <c r="AN3416" s="190"/>
      <c r="AO3416" s="188"/>
      <c r="AP3416" s="51"/>
      <c r="AQ3416" s="97"/>
    </row>
    <row r="3417" spans="1:43" x14ac:dyDescent="0.2">
      <c r="A3417" s="86"/>
      <c r="F3417" s="86"/>
      <c r="G3417" s="86"/>
      <c r="H3417" s="86"/>
      <c r="I3417" s="86"/>
      <c r="J3417" s="86"/>
      <c r="K3417" s="86"/>
      <c r="L3417" s="86"/>
      <c r="M3417" s="86"/>
      <c r="N3417" s="86"/>
      <c r="O3417" s="86"/>
      <c r="P3417" s="86"/>
      <c r="Q3417" s="86"/>
      <c r="R3417" s="86"/>
      <c r="S3417" s="86"/>
      <c r="T3417" s="86"/>
      <c r="U3417" s="86"/>
      <c r="V3417" s="86"/>
      <c r="W3417" s="86"/>
      <c r="X3417" s="86"/>
      <c r="Y3417" s="86"/>
      <c r="Z3417" s="86"/>
      <c r="AA3417" s="86"/>
      <c r="AB3417" s="86"/>
      <c r="AC3417" s="86"/>
      <c r="AD3417" s="190"/>
      <c r="AE3417" s="188"/>
      <c r="AF3417" s="190"/>
      <c r="AG3417" s="188"/>
      <c r="AH3417" s="190"/>
      <c r="AI3417" s="188"/>
      <c r="AJ3417" s="190"/>
      <c r="AK3417" s="188"/>
      <c r="AL3417" s="190"/>
      <c r="AM3417" s="188"/>
      <c r="AN3417" s="190"/>
      <c r="AO3417" s="188"/>
      <c r="AP3417" s="51"/>
      <c r="AQ3417" s="97"/>
    </row>
    <row r="3418" spans="1:43" x14ac:dyDescent="0.2">
      <c r="A3418" s="86"/>
      <c r="F3418" s="86"/>
      <c r="G3418" s="86"/>
      <c r="H3418" s="86"/>
      <c r="I3418" s="86"/>
      <c r="J3418" s="86"/>
      <c r="K3418" s="86"/>
      <c r="L3418" s="86"/>
      <c r="M3418" s="86"/>
      <c r="N3418" s="86"/>
      <c r="O3418" s="86"/>
      <c r="P3418" s="86"/>
      <c r="Q3418" s="86"/>
      <c r="R3418" s="86"/>
      <c r="S3418" s="86"/>
      <c r="T3418" s="86"/>
      <c r="U3418" s="86"/>
      <c r="V3418" s="86"/>
      <c r="W3418" s="86"/>
      <c r="X3418" s="86"/>
      <c r="Y3418" s="86"/>
      <c r="Z3418" s="86"/>
      <c r="AA3418" s="86"/>
      <c r="AB3418" s="86"/>
      <c r="AC3418" s="86"/>
      <c r="AD3418" s="190"/>
      <c r="AE3418" s="188"/>
      <c r="AF3418" s="190"/>
      <c r="AG3418" s="188"/>
      <c r="AH3418" s="190"/>
      <c r="AI3418" s="188"/>
      <c r="AJ3418" s="190"/>
      <c r="AK3418" s="188"/>
      <c r="AL3418" s="190"/>
      <c r="AM3418" s="188"/>
      <c r="AN3418" s="190"/>
      <c r="AO3418" s="188"/>
      <c r="AP3418" s="51"/>
      <c r="AQ3418" s="97"/>
    </row>
    <row r="3419" spans="1:43" x14ac:dyDescent="0.2">
      <c r="A3419" s="86"/>
      <c r="F3419" s="86"/>
      <c r="G3419" s="86"/>
      <c r="H3419" s="86"/>
      <c r="I3419" s="86"/>
      <c r="J3419" s="86"/>
      <c r="K3419" s="86"/>
      <c r="L3419" s="86"/>
      <c r="M3419" s="86"/>
      <c r="N3419" s="86"/>
      <c r="O3419" s="86"/>
      <c r="P3419" s="86"/>
      <c r="Q3419" s="86"/>
      <c r="R3419" s="86"/>
      <c r="S3419" s="86"/>
      <c r="T3419" s="86"/>
      <c r="U3419" s="86"/>
      <c r="V3419" s="86"/>
      <c r="W3419" s="86"/>
      <c r="X3419" s="86"/>
      <c r="Y3419" s="86"/>
      <c r="Z3419" s="86"/>
      <c r="AA3419" s="86"/>
      <c r="AB3419" s="86"/>
      <c r="AC3419" s="86"/>
      <c r="AD3419" s="190"/>
      <c r="AE3419" s="188"/>
      <c r="AF3419" s="190"/>
      <c r="AG3419" s="188"/>
      <c r="AH3419" s="190"/>
      <c r="AI3419" s="188"/>
      <c r="AJ3419" s="190"/>
      <c r="AK3419" s="188"/>
      <c r="AL3419" s="190"/>
      <c r="AM3419" s="188"/>
      <c r="AN3419" s="190"/>
      <c r="AO3419" s="188"/>
      <c r="AP3419" s="51"/>
      <c r="AQ3419" s="97"/>
    </row>
    <row r="3420" spans="1:43" x14ac:dyDescent="0.2">
      <c r="A3420" s="86"/>
      <c r="F3420" s="86"/>
      <c r="G3420" s="86"/>
      <c r="H3420" s="86"/>
      <c r="I3420" s="86"/>
      <c r="J3420" s="86"/>
      <c r="K3420" s="86"/>
      <c r="L3420" s="86"/>
      <c r="M3420" s="86"/>
      <c r="N3420" s="86"/>
      <c r="O3420" s="86"/>
      <c r="P3420" s="86"/>
      <c r="Q3420" s="86"/>
      <c r="R3420" s="86"/>
      <c r="S3420" s="86"/>
      <c r="T3420" s="86"/>
      <c r="U3420" s="86"/>
      <c r="V3420" s="86"/>
      <c r="W3420" s="86"/>
      <c r="X3420" s="86"/>
      <c r="Y3420" s="86"/>
      <c r="Z3420" s="86"/>
      <c r="AA3420" s="86"/>
      <c r="AB3420" s="86"/>
      <c r="AC3420" s="86"/>
      <c r="AD3420" s="190"/>
      <c r="AE3420" s="188"/>
      <c r="AF3420" s="190"/>
      <c r="AG3420" s="188"/>
      <c r="AH3420" s="190"/>
      <c r="AI3420" s="188"/>
      <c r="AJ3420" s="190"/>
      <c r="AK3420" s="188"/>
      <c r="AL3420" s="190"/>
      <c r="AM3420" s="188"/>
      <c r="AN3420" s="190"/>
      <c r="AO3420" s="188"/>
      <c r="AP3420" s="51"/>
      <c r="AQ3420" s="97"/>
    </row>
    <row r="3421" spans="1:43" x14ac:dyDescent="0.2">
      <c r="A3421" s="86"/>
      <c r="F3421" s="86"/>
      <c r="G3421" s="86"/>
      <c r="H3421" s="86"/>
      <c r="I3421" s="86"/>
      <c r="J3421" s="86"/>
      <c r="K3421" s="86"/>
      <c r="L3421" s="86"/>
      <c r="M3421" s="86"/>
      <c r="N3421" s="86"/>
      <c r="O3421" s="86"/>
      <c r="P3421" s="86"/>
      <c r="Q3421" s="86"/>
      <c r="R3421" s="86"/>
      <c r="S3421" s="86"/>
      <c r="T3421" s="86"/>
      <c r="U3421" s="86"/>
      <c r="V3421" s="86"/>
      <c r="W3421" s="86"/>
      <c r="X3421" s="86"/>
      <c r="Y3421" s="86"/>
      <c r="Z3421" s="86"/>
      <c r="AA3421" s="86"/>
      <c r="AB3421" s="86"/>
      <c r="AC3421" s="86"/>
      <c r="AD3421" s="190"/>
      <c r="AE3421" s="188"/>
      <c r="AF3421" s="190"/>
      <c r="AG3421" s="188"/>
      <c r="AH3421" s="190"/>
      <c r="AI3421" s="188"/>
      <c r="AJ3421" s="190"/>
      <c r="AK3421" s="188"/>
      <c r="AL3421" s="190"/>
      <c r="AM3421" s="188"/>
      <c r="AN3421" s="190"/>
      <c r="AO3421" s="188"/>
      <c r="AP3421" s="51"/>
      <c r="AQ3421" s="97"/>
    </row>
    <row r="3422" spans="1:43" x14ac:dyDescent="0.2">
      <c r="A3422" s="86"/>
      <c r="F3422" s="86"/>
      <c r="G3422" s="86"/>
      <c r="H3422" s="86"/>
      <c r="I3422" s="86"/>
      <c r="J3422" s="86"/>
      <c r="K3422" s="86"/>
      <c r="L3422" s="86"/>
      <c r="M3422" s="86"/>
      <c r="N3422" s="86"/>
      <c r="O3422" s="86"/>
      <c r="P3422" s="86"/>
      <c r="Q3422" s="86"/>
      <c r="R3422" s="86"/>
      <c r="S3422" s="86"/>
      <c r="T3422" s="86"/>
      <c r="U3422" s="86"/>
      <c r="V3422" s="86"/>
      <c r="W3422" s="86"/>
      <c r="X3422" s="86"/>
      <c r="Y3422" s="86"/>
      <c r="Z3422" s="86"/>
      <c r="AA3422" s="86"/>
      <c r="AB3422" s="86"/>
      <c r="AC3422" s="86"/>
      <c r="AD3422" s="190"/>
      <c r="AE3422" s="188"/>
      <c r="AF3422" s="190"/>
      <c r="AG3422" s="188"/>
      <c r="AH3422" s="190"/>
      <c r="AI3422" s="188"/>
      <c r="AJ3422" s="190"/>
      <c r="AK3422" s="188"/>
      <c r="AL3422" s="190"/>
      <c r="AM3422" s="188"/>
      <c r="AN3422" s="190"/>
      <c r="AO3422" s="188"/>
      <c r="AP3422" s="51"/>
      <c r="AQ3422" s="97"/>
    </row>
    <row r="3423" spans="1:43" x14ac:dyDescent="0.2">
      <c r="A3423" s="86"/>
      <c r="F3423" s="86"/>
      <c r="G3423" s="86"/>
      <c r="H3423" s="86"/>
      <c r="I3423" s="86"/>
      <c r="J3423" s="86"/>
      <c r="K3423" s="86"/>
      <c r="L3423" s="86"/>
      <c r="M3423" s="86"/>
      <c r="N3423" s="86"/>
      <c r="O3423" s="86"/>
      <c r="P3423" s="86"/>
      <c r="Q3423" s="86"/>
      <c r="R3423" s="86"/>
      <c r="S3423" s="86"/>
      <c r="T3423" s="86"/>
      <c r="U3423" s="86"/>
      <c r="V3423" s="86"/>
      <c r="W3423" s="86"/>
      <c r="X3423" s="86"/>
      <c r="Y3423" s="86"/>
      <c r="Z3423" s="86"/>
      <c r="AA3423" s="86"/>
      <c r="AB3423" s="86"/>
      <c r="AC3423" s="86"/>
      <c r="AD3423" s="190"/>
      <c r="AE3423" s="188"/>
      <c r="AF3423" s="190"/>
      <c r="AG3423" s="188"/>
      <c r="AH3423" s="190"/>
      <c r="AI3423" s="188"/>
      <c r="AJ3423" s="190"/>
      <c r="AK3423" s="188"/>
      <c r="AL3423" s="190"/>
      <c r="AM3423" s="188"/>
      <c r="AN3423" s="190"/>
      <c r="AO3423" s="188"/>
      <c r="AP3423" s="51"/>
      <c r="AQ3423" s="97"/>
    </row>
    <row r="3424" spans="1:43" x14ac:dyDescent="0.2">
      <c r="A3424" s="86"/>
      <c r="F3424" s="86"/>
      <c r="G3424" s="86"/>
      <c r="H3424" s="86"/>
      <c r="I3424" s="86"/>
      <c r="J3424" s="86"/>
      <c r="K3424" s="86"/>
      <c r="L3424" s="86"/>
      <c r="M3424" s="86"/>
      <c r="N3424" s="86"/>
      <c r="O3424" s="86"/>
      <c r="P3424" s="86"/>
      <c r="Q3424" s="86"/>
      <c r="R3424" s="86"/>
      <c r="S3424" s="86"/>
      <c r="T3424" s="86"/>
      <c r="U3424" s="86"/>
      <c r="V3424" s="86"/>
      <c r="W3424" s="86"/>
      <c r="X3424" s="86"/>
      <c r="Y3424" s="86"/>
      <c r="Z3424" s="86"/>
      <c r="AA3424" s="86"/>
      <c r="AB3424" s="86"/>
      <c r="AC3424" s="86"/>
      <c r="AD3424" s="190"/>
      <c r="AE3424" s="188"/>
      <c r="AF3424" s="190"/>
      <c r="AG3424" s="188"/>
      <c r="AH3424" s="190"/>
      <c r="AI3424" s="188"/>
      <c r="AJ3424" s="190"/>
      <c r="AK3424" s="188"/>
      <c r="AL3424" s="190"/>
      <c r="AM3424" s="188"/>
      <c r="AN3424" s="190"/>
      <c r="AO3424" s="188"/>
      <c r="AP3424" s="51"/>
      <c r="AQ3424" s="97"/>
    </row>
    <row r="3425" spans="1:43" x14ac:dyDescent="0.2">
      <c r="A3425" s="86"/>
      <c r="F3425" s="86"/>
      <c r="G3425" s="86"/>
      <c r="H3425" s="86"/>
      <c r="I3425" s="86"/>
      <c r="J3425" s="86"/>
      <c r="K3425" s="86"/>
      <c r="L3425" s="86"/>
      <c r="M3425" s="86"/>
      <c r="N3425" s="86"/>
      <c r="O3425" s="86"/>
      <c r="P3425" s="86"/>
      <c r="Q3425" s="86"/>
      <c r="R3425" s="86"/>
      <c r="S3425" s="86"/>
      <c r="T3425" s="86"/>
      <c r="U3425" s="86"/>
      <c r="V3425" s="86"/>
      <c r="W3425" s="86"/>
      <c r="X3425" s="86"/>
      <c r="Y3425" s="86"/>
      <c r="Z3425" s="86"/>
      <c r="AA3425" s="86"/>
      <c r="AB3425" s="86"/>
      <c r="AC3425" s="86"/>
      <c r="AD3425" s="190"/>
      <c r="AE3425" s="188"/>
      <c r="AF3425" s="190"/>
      <c r="AG3425" s="188"/>
      <c r="AH3425" s="190"/>
      <c r="AI3425" s="188"/>
      <c r="AJ3425" s="190"/>
      <c r="AK3425" s="188"/>
      <c r="AL3425" s="190"/>
      <c r="AM3425" s="188"/>
      <c r="AN3425" s="190"/>
      <c r="AO3425" s="188"/>
      <c r="AP3425" s="51"/>
      <c r="AQ3425" s="97"/>
    </row>
    <row r="3426" spans="1:43" x14ac:dyDescent="0.2">
      <c r="A3426" s="86"/>
      <c r="F3426" s="86"/>
      <c r="G3426" s="86"/>
      <c r="H3426" s="86"/>
      <c r="I3426" s="86"/>
      <c r="J3426" s="86"/>
      <c r="K3426" s="86"/>
      <c r="L3426" s="86"/>
      <c r="M3426" s="86"/>
      <c r="N3426" s="86"/>
      <c r="O3426" s="86"/>
      <c r="P3426" s="86"/>
      <c r="Q3426" s="86"/>
      <c r="R3426" s="86"/>
      <c r="S3426" s="86"/>
      <c r="T3426" s="86"/>
      <c r="U3426" s="86"/>
      <c r="V3426" s="86"/>
      <c r="W3426" s="86"/>
      <c r="X3426" s="86"/>
      <c r="Y3426" s="86"/>
      <c r="Z3426" s="86"/>
      <c r="AA3426" s="86"/>
      <c r="AB3426" s="86"/>
      <c r="AC3426" s="86"/>
      <c r="AD3426" s="190"/>
      <c r="AE3426" s="188"/>
      <c r="AF3426" s="190"/>
      <c r="AG3426" s="188"/>
      <c r="AH3426" s="190"/>
      <c r="AI3426" s="188"/>
      <c r="AJ3426" s="190"/>
      <c r="AK3426" s="188"/>
      <c r="AL3426" s="190"/>
      <c r="AM3426" s="188"/>
      <c r="AN3426" s="190"/>
      <c r="AO3426" s="188"/>
      <c r="AP3426" s="51"/>
      <c r="AQ3426" s="97"/>
    </row>
    <row r="3427" spans="1:43" x14ac:dyDescent="0.2">
      <c r="A3427" s="86"/>
      <c r="F3427" s="86"/>
      <c r="G3427" s="86"/>
      <c r="H3427" s="86"/>
      <c r="I3427" s="86"/>
      <c r="J3427" s="86"/>
      <c r="K3427" s="86"/>
      <c r="L3427" s="86"/>
      <c r="M3427" s="86"/>
      <c r="N3427" s="86"/>
      <c r="O3427" s="86"/>
      <c r="P3427" s="86"/>
      <c r="Q3427" s="86"/>
      <c r="R3427" s="86"/>
      <c r="S3427" s="86"/>
      <c r="T3427" s="86"/>
      <c r="U3427" s="86"/>
      <c r="V3427" s="86"/>
      <c r="W3427" s="86"/>
      <c r="X3427" s="86"/>
      <c r="Y3427" s="86"/>
      <c r="Z3427" s="86"/>
      <c r="AA3427" s="86"/>
      <c r="AB3427" s="86"/>
      <c r="AC3427" s="86"/>
      <c r="AD3427" s="190"/>
      <c r="AE3427" s="188"/>
      <c r="AF3427" s="190"/>
      <c r="AG3427" s="188"/>
      <c r="AH3427" s="190"/>
      <c r="AI3427" s="188"/>
      <c r="AJ3427" s="190"/>
      <c r="AK3427" s="188"/>
      <c r="AL3427" s="190"/>
      <c r="AM3427" s="188"/>
      <c r="AN3427" s="190"/>
      <c r="AO3427" s="188"/>
      <c r="AP3427" s="51"/>
      <c r="AQ3427" s="97"/>
    </row>
    <row r="3428" spans="1:43" x14ac:dyDescent="0.2">
      <c r="A3428" s="86"/>
      <c r="F3428" s="86"/>
      <c r="G3428" s="86"/>
      <c r="H3428" s="86"/>
      <c r="I3428" s="86"/>
      <c r="J3428" s="86"/>
      <c r="K3428" s="86"/>
      <c r="L3428" s="86"/>
      <c r="M3428" s="86"/>
      <c r="N3428" s="86"/>
      <c r="O3428" s="86"/>
      <c r="P3428" s="86"/>
      <c r="Q3428" s="86"/>
      <c r="R3428" s="86"/>
      <c r="S3428" s="86"/>
      <c r="T3428" s="86"/>
      <c r="U3428" s="86"/>
      <c r="V3428" s="86"/>
      <c r="W3428" s="86"/>
      <c r="X3428" s="86"/>
      <c r="Y3428" s="86"/>
      <c r="Z3428" s="86"/>
      <c r="AA3428" s="86"/>
      <c r="AB3428" s="86"/>
      <c r="AC3428" s="86"/>
      <c r="AD3428" s="190"/>
      <c r="AE3428" s="188"/>
      <c r="AF3428" s="190"/>
      <c r="AG3428" s="188"/>
      <c r="AH3428" s="190"/>
      <c r="AI3428" s="188"/>
      <c r="AJ3428" s="190"/>
      <c r="AK3428" s="188"/>
      <c r="AL3428" s="190"/>
      <c r="AM3428" s="188"/>
      <c r="AN3428" s="190"/>
      <c r="AO3428" s="188"/>
      <c r="AP3428" s="51"/>
      <c r="AQ3428" s="97"/>
    </row>
    <row r="3429" spans="1:43" x14ac:dyDescent="0.2">
      <c r="A3429" s="86"/>
      <c r="F3429" s="86"/>
      <c r="G3429" s="86"/>
      <c r="H3429" s="86"/>
      <c r="I3429" s="86"/>
      <c r="J3429" s="86"/>
      <c r="K3429" s="86"/>
      <c r="L3429" s="86"/>
      <c r="M3429" s="86"/>
      <c r="N3429" s="86"/>
      <c r="O3429" s="86"/>
      <c r="P3429" s="86"/>
      <c r="Q3429" s="86"/>
      <c r="R3429" s="86"/>
      <c r="S3429" s="86"/>
      <c r="T3429" s="86"/>
      <c r="U3429" s="86"/>
      <c r="V3429" s="86"/>
      <c r="W3429" s="86"/>
      <c r="X3429" s="86"/>
      <c r="Y3429" s="86"/>
      <c r="Z3429" s="86"/>
      <c r="AA3429" s="86"/>
      <c r="AB3429" s="86"/>
      <c r="AC3429" s="86"/>
      <c r="AD3429" s="190"/>
      <c r="AE3429" s="188"/>
      <c r="AF3429" s="190"/>
      <c r="AG3429" s="188"/>
      <c r="AH3429" s="190"/>
      <c r="AI3429" s="188"/>
      <c r="AJ3429" s="190"/>
      <c r="AK3429" s="188"/>
      <c r="AL3429" s="190"/>
      <c r="AM3429" s="188"/>
      <c r="AN3429" s="190"/>
      <c r="AO3429" s="188"/>
      <c r="AP3429" s="51"/>
      <c r="AQ3429" s="97"/>
    </row>
    <row r="3430" spans="1:43" x14ac:dyDescent="0.2">
      <c r="A3430" s="86"/>
      <c r="F3430" s="86"/>
      <c r="G3430" s="86"/>
      <c r="H3430" s="86"/>
      <c r="I3430" s="86"/>
      <c r="J3430" s="86"/>
      <c r="K3430" s="86"/>
      <c r="L3430" s="86"/>
      <c r="M3430" s="86"/>
      <c r="N3430" s="86"/>
      <c r="O3430" s="86"/>
      <c r="P3430" s="86"/>
      <c r="Q3430" s="86"/>
      <c r="R3430" s="86"/>
      <c r="S3430" s="86"/>
      <c r="T3430" s="86"/>
      <c r="U3430" s="86"/>
      <c r="V3430" s="86"/>
      <c r="W3430" s="86"/>
      <c r="X3430" s="86"/>
      <c r="Y3430" s="86"/>
      <c r="Z3430" s="86"/>
      <c r="AA3430" s="86"/>
      <c r="AB3430" s="86"/>
      <c r="AC3430" s="86"/>
      <c r="AD3430" s="190"/>
      <c r="AE3430" s="188"/>
      <c r="AF3430" s="190"/>
      <c r="AG3430" s="188"/>
      <c r="AH3430" s="190"/>
      <c r="AI3430" s="188"/>
      <c r="AJ3430" s="190"/>
      <c r="AK3430" s="188"/>
      <c r="AL3430" s="190"/>
      <c r="AM3430" s="188"/>
      <c r="AN3430" s="190"/>
      <c r="AO3430" s="188"/>
      <c r="AP3430" s="51"/>
      <c r="AQ3430" s="97"/>
    </row>
    <row r="3431" spans="1:43" x14ac:dyDescent="0.2">
      <c r="A3431" s="86"/>
      <c r="F3431" s="86"/>
      <c r="G3431" s="86"/>
      <c r="H3431" s="86"/>
      <c r="I3431" s="86"/>
      <c r="J3431" s="86"/>
      <c r="K3431" s="86"/>
      <c r="L3431" s="86"/>
      <c r="M3431" s="86"/>
      <c r="N3431" s="86"/>
      <c r="O3431" s="86"/>
      <c r="P3431" s="86"/>
      <c r="Q3431" s="86"/>
      <c r="R3431" s="86"/>
      <c r="S3431" s="86"/>
      <c r="T3431" s="86"/>
      <c r="U3431" s="86"/>
      <c r="V3431" s="86"/>
      <c r="W3431" s="86"/>
      <c r="X3431" s="86"/>
      <c r="Y3431" s="86"/>
      <c r="Z3431" s="86"/>
      <c r="AA3431" s="86"/>
      <c r="AB3431" s="86"/>
      <c r="AC3431" s="86"/>
      <c r="AD3431" s="190"/>
      <c r="AE3431" s="188"/>
      <c r="AF3431" s="190"/>
      <c r="AG3431" s="188"/>
      <c r="AH3431" s="190"/>
      <c r="AI3431" s="188"/>
      <c r="AJ3431" s="190"/>
      <c r="AK3431" s="188"/>
      <c r="AL3431" s="190"/>
      <c r="AM3431" s="188"/>
      <c r="AN3431" s="190"/>
      <c r="AO3431" s="188"/>
      <c r="AP3431" s="51"/>
      <c r="AQ3431" s="97"/>
    </row>
    <row r="3432" spans="1:43" x14ac:dyDescent="0.2">
      <c r="A3432" s="86"/>
      <c r="F3432" s="86"/>
      <c r="G3432" s="86"/>
      <c r="H3432" s="86"/>
      <c r="I3432" s="86"/>
      <c r="J3432" s="86"/>
      <c r="K3432" s="86"/>
      <c r="L3432" s="86"/>
      <c r="M3432" s="86"/>
      <c r="N3432" s="86"/>
      <c r="O3432" s="86"/>
      <c r="P3432" s="86"/>
      <c r="Q3432" s="86"/>
      <c r="R3432" s="86"/>
      <c r="S3432" s="86"/>
      <c r="T3432" s="86"/>
      <c r="U3432" s="86"/>
      <c r="V3432" s="86"/>
      <c r="W3432" s="86"/>
      <c r="X3432" s="86"/>
      <c r="Y3432" s="86"/>
      <c r="Z3432" s="86"/>
      <c r="AA3432" s="86"/>
      <c r="AB3432" s="86"/>
      <c r="AC3432" s="86"/>
      <c r="AD3432" s="190"/>
      <c r="AE3432" s="188"/>
      <c r="AF3432" s="190"/>
      <c r="AG3432" s="188"/>
      <c r="AH3432" s="190"/>
      <c r="AI3432" s="188"/>
      <c r="AJ3432" s="190"/>
      <c r="AK3432" s="188"/>
      <c r="AL3432" s="190"/>
      <c r="AM3432" s="188"/>
      <c r="AN3432" s="190"/>
      <c r="AO3432" s="188"/>
      <c r="AP3432" s="51"/>
      <c r="AQ3432" s="97"/>
    </row>
    <row r="3433" spans="1:43" x14ac:dyDescent="0.2">
      <c r="A3433" s="86"/>
      <c r="F3433" s="86"/>
      <c r="G3433" s="86"/>
      <c r="H3433" s="86"/>
      <c r="I3433" s="86"/>
      <c r="J3433" s="86"/>
      <c r="K3433" s="86"/>
      <c r="L3433" s="86"/>
      <c r="M3433" s="86"/>
      <c r="N3433" s="86"/>
      <c r="O3433" s="86"/>
      <c r="P3433" s="86"/>
      <c r="Q3433" s="86"/>
      <c r="R3433" s="86"/>
      <c r="S3433" s="86"/>
      <c r="T3433" s="86"/>
      <c r="U3433" s="86"/>
      <c r="V3433" s="86"/>
      <c r="W3433" s="86"/>
      <c r="X3433" s="86"/>
      <c r="Y3433" s="86"/>
      <c r="Z3433" s="86"/>
      <c r="AA3433" s="86"/>
      <c r="AB3433" s="86"/>
      <c r="AC3433" s="86"/>
      <c r="AD3433" s="190"/>
      <c r="AE3433" s="188"/>
      <c r="AF3433" s="190"/>
      <c r="AG3433" s="188"/>
      <c r="AH3433" s="190"/>
      <c r="AI3433" s="188"/>
      <c r="AJ3433" s="190"/>
      <c r="AK3433" s="188"/>
      <c r="AL3433" s="190"/>
      <c r="AM3433" s="188"/>
      <c r="AN3433" s="190"/>
      <c r="AO3433" s="188"/>
      <c r="AP3433" s="51"/>
      <c r="AQ3433" s="97"/>
    </row>
    <row r="3434" spans="1:43" x14ac:dyDescent="0.2">
      <c r="A3434" s="86"/>
      <c r="F3434" s="86"/>
      <c r="G3434" s="86"/>
      <c r="H3434" s="86"/>
      <c r="I3434" s="86"/>
      <c r="J3434" s="86"/>
      <c r="K3434" s="86"/>
      <c r="L3434" s="86"/>
      <c r="M3434" s="86"/>
      <c r="N3434" s="86"/>
      <c r="O3434" s="86"/>
      <c r="P3434" s="86"/>
      <c r="Q3434" s="86"/>
      <c r="R3434" s="86"/>
      <c r="S3434" s="86"/>
      <c r="T3434" s="86"/>
      <c r="U3434" s="86"/>
      <c r="V3434" s="86"/>
      <c r="W3434" s="86"/>
      <c r="X3434" s="86"/>
      <c r="Y3434" s="86"/>
      <c r="Z3434" s="86"/>
      <c r="AA3434" s="86"/>
      <c r="AB3434" s="86"/>
      <c r="AC3434" s="86"/>
      <c r="AD3434" s="190"/>
      <c r="AE3434" s="188"/>
      <c r="AF3434" s="190"/>
      <c r="AG3434" s="188"/>
      <c r="AH3434" s="190"/>
      <c r="AI3434" s="188"/>
      <c r="AJ3434" s="190"/>
      <c r="AK3434" s="188"/>
      <c r="AL3434" s="190"/>
      <c r="AM3434" s="188"/>
      <c r="AN3434" s="190"/>
      <c r="AO3434" s="188"/>
      <c r="AP3434" s="51"/>
      <c r="AQ3434" s="97"/>
    </row>
    <row r="3435" spans="1:43" x14ac:dyDescent="0.2">
      <c r="A3435" s="86"/>
      <c r="F3435" s="86"/>
      <c r="G3435" s="86"/>
      <c r="H3435" s="86"/>
      <c r="I3435" s="86"/>
      <c r="J3435" s="86"/>
      <c r="K3435" s="86"/>
      <c r="L3435" s="86"/>
      <c r="M3435" s="86"/>
      <c r="N3435" s="86"/>
      <c r="O3435" s="86"/>
      <c r="P3435" s="86"/>
      <c r="Q3435" s="86"/>
      <c r="R3435" s="86"/>
      <c r="S3435" s="86"/>
      <c r="T3435" s="86"/>
      <c r="U3435" s="86"/>
      <c r="V3435" s="86"/>
      <c r="W3435" s="86"/>
      <c r="X3435" s="86"/>
      <c r="Y3435" s="86"/>
      <c r="Z3435" s="86"/>
      <c r="AA3435" s="86"/>
      <c r="AB3435" s="86"/>
      <c r="AC3435" s="86"/>
      <c r="AD3435" s="190"/>
      <c r="AE3435" s="188"/>
      <c r="AF3435" s="190"/>
      <c r="AG3435" s="188"/>
      <c r="AH3435" s="190"/>
      <c r="AI3435" s="188"/>
      <c r="AJ3435" s="190"/>
      <c r="AK3435" s="188"/>
      <c r="AL3435" s="190"/>
      <c r="AM3435" s="188"/>
      <c r="AN3435" s="190"/>
      <c r="AO3435" s="188"/>
      <c r="AP3435" s="51"/>
      <c r="AQ3435" s="97"/>
    </row>
    <row r="3436" spans="1:43" x14ac:dyDescent="0.2">
      <c r="A3436" s="86"/>
      <c r="F3436" s="86"/>
      <c r="G3436" s="86"/>
      <c r="H3436" s="86"/>
      <c r="I3436" s="86"/>
      <c r="J3436" s="86"/>
      <c r="K3436" s="86"/>
      <c r="L3436" s="86"/>
      <c r="M3436" s="86"/>
      <c r="N3436" s="86"/>
      <c r="O3436" s="86"/>
      <c r="P3436" s="86"/>
      <c r="Q3436" s="86"/>
      <c r="R3436" s="86"/>
      <c r="S3436" s="86"/>
      <c r="T3436" s="86"/>
      <c r="U3436" s="86"/>
      <c r="V3436" s="86"/>
      <c r="W3436" s="86"/>
      <c r="X3436" s="86"/>
      <c r="Y3436" s="86"/>
      <c r="Z3436" s="86"/>
      <c r="AA3436" s="86"/>
      <c r="AB3436" s="86"/>
      <c r="AC3436" s="86"/>
      <c r="AD3436" s="190"/>
      <c r="AE3436" s="188"/>
      <c r="AF3436" s="190"/>
      <c r="AG3436" s="188"/>
      <c r="AH3436" s="190"/>
      <c r="AI3436" s="188"/>
      <c r="AJ3436" s="190"/>
      <c r="AK3436" s="188"/>
      <c r="AL3436" s="190"/>
      <c r="AM3436" s="188"/>
      <c r="AN3436" s="190"/>
      <c r="AO3436" s="188"/>
      <c r="AP3436" s="51"/>
      <c r="AQ3436" s="97"/>
    </row>
    <row r="3437" spans="1:43" x14ac:dyDescent="0.2">
      <c r="A3437" s="86"/>
      <c r="F3437" s="86"/>
      <c r="G3437" s="86"/>
      <c r="H3437" s="86"/>
      <c r="I3437" s="86"/>
      <c r="J3437" s="86"/>
      <c r="K3437" s="86"/>
      <c r="L3437" s="86"/>
      <c r="M3437" s="86"/>
      <c r="N3437" s="86"/>
      <c r="O3437" s="86"/>
      <c r="P3437" s="86"/>
      <c r="Q3437" s="86"/>
      <c r="R3437" s="86"/>
      <c r="S3437" s="86"/>
      <c r="T3437" s="86"/>
      <c r="U3437" s="86"/>
      <c r="V3437" s="86"/>
      <c r="W3437" s="86"/>
      <c r="X3437" s="86"/>
      <c r="Y3437" s="86"/>
      <c r="Z3437" s="86"/>
      <c r="AA3437" s="86"/>
      <c r="AB3437" s="86"/>
      <c r="AC3437" s="86"/>
      <c r="AD3437" s="190"/>
      <c r="AE3437" s="188"/>
      <c r="AF3437" s="190"/>
      <c r="AG3437" s="188"/>
      <c r="AH3437" s="190"/>
      <c r="AI3437" s="188"/>
      <c r="AJ3437" s="190"/>
      <c r="AK3437" s="188"/>
      <c r="AL3437" s="190"/>
      <c r="AM3437" s="188"/>
      <c r="AN3437" s="190"/>
      <c r="AO3437" s="188"/>
      <c r="AP3437" s="51"/>
      <c r="AQ3437" s="97"/>
    </row>
    <row r="3438" spans="1:43" x14ac:dyDescent="0.2">
      <c r="A3438" s="86"/>
      <c r="F3438" s="86"/>
      <c r="G3438" s="86"/>
      <c r="H3438" s="86"/>
      <c r="I3438" s="86"/>
      <c r="J3438" s="86"/>
      <c r="K3438" s="86"/>
      <c r="L3438" s="86"/>
      <c r="M3438" s="86"/>
      <c r="N3438" s="86"/>
      <c r="O3438" s="86"/>
      <c r="P3438" s="86"/>
      <c r="Q3438" s="86"/>
      <c r="R3438" s="86"/>
      <c r="S3438" s="86"/>
      <c r="T3438" s="86"/>
      <c r="U3438" s="86"/>
      <c r="V3438" s="86"/>
      <c r="W3438" s="86"/>
      <c r="X3438" s="86"/>
      <c r="Y3438" s="86"/>
      <c r="Z3438" s="86"/>
      <c r="AA3438" s="86"/>
      <c r="AB3438" s="86"/>
      <c r="AC3438" s="86"/>
      <c r="AD3438" s="190"/>
      <c r="AE3438" s="188"/>
      <c r="AF3438" s="190"/>
      <c r="AG3438" s="188"/>
      <c r="AH3438" s="190"/>
      <c r="AI3438" s="188"/>
      <c r="AJ3438" s="190"/>
      <c r="AK3438" s="188"/>
      <c r="AL3438" s="190"/>
      <c r="AM3438" s="188"/>
      <c r="AN3438" s="190"/>
      <c r="AO3438" s="188"/>
      <c r="AP3438" s="51"/>
      <c r="AQ3438" s="97"/>
    </row>
    <row r="3439" spans="1:43" x14ac:dyDescent="0.2">
      <c r="A3439" s="86"/>
      <c r="F3439" s="86"/>
      <c r="G3439" s="86"/>
      <c r="H3439" s="86"/>
      <c r="I3439" s="86"/>
      <c r="J3439" s="86"/>
      <c r="K3439" s="86"/>
      <c r="L3439" s="86"/>
      <c r="M3439" s="86"/>
      <c r="N3439" s="86"/>
      <c r="O3439" s="86"/>
      <c r="P3439" s="86"/>
      <c r="Q3439" s="86"/>
      <c r="R3439" s="86"/>
      <c r="S3439" s="86"/>
      <c r="T3439" s="86"/>
      <c r="U3439" s="86"/>
      <c r="V3439" s="86"/>
      <c r="W3439" s="86"/>
      <c r="X3439" s="86"/>
      <c r="Y3439" s="86"/>
      <c r="Z3439" s="86"/>
      <c r="AA3439" s="86"/>
      <c r="AB3439" s="86"/>
      <c r="AC3439" s="86"/>
      <c r="AD3439" s="190"/>
      <c r="AE3439" s="188"/>
      <c r="AF3439" s="190"/>
      <c r="AG3439" s="188"/>
      <c r="AH3439" s="190"/>
      <c r="AI3439" s="188"/>
      <c r="AJ3439" s="190"/>
      <c r="AK3439" s="188"/>
      <c r="AL3439" s="190"/>
      <c r="AM3439" s="188"/>
      <c r="AN3439" s="190"/>
      <c r="AO3439" s="188"/>
      <c r="AP3439" s="51"/>
      <c r="AQ3439" s="97"/>
    </row>
    <row r="3440" spans="1:43" x14ac:dyDescent="0.2">
      <c r="A3440" s="86"/>
      <c r="F3440" s="86"/>
      <c r="G3440" s="86"/>
      <c r="H3440" s="86"/>
      <c r="I3440" s="86"/>
      <c r="J3440" s="86"/>
      <c r="K3440" s="86"/>
      <c r="L3440" s="86"/>
      <c r="M3440" s="86"/>
      <c r="N3440" s="86"/>
      <c r="O3440" s="86"/>
      <c r="P3440" s="86"/>
      <c r="Q3440" s="86"/>
      <c r="R3440" s="86"/>
      <c r="S3440" s="86"/>
      <c r="T3440" s="86"/>
      <c r="U3440" s="86"/>
      <c r="V3440" s="86"/>
      <c r="W3440" s="86"/>
      <c r="X3440" s="86"/>
      <c r="Y3440" s="86"/>
      <c r="Z3440" s="86"/>
      <c r="AA3440" s="86"/>
      <c r="AB3440" s="86"/>
      <c r="AC3440" s="86"/>
      <c r="AD3440" s="190"/>
      <c r="AE3440" s="188"/>
      <c r="AF3440" s="190"/>
      <c r="AG3440" s="188"/>
      <c r="AH3440" s="190"/>
      <c r="AI3440" s="188"/>
      <c r="AJ3440" s="190"/>
      <c r="AK3440" s="188"/>
      <c r="AL3440" s="190"/>
      <c r="AM3440" s="188"/>
      <c r="AN3440" s="190"/>
      <c r="AO3440" s="188"/>
      <c r="AP3440" s="51"/>
      <c r="AQ3440" s="97"/>
    </row>
    <row r="3441" spans="1:43" x14ac:dyDescent="0.2">
      <c r="A3441" s="86"/>
      <c r="F3441" s="86"/>
      <c r="G3441" s="86"/>
      <c r="H3441" s="86"/>
      <c r="I3441" s="86"/>
      <c r="J3441" s="86"/>
      <c r="K3441" s="86"/>
      <c r="L3441" s="86"/>
      <c r="M3441" s="86"/>
      <c r="N3441" s="86"/>
      <c r="O3441" s="86"/>
      <c r="P3441" s="86"/>
      <c r="Q3441" s="86"/>
      <c r="R3441" s="86"/>
      <c r="S3441" s="86"/>
      <c r="T3441" s="86"/>
      <c r="U3441" s="86"/>
      <c r="V3441" s="86"/>
      <c r="W3441" s="86"/>
      <c r="X3441" s="86"/>
      <c r="Y3441" s="86"/>
      <c r="Z3441" s="86"/>
      <c r="AA3441" s="86"/>
      <c r="AB3441" s="86"/>
      <c r="AC3441" s="86"/>
      <c r="AD3441" s="190"/>
      <c r="AE3441" s="188"/>
      <c r="AF3441" s="190"/>
      <c r="AG3441" s="188"/>
      <c r="AH3441" s="190"/>
      <c r="AI3441" s="188"/>
      <c r="AJ3441" s="190"/>
      <c r="AK3441" s="188"/>
      <c r="AL3441" s="190"/>
      <c r="AM3441" s="188"/>
      <c r="AN3441" s="190"/>
      <c r="AO3441" s="188"/>
      <c r="AP3441" s="51"/>
      <c r="AQ3441" s="97"/>
    </row>
    <row r="3442" spans="1:43" x14ac:dyDescent="0.2">
      <c r="A3442" s="86"/>
      <c r="F3442" s="86"/>
      <c r="G3442" s="86"/>
      <c r="H3442" s="86"/>
      <c r="I3442" s="86"/>
      <c r="J3442" s="86"/>
      <c r="K3442" s="86"/>
      <c r="L3442" s="86"/>
      <c r="M3442" s="86"/>
      <c r="N3442" s="86"/>
      <c r="O3442" s="86"/>
      <c r="P3442" s="86"/>
      <c r="Q3442" s="86"/>
      <c r="R3442" s="86"/>
      <c r="S3442" s="86"/>
      <c r="T3442" s="86"/>
      <c r="U3442" s="86"/>
      <c r="V3442" s="86"/>
      <c r="W3442" s="86"/>
      <c r="X3442" s="86"/>
      <c r="Y3442" s="86"/>
      <c r="Z3442" s="86"/>
      <c r="AA3442" s="86"/>
      <c r="AB3442" s="86"/>
      <c r="AC3442" s="86"/>
      <c r="AD3442" s="190"/>
      <c r="AE3442" s="188"/>
      <c r="AF3442" s="190"/>
      <c r="AG3442" s="188"/>
      <c r="AH3442" s="190"/>
      <c r="AI3442" s="188"/>
      <c r="AJ3442" s="190"/>
      <c r="AK3442" s="188"/>
      <c r="AL3442" s="190"/>
      <c r="AM3442" s="188"/>
      <c r="AN3442" s="190"/>
      <c r="AO3442" s="188"/>
      <c r="AP3442" s="51"/>
      <c r="AQ3442" s="97"/>
    </row>
    <row r="3443" spans="1:43" x14ac:dyDescent="0.2">
      <c r="A3443" s="86"/>
      <c r="F3443" s="86"/>
      <c r="G3443" s="86"/>
      <c r="H3443" s="86"/>
      <c r="I3443" s="86"/>
      <c r="J3443" s="86"/>
      <c r="K3443" s="86"/>
      <c r="L3443" s="86"/>
      <c r="M3443" s="86"/>
      <c r="N3443" s="86"/>
      <c r="O3443" s="86"/>
      <c r="P3443" s="86"/>
      <c r="Q3443" s="86"/>
      <c r="R3443" s="86"/>
      <c r="S3443" s="86"/>
      <c r="T3443" s="86"/>
      <c r="U3443" s="86"/>
      <c r="V3443" s="86"/>
      <c r="W3443" s="86"/>
      <c r="X3443" s="86"/>
      <c r="Y3443" s="86"/>
      <c r="Z3443" s="86"/>
      <c r="AA3443" s="86"/>
      <c r="AB3443" s="86"/>
      <c r="AC3443" s="86"/>
      <c r="AD3443" s="190"/>
      <c r="AE3443" s="188"/>
      <c r="AF3443" s="190"/>
      <c r="AG3443" s="188"/>
      <c r="AH3443" s="190"/>
      <c r="AI3443" s="188"/>
      <c r="AJ3443" s="190"/>
      <c r="AK3443" s="188"/>
      <c r="AL3443" s="190"/>
      <c r="AM3443" s="188"/>
      <c r="AN3443" s="190"/>
      <c r="AO3443" s="188"/>
      <c r="AP3443" s="51"/>
      <c r="AQ3443" s="97"/>
    </row>
    <row r="3444" spans="1:43" x14ac:dyDescent="0.2">
      <c r="A3444" s="86"/>
      <c r="F3444" s="86"/>
      <c r="G3444" s="86"/>
      <c r="H3444" s="86"/>
      <c r="I3444" s="86"/>
      <c r="J3444" s="86"/>
      <c r="K3444" s="86"/>
      <c r="L3444" s="86"/>
      <c r="M3444" s="86"/>
      <c r="N3444" s="86"/>
      <c r="O3444" s="86"/>
      <c r="P3444" s="86"/>
      <c r="Q3444" s="86"/>
      <c r="R3444" s="86"/>
      <c r="S3444" s="86"/>
      <c r="T3444" s="86"/>
      <c r="U3444" s="86"/>
      <c r="V3444" s="86"/>
      <c r="W3444" s="86"/>
      <c r="X3444" s="86"/>
      <c r="Y3444" s="86"/>
      <c r="Z3444" s="86"/>
      <c r="AA3444" s="86"/>
      <c r="AB3444" s="86"/>
      <c r="AC3444" s="86"/>
      <c r="AD3444" s="190"/>
      <c r="AE3444" s="188"/>
      <c r="AF3444" s="190"/>
      <c r="AG3444" s="188"/>
      <c r="AH3444" s="190"/>
      <c r="AI3444" s="188"/>
      <c r="AJ3444" s="190"/>
      <c r="AK3444" s="188"/>
      <c r="AL3444" s="190"/>
      <c r="AM3444" s="188"/>
      <c r="AN3444" s="190"/>
      <c r="AO3444" s="188"/>
      <c r="AP3444" s="51"/>
      <c r="AQ3444" s="97"/>
    </row>
    <row r="3445" spans="1:43" x14ac:dyDescent="0.2">
      <c r="A3445" s="86"/>
      <c r="F3445" s="86"/>
      <c r="G3445" s="86"/>
      <c r="H3445" s="86"/>
      <c r="I3445" s="86"/>
      <c r="J3445" s="86"/>
      <c r="K3445" s="86"/>
      <c r="L3445" s="86"/>
      <c r="M3445" s="86"/>
      <c r="N3445" s="86"/>
      <c r="O3445" s="86"/>
      <c r="P3445" s="86"/>
      <c r="Q3445" s="86"/>
      <c r="R3445" s="86"/>
      <c r="S3445" s="86"/>
      <c r="T3445" s="86"/>
      <c r="U3445" s="86"/>
      <c r="V3445" s="86"/>
      <c r="W3445" s="86"/>
      <c r="X3445" s="86"/>
      <c r="Y3445" s="86"/>
      <c r="Z3445" s="86"/>
      <c r="AA3445" s="86"/>
      <c r="AB3445" s="86"/>
      <c r="AC3445" s="86"/>
      <c r="AD3445" s="190"/>
      <c r="AE3445" s="188"/>
      <c r="AF3445" s="190"/>
      <c r="AG3445" s="188"/>
      <c r="AH3445" s="190"/>
      <c r="AI3445" s="188"/>
      <c r="AJ3445" s="190"/>
      <c r="AK3445" s="188"/>
      <c r="AL3445" s="190"/>
      <c r="AM3445" s="188"/>
      <c r="AN3445" s="190"/>
      <c r="AO3445" s="188"/>
      <c r="AP3445" s="51"/>
      <c r="AQ3445" s="97"/>
    </row>
    <row r="3446" spans="1:43" x14ac:dyDescent="0.2">
      <c r="A3446" s="86"/>
      <c r="F3446" s="86"/>
      <c r="G3446" s="86"/>
      <c r="H3446" s="86"/>
      <c r="I3446" s="86"/>
      <c r="J3446" s="86"/>
      <c r="K3446" s="86"/>
      <c r="L3446" s="86"/>
      <c r="M3446" s="86"/>
      <c r="N3446" s="86"/>
      <c r="O3446" s="86"/>
      <c r="P3446" s="86"/>
      <c r="Q3446" s="86"/>
      <c r="R3446" s="86"/>
      <c r="S3446" s="86"/>
      <c r="T3446" s="86"/>
      <c r="U3446" s="86"/>
      <c r="V3446" s="86"/>
      <c r="W3446" s="86"/>
      <c r="X3446" s="86"/>
      <c r="Y3446" s="86"/>
      <c r="Z3446" s="86"/>
      <c r="AA3446" s="86"/>
      <c r="AB3446" s="86"/>
      <c r="AC3446" s="86"/>
      <c r="AD3446" s="190"/>
      <c r="AE3446" s="188"/>
      <c r="AF3446" s="190"/>
      <c r="AG3446" s="188"/>
      <c r="AH3446" s="190"/>
      <c r="AI3446" s="188"/>
      <c r="AJ3446" s="190"/>
      <c r="AK3446" s="188"/>
      <c r="AL3446" s="190"/>
      <c r="AM3446" s="188"/>
      <c r="AN3446" s="190"/>
      <c r="AO3446" s="188"/>
      <c r="AP3446" s="51"/>
      <c r="AQ3446" s="97"/>
    </row>
    <row r="3447" spans="1:43" x14ac:dyDescent="0.2">
      <c r="A3447" s="86"/>
      <c r="F3447" s="86"/>
      <c r="G3447" s="86"/>
      <c r="H3447" s="86"/>
      <c r="I3447" s="86"/>
      <c r="J3447" s="86"/>
      <c r="K3447" s="86"/>
      <c r="L3447" s="86"/>
      <c r="M3447" s="86"/>
      <c r="N3447" s="86"/>
      <c r="O3447" s="86"/>
      <c r="P3447" s="86"/>
      <c r="Q3447" s="86"/>
      <c r="R3447" s="86"/>
      <c r="S3447" s="86"/>
      <c r="T3447" s="86"/>
      <c r="U3447" s="86"/>
      <c r="V3447" s="86"/>
      <c r="W3447" s="86"/>
      <c r="X3447" s="86"/>
      <c r="Y3447" s="86"/>
      <c r="Z3447" s="86"/>
      <c r="AA3447" s="86"/>
      <c r="AB3447" s="86"/>
      <c r="AC3447" s="86"/>
      <c r="AD3447" s="190"/>
      <c r="AE3447" s="188"/>
      <c r="AF3447" s="190"/>
      <c r="AG3447" s="188"/>
      <c r="AH3447" s="190"/>
      <c r="AI3447" s="188"/>
      <c r="AJ3447" s="190"/>
      <c r="AK3447" s="188"/>
      <c r="AL3447" s="190"/>
      <c r="AM3447" s="188"/>
      <c r="AN3447" s="190"/>
      <c r="AO3447" s="188"/>
      <c r="AP3447" s="51"/>
      <c r="AQ3447" s="97"/>
    </row>
    <row r="3448" spans="1:43" x14ac:dyDescent="0.2">
      <c r="A3448" s="86"/>
      <c r="F3448" s="86"/>
      <c r="G3448" s="86"/>
      <c r="H3448" s="86"/>
      <c r="I3448" s="86"/>
      <c r="J3448" s="86"/>
      <c r="K3448" s="86"/>
      <c r="L3448" s="86"/>
      <c r="M3448" s="86"/>
      <c r="N3448" s="86"/>
      <c r="O3448" s="86"/>
      <c r="P3448" s="86"/>
      <c r="Q3448" s="86"/>
      <c r="R3448" s="86"/>
      <c r="S3448" s="86"/>
      <c r="T3448" s="86"/>
      <c r="U3448" s="86"/>
      <c r="V3448" s="86"/>
      <c r="W3448" s="86"/>
      <c r="X3448" s="86"/>
      <c r="Y3448" s="86"/>
      <c r="Z3448" s="86"/>
      <c r="AA3448" s="86"/>
      <c r="AB3448" s="86"/>
      <c r="AC3448" s="86"/>
      <c r="AD3448" s="190"/>
      <c r="AE3448" s="188"/>
      <c r="AF3448" s="190"/>
      <c r="AG3448" s="188"/>
      <c r="AH3448" s="190"/>
      <c r="AI3448" s="188"/>
      <c r="AJ3448" s="190"/>
      <c r="AK3448" s="188"/>
      <c r="AL3448" s="190"/>
      <c r="AM3448" s="188"/>
      <c r="AN3448" s="190"/>
      <c r="AO3448" s="188"/>
      <c r="AP3448" s="51"/>
      <c r="AQ3448" s="97"/>
    </row>
    <row r="3449" spans="1:43" x14ac:dyDescent="0.2">
      <c r="A3449" s="86"/>
      <c r="F3449" s="86"/>
      <c r="G3449" s="86"/>
      <c r="H3449" s="86"/>
      <c r="I3449" s="86"/>
      <c r="J3449" s="86"/>
      <c r="K3449" s="86"/>
      <c r="L3449" s="86"/>
      <c r="M3449" s="86"/>
      <c r="N3449" s="86"/>
      <c r="O3449" s="86"/>
      <c r="P3449" s="86"/>
      <c r="Q3449" s="86"/>
      <c r="R3449" s="86"/>
      <c r="S3449" s="86"/>
      <c r="T3449" s="86"/>
      <c r="U3449" s="86"/>
      <c r="V3449" s="86"/>
      <c r="W3449" s="86"/>
      <c r="X3449" s="86"/>
      <c r="Y3449" s="86"/>
      <c r="Z3449" s="86"/>
      <c r="AA3449" s="86"/>
      <c r="AB3449" s="86"/>
      <c r="AC3449" s="86"/>
      <c r="AD3449" s="190"/>
      <c r="AE3449" s="188"/>
      <c r="AF3449" s="190"/>
      <c r="AG3449" s="188"/>
      <c r="AH3449" s="190"/>
      <c r="AI3449" s="188"/>
      <c r="AJ3449" s="190"/>
      <c r="AK3449" s="188"/>
      <c r="AL3449" s="190"/>
      <c r="AM3449" s="188"/>
      <c r="AN3449" s="190"/>
      <c r="AO3449" s="188"/>
      <c r="AP3449" s="51"/>
      <c r="AQ3449" s="97"/>
    </row>
    <row r="3450" spans="1:43" x14ac:dyDescent="0.2">
      <c r="A3450" s="86"/>
      <c r="F3450" s="86"/>
      <c r="G3450" s="86"/>
      <c r="H3450" s="86"/>
      <c r="I3450" s="86"/>
      <c r="J3450" s="86"/>
      <c r="K3450" s="86"/>
      <c r="L3450" s="86"/>
      <c r="M3450" s="86"/>
      <c r="N3450" s="86"/>
      <c r="O3450" s="86"/>
      <c r="P3450" s="86"/>
      <c r="Q3450" s="86"/>
      <c r="R3450" s="86"/>
      <c r="S3450" s="86"/>
      <c r="T3450" s="86"/>
      <c r="U3450" s="86"/>
      <c r="V3450" s="86"/>
      <c r="W3450" s="86"/>
      <c r="X3450" s="86"/>
      <c r="Y3450" s="86"/>
      <c r="Z3450" s="86"/>
      <c r="AA3450" s="86"/>
      <c r="AB3450" s="86"/>
      <c r="AC3450" s="86"/>
      <c r="AD3450" s="190"/>
      <c r="AE3450" s="188"/>
      <c r="AF3450" s="190"/>
      <c r="AG3450" s="188"/>
      <c r="AH3450" s="190"/>
      <c r="AI3450" s="188"/>
      <c r="AJ3450" s="190"/>
      <c r="AK3450" s="188"/>
      <c r="AL3450" s="190"/>
      <c r="AM3450" s="188"/>
      <c r="AN3450" s="190"/>
      <c r="AO3450" s="188"/>
      <c r="AP3450" s="51"/>
      <c r="AQ3450" s="97"/>
    </row>
    <row r="3451" spans="1:43" x14ac:dyDescent="0.2">
      <c r="A3451" s="86"/>
      <c r="F3451" s="86"/>
      <c r="G3451" s="86"/>
      <c r="H3451" s="86"/>
      <c r="I3451" s="86"/>
      <c r="J3451" s="86"/>
      <c r="K3451" s="86"/>
      <c r="L3451" s="86"/>
      <c r="M3451" s="86"/>
      <c r="N3451" s="86"/>
      <c r="O3451" s="86"/>
      <c r="P3451" s="86"/>
      <c r="Q3451" s="86"/>
      <c r="R3451" s="86"/>
      <c r="S3451" s="86"/>
      <c r="T3451" s="86"/>
      <c r="U3451" s="86"/>
      <c r="V3451" s="86"/>
      <c r="W3451" s="86"/>
      <c r="X3451" s="86"/>
      <c r="Y3451" s="86"/>
      <c r="Z3451" s="86"/>
      <c r="AA3451" s="86"/>
      <c r="AB3451" s="86"/>
      <c r="AC3451" s="86"/>
      <c r="AD3451" s="190"/>
      <c r="AE3451" s="188"/>
      <c r="AF3451" s="190"/>
      <c r="AG3451" s="188"/>
      <c r="AH3451" s="190"/>
      <c r="AI3451" s="188"/>
      <c r="AJ3451" s="190"/>
      <c r="AK3451" s="188"/>
      <c r="AL3451" s="190"/>
      <c r="AM3451" s="188"/>
      <c r="AN3451" s="190"/>
      <c r="AO3451" s="188"/>
      <c r="AP3451" s="51"/>
      <c r="AQ3451" s="97"/>
    </row>
    <row r="3452" spans="1:43" x14ac:dyDescent="0.2">
      <c r="A3452" s="86"/>
      <c r="F3452" s="86"/>
      <c r="G3452" s="86"/>
      <c r="H3452" s="86"/>
      <c r="I3452" s="86"/>
      <c r="J3452" s="86"/>
      <c r="K3452" s="86"/>
      <c r="L3452" s="86"/>
      <c r="M3452" s="86"/>
      <c r="N3452" s="86"/>
      <c r="O3452" s="86"/>
      <c r="P3452" s="86"/>
      <c r="Q3452" s="86"/>
      <c r="R3452" s="86"/>
      <c r="S3452" s="86"/>
      <c r="T3452" s="86"/>
      <c r="U3452" s="86"/>
      <c r="V3452" s="86"/>
      <c r="W3452" s="86"/>
      <c r="X3452" s="86"/>
      <c r="Y3452" s="86"/>
      <c r="Z3452" s="86"/>
      <c r="AA3452" s="86"/>
      <c r="AB3452" s="86"/>
      <c r="AC3452" s="86"/>
      <c r="AD3452" s="190"/>
      <c r="AE3452" s="188"/>
      <c r="AF3452" s="190"/>
      <c r="AG3452" s="188"/>
      <c r="AH3452" s="190"/>
      <c r="AI3452" s="188"/>
      <c r="AJ3452" s="190"/>
      <c r="AK3452" s="188"/>
      <c r="AL3452" s="190"/>
      <c r="AM3452" s="188"/>
      <c r="AN3452" s="190"/>
      <c r="AO3452" s="188"/>
      <c r="AP3452" s="51"/>
      <c r="AQ3452" s="97"/>
    </row>
    <row r="3453" spans="1:43" x14ac:dyDescent="0.2">
      <c r="A3453" s="86"/>
      <c r="F3453" s="86"/>
      <c r="G3453" s="86"/>
      <c r="H3453" s="86"/>
      <c r="I3453" s="86"/>
      <c r="J3453" s="86"/>
      <c r="K3453" s="86"/>
      <c r="L3453" s="86"/>
      <c r="M3453" s="86"/>
      <c r="N3453" s="86"/>
      <c r="O3453" s="86"/>
      <c r="P3453" s="86"/>
      <c r="Q3453" s="86"/>
      <c r="R3453" s="86"/>
      <c r="S3453" s="86"/>
      <c r="T3453" s="86"/>
      <c r="U3453" s="86"/>
      <c r="V3453" s="86"/>
      <c r="W3453" s="86"/>
      <c r="X3453" s="86"/>
      <c r="Y3453" s="86"/>
      <c r="Z3453" s="86"/>
      <c r="AA3453" s="86"/>
      <c r="AB3453" s="86"/>
      <c r="AC3453" s="86"/>
      <c r="AD3453" s="190"/>
      <c r="AE3453" s="188"/>
      <c r="AF3453" s="190"/>
      <c r="AG3453" s="188"/>
      <c r="AH3453" s="190"/>
      <c r="AI3453" s="188"/>
      <c r="AJ3453" s="190"/>
      <c r="AK3453" s="188"/>
      <c r="AL3453" s="190"/>
      <c r="AM3453" s="188"/>
      <c r="AN3453" s="190"/>
      <c r="AO3453" s="188"/>
      <c r="AP3453" s="51"/>
      <c r="AQ3453" s="97"/>
    </row>
    <row r="3454" spans="1:43" x14ac:dyDescent="0.2">
      <c r="A3454" s="86"/>
      <c r="F3454" s="86"/>
      <c r="G3454" s="86"/>
      <c r="H3454" s="86"/>
      <c r="I3454" s="86"/>
      <c r="J3454" s="86"/>
      <c r="K3454" s="86"/>
      <c r="L3454" s="86"/>
      <c r="M3454" s="86"/>
      <c r="N3454" s="86"/>
      <c r="O3454" s="86"/>
      <c r="P3454" s="86"/>
      <c r="Q3454" s="86"/>
      <c r="R3454" s="86"/>
      <c r="S3454" s="86"/>
      <c r="T3454" s="86"/>
      <c r="U3454" s="86"/>
      <c r="V3454" s="86"/>
      <c r="W3454" s="86"/>
      <c r="X3454" s="86"/>
      <c r="Y3454" s="86"/>
      <c r="Z3454" s="86"/>
      <c r="AA3454" s="86"/>
      <c r="AB3454" s="86"/>
      <c r="AC3454" s="86"/>
      <c r="AD3454" s="190"/>
      <c r="AE3454" s="188"/>
      <c r="AF3454" s="190"/>
      <c r="AG3454" s="188"/>
      <c r="AH3454" s="190"/>
      <c r="AI3454" s="188"/>
      <c r="AJ3454" s="190"/>
      <c r="AK3454" s="188"/>
      <c r="AL3454" s="190"/>
      <c r="AM3454" s="188"/>
      <c r="AN3454" s="190"/>
      <c r="AO3454" s="188"/>
      <c r="AP3454" s="51"/>
      <c r="AQ3454" s="97"/>
    </row>
    <row r="3455" spans="1:43" x14ac:dyDescent="0.2">
      <c r="A3455" s="86"/>
      <c r="F3455" s="86"/>
      <c r="G3455" s="86"/>
      <c r="H3455" s="86"/>
      <c r="I3455" s="86"/>
      <c r="J3455" s="86"/>
      <c r="K3455" s="86"/>
      <c r="L3455" s="86"/>
      <c r="M3455" s="86"/>
      <c r="N3455" s="86"/>
      <c r="O3455" s="86"/>
      <c r="P3455" s="86"/>
      <c r="Q3455" s="86"/>
      <c r="R3455" s="86"/>
      <c r="S3455" s="86"/>
      <c r="T3455" s="86"/>
      <c r="U3455" s="86"/>
      <c r="V3455" s="86"/>
      <c r="W3455" s="86"/>
      <c r="X3455" s="86"/>
      <c r="Y3455" s="86"/>
      <c r="Z3455" s="86"/>
      <c r="AA3455" s="86"/>
      <c r="AB3455" s="86"/>
      <c r="AC3455" s="86"/>
      <c r="AD3455" s="190"/>
      <c r="AE3455" s="188"/>
      <c r="AF3455" s="190"/>
      <c r="AG3455" s="188"/>
      <c r="AH3455" s="190"/>
      <c r="AI3455" s="188"/>
      <c r="AJ3455" s="190"/>
      <c r="AK3455" s="188"/>
      <c r="AL3455" s="190"/>
      <c r="AM3455" s="188"/>
      <c r="AN3455" s="190"/>
      <c r="AO3455" s="188"/>
      <c r="AP3455" s="51"/>
      <c r="AQ3455" s="97"/>
    </row>
    <row r="3456" spans="1:43" x14ac:dyDescent="0.2">
      <c r="A3456" s="86"/>
      <c r="F3456" s="86"/>
      <c r="G3456" s="86"/>
      <c r="H3456" s="86"/>
      <c r="I3456" s="86"/>
      <c r="J3456" s="86"/>
      <c r="K3456" s="86"/>
      <c r="L3456" s="86"/>
      <c r="M3456" s="86"/>
      <c r="N3456" s="86"/>
      <c r="O3456" s="86"/>
      <c r="P3456" s="86"/>
      <c r="Q3456" s="86"/>
      <c r="R3456" s="86"/>
      <c r="S3456" s="86"/>
      <c r="T3456" s="86"/>
      <c r="U3456" s="86"/>
      <c r="V3456" s="86"/>
      <c r="W3456" s="86"/>
      <c r="X3456" s="86"/>
      <c r="Y3456" s="86"/>
      <c r="Z3456" s="86"/>
      <c r="AA3456" s="86"/>
      <c r="AB3456" s="86"/>
      <c r="AC3456" s="86"/>
      <c r="AD3456" s="190"/>
      <c r="AE3456" s="188"/>
      <c r="AF3456" s="190"/>
      <c r="AG3456" s="188"/>
      <c r="AH3456" s="190"/>
      <c r="AI3456" s="188"/>
      <c r="AJ3456" s="190"/>
      <c r="AK3456" s="188"/>
      <c r="AL3456" s="190"/>
      <c r="AM3456" s="188"/>
      <c r="AN3456" s="190"/>
      <c r="AO3456" s="188"/>
      <c r="AP3456" s="51"/>
      <c r="AQ3456" s="97"/>
    </row>
    <row r="3457" spans="1:43" x14ac:dyDescent="0.2">
      <c r="A3457" s="86"/>
      <c r="F3457" s="86"/>
      <c r="G3457" s="86"/>
      <c r="H3457" s="86"/>
      <c r="I3457" s="86"/>
      <c r="J3457" s="86"/>
      <c r="K3457" s="86"/>
      <c r="L3457" s="86"/>
      <c r="M3457" s="86"/>
      <c r="N3457" s="86"/>
      <c r="O3457" s="86"/>
      <c r="P3457" s="86"/>
      <c r="Q3457" s="86"/>
      <c r="R3457" s="86"/>
      <c r="S3457" s="86"/>
      <c r="T3457" s="86"/>
      <c r="U3457" s="86"/>
      <c r="V3457" s="86"/>
      <c r="W3457" s="86"/>
      <c r="X3457" s="86"/>
      <c r="Y3457" s="86"/>
      <c r="Z3457" s="86"/>
      <c r="AA3457" s="86"/>
      <c r="AB3457" s="86"/>
      <c r="AC3457" s="86"/>
      <c r="AD3457" s="190"/>
      <c r="AE3457" s="188"/>
      <c r="AF3457" s="190"/>
      <c r="AG3457" s="188"/>
      <c r="AH3457" s="190"/>
      <c r="AI3457" s="188"/>
      <c r="AJ3457" s="190"/>
      <c r="AK3457" s="188"/>
      <c r="AL3457" s="190"/>
      <c r="AM3457" s="188"/>
      <c r="AN3457" s="190"/>
      <c r="AO3457" s="188"/>
      <c r="AP3457" s="51"/>
      <c r="AQ3457" s="97"/>
    </row>
    <row r="3458" spans="1:43" x14ac:dyDescent="0.2">
      <c r="A3458" s="86"/>
      <c r="F3458" s="86"/>
      <c r="G3458" s="86"/>
      <c r="H3458" s="86"/>
      <c r="I3458" s="86"/>
      <c r="J3458" s="86"/>
      <c r="K3458" s="86"/>
      <c r="L3458" s="86"/>
      <c r="M3458" s="86"/>
      <c r="N3458" s="86"/>
      <c r="O3458" s="86"/>
      <c r="P3458" s="86"/>
      <c r="Q3458" s="86"/>
      <c r="R3458" s="86"/>
      <c r="S3458" s="86"/>
      <c r="T3458" s="86"/>
      <c r="U3458" s="86"/>
      <c r="V3458" s="86"/>
      <c r="W3458" s="86"/>
      <c r="X3458" s="86"/>
      <c r="Y3458" s="86"/>
      <c r="Z3458" s="86"/>
      <c r="AA3458" s="86"/>
      <c r="AB3458" s="86"/>
      <c r="AC3458" s="86"/>
      <c r="AD3458" s="190"/>
      <c r="AE3458" s="188"/>
      <c r="AF3458" s="190"/>
      <c r="AG3458" s="188"/>
      <c r="AH3458" s="190"/>
      <c r="AI3458" s="188"/>
      <c r="AJ3458" s="190"/>
      <c r="AK3458" s="188"/>
      <c r="AL3458" s="190"/>
      <c r="AM3458" s="188"/>
      <c r="AN3458" s="190"/>
      <c r="AO3458" s="188"/>
      <c r="AP3458" s="51"/>
      <c r="AQ3458" s="97"/>
    </row>
  </sheetData>
  <sheetProtection password="CE28" sheet="1" objects="1" scenarios="1"/>
  <mergeCells count="56">
    <mergeCell ref="J34:L34"/>
    <mergeCell ref="M32:O32"/>
    <mergeCell ref="J26:M26"/>
    <mergeCell ref="J27:M27"/>
    <mergeCell ref="J28:M28"/>
    <mergeCell ref="J29:M29"/>
    <mergeCell ref="J30:M30"/>
    <mergeCell ref="J31:M31"/>
    <mergeCell ref="A42:B42"/>
    <mergeCell ref="A50:B50"/>
    <mergeCell ref="A64:B64"/>
    <mergeCell ref="C20:I20"/>
    <mergeCell ref="C21:I21"/>
    <mergeCell ref="C22:I22"/>
    <mergeCell ref="C23:I23"/>
    <mergeCell ref="C24:I24"/>
    <mergeCell ref="C25:I25"/>
    <mergeCell ref="C26:I26"/>
    <mergeCell ref="C27:I27"/>
    <mergeCell ref="C28:I28"/>
    <mergeCell ref="C29:I29"/>
    <mergeCell ref="C30:I30"/>
    <mergeCell ref="C31:I31"/>
    <mergeCell ref="A34:B34"/>
    <mergeCell ref="J23:M23"/>
    <mergeCell ref="J24:M24"/>
    <mergeCell ref="J25:M25"/>
    <mergeCell ref="A17:S17"/>
    <mergeCell ref="AX3:AY3"/>
    <mergeCell ref="U3:V3"/>
    <mergeCell ref="C19:I19"/>
    <mergeCell ref="A18:S18"/>
    <mergeCell ref="J19:M19"/>
    <mergeCell ref="J20:M20"/>
    <mergeCell ref="J21:M21"/>
    <mergeCell ref="J22:M22"/>
    <mergeCell ref="AZ3:BA3"/>
    <mergeCell ref="BB3:BC3"/>
    <mergeCell ref="BD3:BE3"/>
    <mergeCell ref="BF3:BG3"/>
    <mergeCell ref="A19:B19"/>
    <mergeCell ref="AJ3:AK3"/>
    <mergeCell ref="AL3:AM3"/>
    <mergeCell ref="AN3:AO3"/>
    <mergeCell ref="AP3:AQ3"/>
    <mergeCell ref="AT3:AU3"/>
    <mergeCell ref="AV3:AW3"/>
    <mergeCell ref="A1:S1"/>
    <mergeCell ref="U1:AQ1"/>
    <mergeCell ref="A2:S2"/>
    <mergeCell ref="U2:AQ2"/>
    <mergeCell ref="A3:B3"/>
    <mergeCell ref="AB3:AC3"/>
    <mergeCell ref="AD3:AE3"/>
    <mergeCell ref="AF3:AG3"/>
    <mergeCell ref="AH3:AI3"/>
  </mergeCells>
  <pageMargins left="1.1023622047244095" right="0.70866141732283472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W36"/>
  <sheetViews>
    <sheetView workbookViewId="0">
      <selection activeCell="B22" sqref="B22:U22"/>
    </sheetView>
  </sheetViews>
  <sheetFormatPr defaultColWidth="11.42578125" defaultRowHeight="12.75" x14ac:dyDescent="0.2"/>
  <cols>
    <col min="1" max="1" width="1.85546875" style="17" customWidth="1"/>
    <col min="2" max="3" width="4.28515625" style="17" customWidth="1"/>
    <col min="4" max="9" width="3.5703125" style="17" customWidth="1"/>
    <col min="10" max="21" width="4.140625" style="17" customWidth="1"/>
    <col min="22" max="23" width="3.28515625" style="17" customWidth="1"/>
    <col min="24" max="25" width="4.28515625" style="17" customWidth="1"/>
    <col min="26" max="31" width="3.5703125" style="17" customWidth="1"/>
    <col min="32" max="43" width="4.140625" style="17" customWidth="1"/>
    <col min="44" max="16384" width="11.42578125" style="17"/>
  </cols>
  <sheetData>
    <row r="1" spans="2:49" s="1" customFormat="1" ht="15" customHeight="1" x14ac:dyDescent="0.2">
      <c r="B1" s="444" t="str">
        <f>[1]Grup!B1</f>
        <v>TÜRKİYE MASA TENİSİ FEDERASYONU</v>
      </c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6"/>
      <c r="V1" s="18"/>
      <c r="X1" s="444" t="str">
        <f>B1</f>
        <v>TÜRKİYE MASA TENİSİ FEDERASYONU</v>
      </c>
      <c r="Y1" s="445"/>
      <c r="Z1" s="445"/>
      <c r="AA1" s="445"/>
      <c r="AB1" s="445"/>
      <c r="AC1" s="445"/>
      <c r="AD1" s="445"/>
      <c r="AE1" s="445"/>
      <c r="AF1" s="445"/>
      <c r="AG1" s="445"/>
      <c r="AH1" s="445"/>
      <c r="AI1" s="445"/>
      <c r="AJ1" s="445"/>
      <c r="AK1" s="445"/>
      <c r="AL1" s="445"/>
      <c r="AM1" s="445"/>
      <c r="AN1" s="445"/>
      <c r="AO1" s="445"/>
      <c r="AP1" s="445"/>
      <c r="AQ1" s="446"/>
    </row>
    <row r="2" spans="2:49" s="1" customFormat="1" ht="15" customHeight="1" x14ac:dyDescent="0.2">
      <c r="B2" s="447" t="str">
        <f>FİKSTÜR!A1</f>
        <v>SÜPER LİG</v>
      </c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448"/>
      <c r="S2" s="448"/>
      <c r="T2" s="448"/>
      <c r="U2" s="449"/>
      <c r="V2" s="18"/>
      <c r="X2" s="447" t="str">
        <f>B2</f>
        <v>SÜPER LİG</v>
      </c>
      <c r="Y2" s="448"/>
      <c r="Z2" s="448"/>
      <c r="AA2" s="448"/>
      <c r="AB2" s="448"/>
      <c r="AC2" s="448"/>
      <c r="AD2" s="448"/>
      <c r="AE2" s="448"/>
      <c r="AF2" s="448"/>
      <c r="AG2" s="448"/>
      <c r="AH2" s="448"/>
      <c r="AI2" s="448"/>
      <c r="AJ2" s="448"/>
      <c r="AK2" s="448"/>
      <c r="AL2" s="448"/>
      <c r="AM2" s="448"/>
      <c r="AN2" s="448"/>
      <c r="AO2" s="448"/>
      <c r="AP2" s="448"/>
      <c r="AQ2" s="449"/>
    </row>
    <row r="3" spans="2:49" s="1" customFormat="1" ht="18" customHeight="1" x14ac:dyDescent="0.2"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366"/>
      <c r="P3" s="366"/>
      <c r="Q3" s="366"/>
      <c r="R3" s="366"/>
      <c r="S3" s="366"/>
      <c r="T3" s="366"/>
      <c r="U3" s="366"/>
      <c r="V3" s="18"/>
      <c r="X3" s="366"/>
      <c r="Y3" s="366"/>
      <c r="Z3" s="366"/>
      <c r="AA3" s="366"/>
      <c r="AB3" s="366"/>
      <c r="AC3" s="366"/>
      <c r="AD3" s="366"/>
      <c r="AE3" s="366"/>
      <c r="AF3" s="366"/>
      <c r="AG3" s="366"/>
      <c r="AH3" s="366"/>
      <c r="AI3" s="366"/>
      <c r="AJ3" s="366"/>
      <c r="AK3" s="366"/>
      <c r="AL3" s="366"/>
      <c r="AM3" s="366"/>
      <c r="AN3" s="366"/>
      <c r="AO3" s="366"/>
      <c r="AP3" s="366"/>
      <c r="AQ3" s="366"/>
    </row>
    <row r="4" spans="2:49" x14ac:dyDescent="0.2">
      <c r="B4" s="443" t="s">
        <v>10</v>
      </c>
      <c r="C4" s="402"/>
      <c r="D4" s="401" t="s">
        <v>11</v>
      </c>
      <c r="E4" s="423"/>
      <c r="F4" s="423"/>
      <c r="G4" s="423"/>
      <c r="H4" s="423"/>
      <c r="I4" s="423"/>
      <c r="J4" s="423"/>
      <c r="K4" s="423"/>
      <c r="L4" s="423"/>
      <c r="M4" s="423"/>
      <c r="N4" s="402"/>
      <c r="O4" s="401" t="s">
        <v>6</v>
      </c>
      <c r="P4" s="423"/>
      <c r="Q4" s="402"/>
      <c r="R4" s="401" t="s">
        <v>7</v>
      </c>
      <c r="S4" s="402"/>
      <c r="T4" s="401" t="s">
        <v>8</v>
      </c>
      <c r="U4" s="450"/>
      <c r="V4" s="18"/>
      <c r="W4" s="19"/>
      <c r="X4" s="443" t="s">
        <v>10</v>
      </c>
      <c r="Y4" s="402"/>
      <c r="Z4" s="401" t="s">
        <v>11</v>
      </c>
      <c r="AA4" s="423"/>
      <c r="AB4" s="423"/>
      <c r="AC4" s="423"/>
      <c r="AD4" s="423"/>
      <c r="AE4" s="423"/>
      <c r="AF4" s="423"/>
      <c r="AG4" s="423"/>
      <c r="AH4" s="423"/>
      <c r="AI4" s="423"/>
      <c r="AJ4" s="402"/>
      <c r="AK4" s="401" t="s">
        <v>6</v>
      </c>
      <c r="AL4" s="423"/>
      <c r="AM4" s="402"/>
      <c r="AN4" s="401" t="s">
        <v>7</v>
      </c>
      <c r="AO4" s="402"/>
      <c r="AP4" s="401" t="s">
        <v>8</v>
      </c>
      <c r="AQ4" s="450"/>
    </row>
    <row r="5" spans="2:49" ht="30" customHeight="1" x14ac:dyDescent="0.2">
      <c r="B5" s="424">
        <v>1</v>
      </c>
      <c r="C5" s="425"/>
      <c r="D5" s="393" t="str">
        <f>VLOOKUP(B5,' MAÇLAR'!A2:G67,2,FALSE)</f>
        <v>SÜPER LİG 1. ETAP.1. TUR</v>
      </c>
      <c r="E5" s="433"/>
      <c r="F5" s="433"/>
      <c r="G5" s="433"/>
      <c r="H5" s="433"/>
      <c r="I5" s="433"/>
      <c r="J5" s="433"/>
      <c r="K5" s="433"/>
      <c r="L5" s="433"/>
      <c r="M5" s="433"/>
      <c r="N5" s="434"/>
      <c r="O5" s="378">
        <f>VLOOKUP(B5,' MAÇLAR'!A2:G67,5,FALSE)</f>
        <v>45278</v>
      </c>
      <c r="P5" s="379"/>
      <c r="Q5" s="380"/>
      <c r="R5" s="381">
        <f>VLOOKUP(B5,' MAÇLAR'!A2:G67,6,FALSE)</f>
        <v>0.75</v>
      </c>
      <c r="S5" s="382"/>
      <c r="T5" s="383">
        <f>VLOOKUP(B5,' MAÇLAR'!A2:G67,7,FALSE)</f>
        <v>1</v>
      </c>
      <c r="U5" s="384"/>
      <c r="V5" s="18"/>
      <c r="W5" s="19"/>
      <c r="X5" s="424">
        <f>1+B5</f>
        <v>2</v>
      </c>
      <c r="Y5" s="425"/>
      <c r="Z5" s="393" t="str">
        <f>VLOOKUP(X5,' MAÇLAR'!A2:G67,2,FALSE)</f>
        <v>SÜPER LİG 1. ETAP.1. TUR</v>
      </c>
      <c r="AA5" s="433"/>
      <c r="AB5" s="433"/>
      <c r="AC5" s="433"/>
      <c r="AD5" s="433"/>
      <c r="AE5" s="433"/>
      <c r="AF5" s="433"/>
      <c r="AG5" s="433"/>
      <c r="AH5" s="433"/>
      <c r="AI5" s="433"/>
      <c r="AJ5" s="434"/>
      <c r="AK5" s="378">
        <f>VLOOKUP(X5,' MAÇLAR'!A2:G67,5,FALSE)</f>
        <v>45278</v>
      </c>
      <c r="AL5" s="379"/>
      <c r="AM5" s="380"/>
      <c r="AN5" s="381">
        <f>VLOOKUP(X5,' MAÇLAR'!A2:G67,6,FALSE)</f>
        <v>0.75</v>
      </c>
      <c r="AO5" s="382"/>
      <c r="AP5" s="383">
        <f>VLOOKUP(X5,' MAÇLAR'!A2:G67,7,FALSE)</f>
        <v>2</v>
      </c>
      <c r="AQ5" s="384"/>
    </row>
    <row r="6" spans="2:49" ht="12.75" customHeight="1" x14ac:dyDescent="0.2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2"/>
      <c r="P6" s="2"/>
      <c r="Q6" s="3"/>
      <c r="R6" s="3"/>
      <c r="S6" s="3"/>
      <c r="T6" s="3"/>
      <c r="U6" s="3"/>
      <c r="V6" s="18"/>
      <c r="W6" s="1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2"/>
      <c r="AK6" s="2"/>
      <c r="AL6" s="2"/>
      <c r="AM6" s="3"/>
      <c r="AN6" s="3"/>
      <c r="AO6" s="3"/>
      <c r="AP6" s="3"/>
      <c r="AQ6" s="3"/>
      <c r="AR6" s="1"/>
      <c r="AS6" s="1"/>
      <c r="AT6" s="1"/>
      <c r="AU6" s="1"/>
      <c r="AV6" s="1"/>
      <c r="AW6" s="1"/>
    </row>
    <row r="7" spans="2:49" ht="12.75" customHeight="1" thickBot="1" x14ac:dyDescent="0.25">
      <c r="K7" s="394" t="s">
        <v>116</v>
      </c>
      <c r="L7" s="395"/>
      <c r="M7" s="395"/>
      <c r="N7" s="395"/>
      <c r="O7" s="395"/>
      <c r="P7" s="395"/>
      <c r="Q7" s="395"/>
      <c r="R7" s="396"/>
      <c r="S7" s="389" t="s">
        <v>121</v>
      </c>
      <c r="T7" s="391"/>
      <c r="U7" s="11" t="s">
        <v>118</v>
      </c>
      <c r="V7" s="18"/>
      <c r="W7" s="19"/>
      <c r="AG7" s="394" t="s">
        <v>116</v>
      </c>
      <c r="AH7" s="395"/>
      <c r="AI7" s="395"/>
      <c r="AJ7" s="395"/>
      <c r="AK7" s="395"/>
      <c r="AL7" s="395"/>
      <c r="AM7" s="395"/>
      <c r="AN7" s="396"/>
      <c r="AO7" s="389" t="s">
        <v>121</v>
      </c>
      <c r="AP7" s="391"/>
      <c r="AQ7" s="11" t="s">
        <v>118</v>
      </c>
    </row>
    <row r="8" spans="2:49" x14ac:dyDescent="0.2">
      <c r="B8" s="4"/>
      <c r="C8" s="5" t="s">
        <v>12</v>
      </c>
      <c r="D8" s="409" t="s">
        <v>13</v>
      </c>
      <c r="E8" s="390"/>
      <c r="F8" s="390"/>
      <c r="G8" s="390"/>
      <c r="H8" s="390"/>
      <c r="I8" s="390"/>
      <c r="J8" s="391"/>
      <c r="K8" s="4" t="s">
        <v>14</v>
      </c>
      <c r="L8" s="6" t="s">
        <v>15</v>
      </c>
      <c r="M8" s="6" t="s">
        <v>16</v>
      </c>
      <c r="N8" s="6" t="s">
        <v>17</v>
      </c>
      <c r="O8" s="10" t="s">
        <v>18</v>
      </c>
      <c r="P8" s="10" t="s">
        <v>33</v>
      </c>
      <c r="Q8" s="10" t="s">
        <v>34</v>
      </c>
      <c r="R8" s="16" t="s">
        <v>19</v>
      </c>
      <c r="S8" s="11" t="s">
        <v>3</v>
      </c>
      <c r="T8" s="15" t="s">
        <v>20</v>
      </c>
      <c r="U8" s="15" t="s">
        <v>119</v>
      </c>
      <c r="V8" s="18"/>
      <c r="W8" s="19"/>
      <c r="X8" s="4"/>
      <c r="Y8" s="5" t="s">
        <v>12</v>
      </c>
      <c r="Z8" s="409" t="s">
        <v>13</v>
      </c>
      <c r="AA8" s="390"/>
      <c r="AB8" s="390"/>
      <c r="AC8" s="390"/>
      <c r="AD8" s="390"/>
      <c r="AE8" s="390"/>
      <c r="AF8" s="391"/>
      <c r="AG8" s="4" t="s">
        <v>14</v>
      </c>
      <c r="AH8" s="6" t="s">
        <v>15</v>
      </c>
      <c r="AI8" s="6" t="s">
        <v>16</v>
      </c>
      <c r="AJ8" s="6" t="s">
        <v>17</v>
      </c>
      <c r="AK8" s="10" t="s">
        <v>18</v>
      </c>
      <c r="AL8" s="10" t="s">
        <v>33</v>
      </c>
      <c r="AM8" s="10" t="s">
        <v>34</v>
      </c>
      <c r="AN8" s="16" t="s">
        <v>19</v>
      </c>
      <c r="AO8" s="11" t="s">
        <v>3</v>
      </c>
      <c r="AP8" s="15" t="s">
        <v>20</v>
      </c>
      <c r="AQ8" s="15" t="s">
        <v>119</v>
      </c>
    </row>
    <row r="9" spans="2:49" ht="30" customHeight="1" x14ac:dyDescent="0.2">
      <c r="B9" s="426" t="s">
        <v>21</v>
      </c>
      <c r="C9" s="7">
        <f>IF(ISERROR(VLOOKUP(D9,'  SÜPER LİG OLUŞUM'!B1:C16,2,FALSE)),"",VLOOKUP(D9,'  SÜPER LİG OLUŞUM'!B1:C16,2,FALSE))</f>
        <v>1</v>
      </c>
      <c r="D9" s="428" t="str">
        <f>VLOOKUP(B5,' MAÇLAR'!A2:G67,3,FALSE)</f>
        <v>FATİH KAYA</v>
      </c>
      <c r="E9" s="429"/>
      <c r="F9" s="429"/>
      <c r="G9" s="429"/>
      <c r="H9" s="429"/>
      <c r="I9" s="429"/>
      <c r="J9" s="430"/>
      <c r="K9" s="376"/>
      <c r="L9" s="367"/>
      <c r="M9" s="367"/>
      <c r="N9" s="367"/>
      <c r="O9" s="367"/>
      <c r="P9" s="367"/>
      <c r="Q9" s="371"/>
      <c r="R9" s="405"/>
      <c r="S9" s="431"/>
      <c r="T9" s="435"/>
      <c r="U9" s="435"/>
      <c r="V9" s="18"/>
      <c r="W9" s="19"/>
      <c r="X9" s="426" t="s">
        <v>21</v>
      </c>
      <c r="Y9" s="7">
        <f>IF(ISERROR(VLOOKUP(Z9,'  SÜPER LİG OLUŞUM'!B1:C16,2,FALSE)),"",VLOOKUP(Z9,'  SÜPER LİG OLUŞUM'!B1:C16,2,FALSE))</f>
        <v>2</v>
      </c>
      <c r="Z9" s="428" t="str">
        <f>VLOOKUP(X5,' MAÇLAR'!A2:G67,3,FALSE)</f>
        <v>MUSTAFA DEMİR</v>
      </c>
      <c r="AA9" s="429"/>
      <c r="AB9" s="429"/>
      <c r="AC9" s="429"/>
      <c r="AD9" s="429"/>
      <c r="AE9" s="429"/>
      <c r="AF9" s="430"/>
      <c r="AG9" s="376"/>
      <c r="AH9" s="367"/>
      <c r="AI9" s="367"/>
      <c r="AJ9" s="367"/>
      <c r="AK9" s="367"/>
      <c r="AL9" s="367"/>
      <c r="AM9" s="371"/>
      <c r="AN9" s="405"/>
      <c r="AO9" s="397"/>
      <c r="AP9" s="376"/>
      <c r="AQ9" s="364"/>
    </row>
    <row r="10" spans="2:49" x14ac:dyDescent="0.2">
      <c r="B10" s="427"/>
      <c r="C10" s="12" t="s">
        <v>22</v>
      </c>
      <c r="D10" s="373"/>
      <c r="E10" s="374"/>
      <c r="F10" s="374"/>
      <c r="G10" s="374"/>
      <c r="H10" s="374"/>
      <c r="I10" s="374"/>
      <c r="J10" s="375"/>
      <c r="K10" s="377"/>
      <c r="L10" s="368"/>
      <c r="M10" s="368"/>
      <c r="N10" s="368"/>
      <c r="O10" s="368"/>
      <c r="P10" s="368"/>
      <c r="Q10" s="372"/>
      <c r="R10" s="406"/>
      <c r="S10" s="432"/>
      <c r="T10" s="436"/>
      <c r="U10" s="436"/>
      <c r="V10" s="18"/>
      <c r="W10" s="19"/>
      <c r="X10" s="427"/>
      <c r="Y10" s="12" t="s">
        <v>22</v>
      </c>
      <c r="Z10" s="373"/>
      <c r="AA10" s="374"/>
      <c r="AB10" s="374"/>
      <c r="AC10" s="374"/>
      <c r="AD10" s="374"/>
      <c r="AE10" s="374"/>
      <c r="AF10" s="375"/>
      <c r="AG10" s="377"/>
      <c r="AH10" s="368"/>
      <c r="AI10" s="368"/>
      <c r="AJ10" s="368"/>
      <c r="AK10" s="368"/>
      <c r="AL10" s="368"/>
      <c r="AM10" s="372"/>
      <c r="AN10" s="406"/>
      <c r="AO10" s="398"/>
      <c r="AP10" s="377"/>
      <c r="AQ10" s="365"/>
    </row>
    <row r="11" spans="2:49" ht="30" customHeight="1" x14ac:dyDescent="0.2">
      <c r="B11" s="437" t="s">
        <v>23</v>
      </c>
      <c r="C11" s="8">
        <f>IF(ISERROR(VLOOKUP(D11,'  SÜPER LİG OLUŞUM'!B1:C16,2,FALSE)),"",VLOOKUP(D11,'  SÜPER LİG OLUŞUM'!B1:C16,2,FALSE))</f>
        <v>12</v>
      </c>
      <c r="D11" s="373" t="str">
        <f>VLOOKUP(B5,' MAÇLAR'!A2:G67,4,FALSE)</f>
        <v>SELÇUK KURT</v>
      </c>
      <c r="E11" s="374"/>
      <c r="F11" s="374"/>
      <c r="G11" s="374"/>
      <c r="H11" s="374"/>
      <c r="I11" s="374"/>
      <c r="J11" s="375"/>
      <c r="K11" s="418"/>
      <c r="L11" s="369"/>
      <c r="M11" s="369"/>
      <c r="N11" s="369"/>
      <c r="O11" s="369"/>
      <c r="P11" s="369"/>
      <c r="Q11" s="392"/>
      <c r="R11" s="403"/>
      <c r="S11" s="385"/>
      <c r="T11" s="439"/>
      <c r="U11" s="441"/>
      <c r="V11" s="18"/>
      <c r="W11" s="19"/>
      <c r="X11" s="437" t="s">
        <v>23</v>
      </c>
      <c r="Y11" s="8">
        <f>IF(ISERROR(VLOOKUP(Z11,'  SÜPER LİG OLUŞUM'!B1:C16,2,FALSE)),"",VLOOKUP(Z11,'  SÜPER LİG OLUŞUM'!B1:C16,2,FALSE))</f>
        <v>11</v>
      </c>
      <c r="Z11" s="373" t="str">
        <f>VLOOKUP(X5,' MAÇLAR'!A2:G67,4,FALSE)</f>
        <v>HAMDİ ÖZKAN</v>
      </c>
      <c r="AA11" s="374"/>
      <c r="AB11" s="374"/>
      <c r="AC11" s="374"/>
      <c r="AD11" s="374"/>
      <c r="AE11" s="374"/>
      <c r="AF11" s="375"/>
      <c r="AG11" s="418"/>
      <c r="AH11" s="369"/>
      <c r="AI11" s="369"/>
      <c r="AJ11" s="369"/>
      <c r="AK11" s="369"/>
      <c r="AL11" s="369"/>
      <c r="AM11" s="392"/>
      <c r="AN11" s="403"/>
      <c r="AO11" s="399"/>
      <c r="AP11" s="418"/>
      <c r="AQ11" s="421"/>
    </row>
    <row r="12" spans="2:49" ht="13.5" thickBot="1" x14ac:dyDescent="0.25">
      <c r="B12" s="438"/>
      <c r="C12" s="13" t="s">
        <v>22</v>
      </c>
      <c r="D12" s="383"/>
      <c r="E12" s="420"/>
      <c r="F12" s="420"/>
      <c r="G12" s="420"/>
      <c r="H12" s="420"/>
      <c r="I12" s="420"/>
      <c r="J12" s="384"/>
      <c r="K12" s="419"/>
      <c r="L12" s="370"/>
      <c r="M12" s="370"/>
      <c r="N12" s="370"/>
      <c r="O12" s="370"/>
      <c r="P12" s="370"/>
      <c r="Q12" s="393"/>
      <c r="R12" s="404"/>
      <c r="S12" s="386"/>
      <c r="T12" s="440"/>
      <c r="U12" s="442"/>
      <c r="V12" s="18"/>
      <c r="W12" s="19"/>
      <c r="X12" s="438"/>
      <c r="Y12" s="13" t="s">
        <v>22</v>
      </c>
      <c r="Z12" s="383"/>
      <c r="AA12" s="420"/>
      <c r="AB12" s="420"/>
      <c r="AC12" s="420"/>
      <c r="AD12" s="420"/>
      <c r="AE12" s="420"/>
      <c r="AF12" s="384"/>
      <c r="AG12" s="419"/>
      <c r="AH12" s="370"/>
      <c r="AI12" s="370"/>
      <c r="AJ12" s="370"/>
      <c r="AK12" s="370"/>
      <c r="AL12" s="370"/>
      <c r="AM12" s="393"/>
      <c r="AN12" s="404"/>
      <c r="AO12" s="400"/>
      <c r="AP12" s="419"/>
      <c r="AQ12" s="422"/>
    </row>
    <row r="13" spans="2:49" ht="12.75" customHeight="1" x14ac:dyDescent="0.2">
      <c r="V13" s="18"/>
      <c r="W13" s="19"/>
    </row>
    <row r="14" spans="2:49" ht="12.75" customHeight="1" x14ac:dyDescent="0.2">
      <c r="B14" s="417" t="s">
        <v>24</v>
      </c>
      <c r="C14" s="417"/>
      <c r="D14" s="417"/>
      <c r="E14" s="417"/>
      <c r="F14" s="417"/>
      <c r="G14" s="417"/>
      <c r="H14" s="417"/>
      <c r="I14" s="417"/>
      <c r="J14" s="417"/>
      <c r="K14" s="417"/>
      <c r="L14" s="417"/>
      <c r="M14" s="417"/>
      <c r="N14" s="417"/>
      <c r="O14" s="417"/>
      <c r="P14" s="417"/>
      <c r="Q14" s="417"/>
      <c r="R14" s="417"/>
      <c r="S14" s="417"/>
      <c r="T14" s="417"/>
      <c r="U14" s="417"/>
      <c r="V14" s="18"/>
      <c r="W14" s="19"/>
      <c r="X14" s="417" t="s">
        <v>24</v>
      </c>
      <c r="Y14" s="417"/>
      <c r="Z14" s="417"/>
      <c r="AA14" s="417"/>
      <c r="AB14" s="417"/>
      <c r="AC14" s="417"/>
      <c r="AD14" s="417"/>
      <c r="AE14" s="417"/>
      <c r="AF14" s="417"/>
      <c r="AG14" s="417"/>
      <c r="AH14" s="417"/>
      <c r="AI14" s="417"/>
      <c r="AJ14" s="417"/>
      <c r="AK14" s="417"/>
      <c r="AL14" s="417"/>
      <c r="AM14" s="417"/>
      <c r="AN14" s="417"/>
      <c r="AO14" s="417"/>
      <c r="AP14" s="417"/>
      <c r="AQ14" s="417"/>
    </row>
    <row r="15" spans="2:49" ht="12.75" customHeight="1" x14ac:dyDescent="0.2">
      <c r="V15" s="18"/>
      <c r="W15" s="19"/>
    </row>
    <row r="16" spans="2:49" x14ac:dyDescent="0.2">
      <c r="B16" s="4" t="s">
        <v>25</v>
      </c>
      <c r="C16" s="409" t="s">
        <v>26</v>
      </c>
      <c r="D16" s="390"/>
      <c r="E16" s="390"/>
      <c r="F16" s="390"/>
      <c r="G16" s="390"/>
      <c r="H16" s="390"/>
      <c r="I16" s="391"/>
      <c r="J16" s="387" t="s">
        <v>27</v>
      </c>
      <c r="K16" s="388"/>
      <c r="L16" s="389" t="s">
        <v>28</v>
      </c>
      <c r="M16" s="390"/>
      <c r="N16" s="390"/>
      <c r="O16" s="390"/>
      <c r="P16" s="390"/>
      <c r="Q16" s="391"/>
      <c r="R16" s="389" t="s">
        <v>29</v>
      </c>
      <c r="S16" s="390"/>
      <c r="T16" s="390"/>
      <c r="U16" s="391"/>
      <c r="V16" s="18"/>
      <c r="W16" s="19"/>
      <c r="X16" s="4" t="s">
        <v>25</v>
      </c>
      <c r="Y16" s="409" t="s">
        <v>26</v>
      </c>
      <c r="Z16" s="390"/>
      <c r="AA16" s="390"/>
      <c r="AB16" s="390"/>
      <c r="AC16" s="390"/>
      <c r="AD16" s="390"/>
      <c r="AE16" s="391"/>
      <c r="AF16" s="387" t="s">
        <v>27</v>
      </c>
      <c r="AG16" s="388"/>
      <c r="AH16" s="389" t="s">
        <v>28</v>
      </c>
      <c r="AI16" s="390"/>
      <c r="AJ16" s="390"/>
      <c r="AK16" s="390"/>
      <c r="AL16" s="390"/>
      <c r="AM16" s="391"/>
      <c r="AN16" s="389" t="s">
        <v>29</v>
      </c>
      <c r="AO16" s="390"/>
      <c r="AP16" s="390"/>
      <c r="AQ16" s="391"/>
    </row>
    <row r="17" spans="2:49" ht="39.950000000000003" customHeight="1" x14ac:dyDescent="0.2">
      <c r="B17" s="9"/>
      <c r="C17" s="410"/>
      <c r="D17" s="411"/>
      <c r="E17" s="411"/>
      <c r="F17" s="411"/>
      <c r="G17" s="411"/>
      <c r="H17" s="411"/>
      <c r="I17" s="412"/>
      <c r="J17" s="407" t="s">
        <v>36</v>
      </c>
      <c r="K17" s="408"/>
      <c r="L17" s="413"/>
      <c r="M17" s="414"/>
      <c r="N17" s="414"/>
      <c r="O17" s="414"/>
      <c r="P17" s="414"/>
      <c r="Q17" s="415"/>
      <c r="R17" s="416"/>
      <c r="S17" s="411"/>
      <c r="T17" s="411"/>
      <c r="U17" s="412"/>
      <c r="V17" s="18"/>
      <c r="W17" s="19"/>
      <c r="X17" s="9"/>
      <c r="Y17" s="410"/>
      <c r="Z17" s="411"/>
      <c r="AA17" s="411"/>
      <c r="AB17" s="411"/>
      <c r="AC17" s="411"/>
      <c r="AD17" s="411"/>
      <c r="AE17" s="412"/>
      <c r="AF17" s="407" t="s">
        <v>36</v>
      </c>
      <c r="AG17" s="408"/>
      <c r="AH17" s="413"/>
      <c r="AI17" s="414"/>
      <c r="AJ17" s="414"/>
      <c r="AK17" s="414"/>
      <c r="AL17" s="414"/>
      <c r="AM17" s="415"/>
      <c r="AN17" s="416"/>
      <c r="AO17" s="411"/>
      <c r="AP17" s="411"/>
      <c r="AQ17" s="412"/>
    </row>
    <row r="18" spans="2:49" ht="12" customHeight="1" x14ac:dyDescent="0.2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1"/>
      <c r="W18" s="22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</row>
    <row r="19" spans="2:49" ht="12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4"/>
      <c r="W19" s="25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</row>
    <row r="20" spans="2:49" s="1" customFormat="1" ht="15" customHeight="1" x14ac:dyDescent="0.2">
      <c r="B20" s="444" t="str">
        <f>B1</f>
        <v>TÜRKİYE MASA TENİSİ FEDERASYONU</v>
      </c>
      <c r="C20" s="445"/>
      <c r="D20" s="445"/>
      <c r="E20" s="445"/>
      <c r="F20" s="445"/>
      <c r="G20" s="445"/>
      <c r="H20" s="445"/>
      <c r="I20" s="445"/>
      <c r="J20" s="445"/>
      <c r="K20" s="445"/>
      <c r="L20" s="445"/>
      <c r="M20" s="445"/>
      <c r="N20" s="445"/>
      <c r="O20" s="445"/>
      <c r="P20" s="445"/>
      <c r="Q20" s="445"/>
      <c r="R20" s="445"/>
      <c r="S20" s="445"/>
      <c r="T20" s="445"/>
      <c r="U20" s="446"/>
      <c r="V20" s="18"/>
      <c r="X20" s="444" t="str">
        <f>B20</f>
        <v>TÜRKİYE MASA TENİSİ FEDERASYONU</v>
      </c>
      <c r="Y20" s="445"/>
      <c r="Z20" s="445"/>
      <c r="AA20" s="445"/>
      <c r="AB20" s="445"/>
      <c r="AC20" s="445"/>
      <c r="AD20" s="445"/>
      <c r="AE20" s="445"/>
      <c r="AF20" s="445"/>
      <c r="AG20" s="445"/>
      <c r="AH20" s="445"/>
      <c r="AI20" s="445"/>
      <c r="AJ20" s="445"/>
      <c r="AK20" s="445"/>
      <c r="AL20" s="445"/>
      <c r="AM20" s="445"/>
      <c r="AN20" s="445"/>
      <c r="AO20" s="445"/>
      <c r="AP20" s="445"/>
      <c r="AQ20" s="446"/>
    </row>
    <row r="21" spans="2:49" s="1" customFormat="1" ht="15" customHeight="1" x14ac:dyDescent="0.2">
      <c r="B21" s="447" t="str">
        <f>B2</f>
        <v>SÜPER LİG</v>
      </c>
      <c r="C21" s="448"/>
      <c r="D21" s="448"/>
      <c r="E21" s="448"/>
      <c r="F21" s="448"/>
      <c r="G21" s="448"/>
      <c r="H21" s="448"/>
      <c r="I21" s="448"/>
      <c r="J21" s="448"/>
      <c r="K21" s="448"/>
      <c r="L21" s="448"/>
      <c r="M21" s="448"/>
      <c r="N21" s="448"/>
      <c r="O21" s="448"/>
      <c r="P21" s="448"/>
      <c r="Q21" s="448"/>
      <c r="R21" s="448"/>
      <c r="S21" s="448"/>
      <c r="T21" s="448"/>
      <c r="U21" s="449"/>
      <c r="V21" s="18"/>
      <c r="X21" s="447" t="str">
        <f>B21</f>
        <v>SÜPER LİG</v>
      </c>
      <c r="Y21" s="448"/>
      <c r="Z21" s="448"/>
      <c r="AA21" s="448"/>
      <c r="AB21" s="448"/>
      <c r="AC21" s="448"/>
      <c r="AD21" s="448"/>
      <c r="AE21" s="448"/>
      <c r="AF21" s="448"/>
      <c r="AG21" s="448"/>
      <c r="AH21" s="448"/>
      <c r="AI21" s="448"/>
      <c r="AJ21" s="448"/>
      <c r="AK21" s="448"/>
      <c r="AL21" s="448"/>
      <c r="AM21" s="448"/>
      <c r="AN21" s="448"/>
      <c r="AO21" s="448"/>
      <c r="AP21" s="448"/>
      <c r="AQ21" s="449"/>
    </row>
    <row r="22" spans="2:49" s="1" customFormat="1" ht="18" customHeight="1" x14ac:dyDescent="0.2">
      <c r="B22" s="366"/>
      <c r="C22" s="366"/>
      <c r="D22" s="366"/>
      <c r="E22" s="366"/>
      <c r="F22" s="366"/>
      <c r="G22" s="366"/>
      <c r="H22" s="366"/>
      <c r="I22" s="366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18"/>
      <c r="X22" s="366"/>
      <c r="Y22" s="366"/>
      <c r="Z22" s="366"/>
      <c r="AA22" s="366"/>
      <c r="AB22" s="366"/>
      <c r="AC22" s="366"/>
      <c r="AD22" s="366"/>
      <c r="AE22" s="366"/>
      <c r="AF22" s="366"/>
      <c r="AG22" s="366"/>
      <c r="AH22" s="366"/>
      <c r="AI22" s="366"/>
      <c r="AJ22" s="366"/>
      <c r="AK22" s="366"/>
      <c r="AL22" s="366"/>
      <c r="AM22" s="366"/>
      <c r="AN22" s="366"/>
      <c r="AO22" s="366"/>
      <c r="AP22" s="366"/>
      <c r="AQ22" s="366"/>
    </row>
    <row r="23" spans="2:49" x14ac:dyDescent="0.2">
      <c r="B23" s="443" t="s">
        <v>10</v>
      </c>
      <c r="C23" s="402"/>
      <c r="D23" s="401" t="s">
        <v>11</v>
      </c>
      <c r="E23" s="423"/>
      <c r="F23" s="423"/>
      <c r="G23" s="423"/>
      <c r="H23" s="423"/>
      <c r="I23" s="423"/>
      <c r="J23" s="423"/>
      <c r="K23" s="423"/>
      <c r="L23" s="423"/>
      <c r="M23" s="423"/>
      <c r="N23" s="402"/>
      <c r="O23" s="401" t="s">
        <v>6</v>
      </c>
      <c r="P23" s="423"/>
      <c r="Q23" s="402"/>
      <c r="R23" s="401" t="s">
        <v>7</v>
      </c>
      <c r="S23" s="402"/>
      <c r="T23" s="401" t="s">
        <v>8</v>
      </c>
      <c r="U23" s="450"/>
      <c r="V23" s="18"/>
      <c r="W23" s="19"/>
      <c r="X23" s="443" t="s">
        <v>10</v>
      </c>
      <c r="Y23" s="402"/>
      <c r="Z23" s="401" t="s">
        <v>11</v>
      </c>
      <c r="AA23" s="423"/>
      <c r="AB23" s="423"/>
      <c r="AC23" s="423"/>
      <c r="AD23" s="423"/>
      <c r="AE23" s="423"/>
      <c r="AF23" s="423"/>
      <c r="AG23" s="423"/>
      <c r="AH23" s="423"/>
      <c r="AI23" s="423"/>
      <c r="AJ23" s="402"/>
      <c r="AK23" s="401" t="s">
        <v>6</v>
      </c>
      <c r="AL23" s="423"/>
      <c r="AM23" s="402"/>
      <c r="AN23" s="401" t="s">
        <v>7</v>
      </c>
      <c r="AO23" s="402"/>
      <c r="AP23" s="401" t="s">
        <v>8</v>
      </c>
      <c r="AQ23" s="450"/>
    </row>
    <row r="24" spans="2:49" ht="30" customHeight="1" x14ac:dyDescent="0.2">
      <c r="B24" s="424">
        <f>2+B5</f>
        <v>3</v>
      </c>
      <c r="C24" s="425"/>
      <c r="D24" s="393" t="str">
        <f>VLOOKUP(B24,' MAÇLAR'!A2:G67,2,FALSE)</f>
        <v>SÜPER LİG 1. ETAP.1. TUR</v>
      </c>
      <c r="E24" s="433"/>
      <c r="F24" s="433"/>
      <c r="G24" s="433"/>
      <c r="H24" s="433"/>
      <c r="I24" s="433"/>
      <c r="J24" s="433"/>
      <c r="K24" s="433"/>
      <c r="L24" s="433"/>
      <c r="M24" s="433"/>
      <c r="N24" s="434"/>
      <c r="O24" s="378">
        <f>VLOOKUP(B24,' MAÇLAR'!A2:G67,5,FALSE)</f>
        <v>45278</v>
      </c>
      <c r="P24" s="379"/>
      <c r="Q24" s="380"/>
      <c r="R24" s="381">
        <f>VLOOKUP(B24,' MAÇLAR'!A2:G67,6,FALSE)</f>
        <v>0.75</v>
      </c>
      <c r="S24" s="382"/>
      <c r="T24" s="383">
        <f>VLOOKUP(B24,' MAÇLAR'!A2:G67,7,FALSE)</f>
        <v>3</v>
      </c>
      <c r="U24" s="384"/>
      <c r="V24" s="18"/>
      <c r="W24" s="19"/>
      <c r="X24" s="424">
        <f>1+B24</f>
        <v>4</v>
      </c>
      <c r="Y24" s="425"/>
      <c r="Z24" s="393" t="str">
        <f>VLOOKUP(X24,' MAÇLAR'!A2:G67,2,FALSE)</f>
        <v>SÜPER LİG 1. ETAP.1. TUR</v>
      </c>
      <c r="AA24" s="433"/>
      <c r="AB24" s="433"/>
      <c r="AC24" s="433"/>
      <c r="AD24" s="433"/>
      <c r="AE24" s="433"/>
      <c r="AF24" s="433"/>
      <c r="AG24" s="433"/>
      <c r="AH24" s="433"/>
      <c r="AI24" s="433"/>
      <c r="AJ24" s="434"/>
      <c r="AK24" s="378">
        <f>VLOOKUP(X24,' MAÇLAR'!A2:G67,5,FALSE)</f>
        <v>45278</v>
      </c>
      <c r="AL24" s="379"/>
      <c r="AM24" s="380"/>
      <c r="AN24" s="381">
        <f>VLOOKUP(X24,' MAÇLAR'!A2:G67,6,FALSE)</f>
        <v>0.75</v>
      </c>
      <c r="AO24" s="382"/>
      <c r="AP24" s="383">
        <f>VLOOKUP(X24,' MAÇLAR'!A2:G67,7,FALSE)</f>
        <v>4</v>
      </c>
      <c r="AQ24" s="384"/>
    </row>
    <row r="25" spans="2:49" ht="12.7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2"/>
      <c r="O25" s="2"/>
      <c r="P25" s="2"/>
      <c r="Q25" s="3"/>
      <c r="R25" s="3"/>
      <c r="S25" s="3"/>
      <c r="T25" s="3"/>
      <c r="U25" s="3"/>
      <c r="V25" s="18"/>
      <c r="W25" s="19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2"/>
      <c r="AK25" s="2"/>
      <c r="AL25" s="2"/>
      <c r="AM25" s="3"/>
      <c r="AN25" s="3"/>
      <c r="AO25" s="3"/>
      <c r="AP25" s="3"/>
      <c r="AQ25" s="3"/>
      <c r="AR25" s="1"/>
      <c r="AS25" s="1"/>
      <c r="AT25" s="1"/>
      <c r="AU25" s="1"/>
      <c r="AV25" s="1"/>
      <c r="AW25" s="1"/>
    </row>
    <row r="26" spans="2:49" ht="12.75" customHeight="1" thickBot="1" x14ac:dyDescent="0.25">
      <c r="K26" s="394" t="s">
        <v>116</v>
      </c>
      <c r="L26" s="395"/>
      <c r="M26" s="395"/>
      <c r="N26" s="395"/>
      <c r="O26" s="395"/>
      <c r="P26" s="395"/>
      <c r="Q26" s="395"/>
      <c r="R26" s="396"/>
      <c r="S26" s="389" t="s">
        <v>121</v>
      </c>
      <c r="T26" s="391"/>
      <c r="U26" s="11" t="s">
        <v>118</v>
      </c>
      <c r="V26" s="18"/>
      <c r="W26" s="19"/>
      <c r="AG26" s="394" t="s">
        <v>116</v>
      </c>
      <c r="AH26" s="395"/>
      <c r="AI26" s="395"/>
      <c r="AJ26" s="395"/>
      <c r="AK26" s="395"/>
      <c r="AL26" s="395"/>
      <c r="AM26" s="395"/>
      <c r="AN26" s="396"/>
      <c r="AO26" s="389" t="s">
        <v>121</v>
      </c>
      <c r="AP26" s="391"/>
      <c r="AQ26" s="11" t="s">
        <v>118</v>
      </c>
    </row>
    <row r="27" spans="2:49" x14ac:dyDescent="0.2">
      <c r="B27" s="4"/>
      <c r="C27" s="5" t="s">
        <v>12</v>
      </c>
      <c r="D27" s="409" t="s">
        <v>13</v>
      </c>
      <c r="E27" s="390"/>
      <c r="F27" s="390"/>
      <c r="G27" s="390"/>
      <c r="H27" s="390"/>
      <c r="I27" s="390"/>
      <c r="J27" s="391"/>
      <c r="K27" s="4" t="s">
        <v>14</v>
      </c>
      <c r="L27" s="6" t="s">
        <v>15</v>
      </c>
      <c r="M27" s="6" t="s">
        <v>16</v>
      </c>
      <c r="N27" s="6" t="s">
        <v>17</v>
      </c>
      <c r="O27" s="10" t="s">
        <v>18</v>
      </c>
      <c r="P27" s="10" t="s">
        <v>33</v>
      </c>
      <c r="Q27" s="10" t="s">
        <v>34</v>
      </c>
      <c r="R27" s="16" t="s">
        <v>19</v>
      </c>
      <c r="S27" s="11" t="s">
        <v>3</v>
      </c>
      <c r="T27" s="15" t="s">
        <v>20</v>
      </c>
      <c r="U27" s="15" t="s">
        <v>119</v>
      </c>
      <c r="V27" s="18"/>
      <c r="W27" s="19"/>
      <c r="X27" s="4"/>
      <c r="Y27" s="5" t="s">
        <v>12</v>
      </c>
      <c r="Z27" s="409" t="s">
        <v>13</v>
      </c>
      <c r="AA27" s="390"/>
      <c r="AB27" s="390"/>
      <c r="AC27" s="390"/>
      <c r="AD27" s="390"/>
      <c r="AE27" s="390"/>
      <c r="AF27" s="391"/>
      <c r="AG27" s="4" t="s">
        <v>14</v>
      </c>
      <c r="AH27" s="6" t="s">
        <v>15</v>
      </c>
      <c r="AI27" s="6" t="s">
        <v>16</v>
      </c>
      <c r="AJ27" s="6" t="s">
        <v>17</v>
      </c>
      <c r="AK27" s="10" t="s">
        <v>18</v>
      </c>
      <c r="AL27" s="10" t="s">
        <v>33</v>
      </c>
      <c r="AM27" s="10" t="s">
        <v>34</v>
      </c>
      <c r="AN27" s="16" t="s">
        <v>19</v>
      </c>
      <c r="AO27" s="11" t="s">
        <v>3</v>
      </c>
      <c r="AP27" s="15" t="s">
        <v>20</v>
      </c>
      <c r="AQ27" s="15" t="s">
        <v>119</v>
      </c>
    </row>
    <row r="28" spans="2:49" ht="30" customHeight="1" x14ac:dyDescent="0.2">
      <c r="B28" s="426" t="s">
        <v>21</v>
      </c>
      <c r="C28" s="7">
        <f>IF(ISERROR(VLOOKUP(D28,'  SÜPER LİG OLUŞUM'!B1:C16,2,FALSE)),"",VLOOKUP(D28,'  SÜPER LİG OLUŞUM'!B1:C16,2,FALSE))</f>
        <v>3</v>
      </c>
      <c r="D28" s="428" t="str">
        <f>VLOOKUP(B24,' MAÇLAR'!A2:G67,3,FALSE)</f>
        <v>RAMAZAN KAPTANOĞLU</v>
      </c>
      <c r="E28" s="429"/>
      <c r="F28" s="429"/>
      <c r="G28" s="429"/>
      <c r="H28" s="429"/>
      <c r="I28" s="429"/>
      <c r="J28" s="430"/>
      <c r="K28" s="376"/>
      <c r="L28" s="367"/>
      <c r="M28" s="367"/>
      <c r="N28" s="367"/>
      <c r="O28" s="367"/>
      <c r="P28" s="367"/>
      <c r="Q28" s="371"/>
      <c r="R28" s="405"/>
      <c r="S28" s="431"/>
      <c r="T28" s="435"/>
      <c r="U28" s="435"/>
      <c r="V28" s="18"/>
      <c r="W28" s="19"/>
      <c r="X28" s="426" t="s">
        <v>21</v>
      </c>
      <c r="Y28" s="7">
        <f>IF(ISERROR(VLOOKUP(Z28,'  SÜPER LİG OLUŞUM'!B1:C16,2,FALSE)),"",VLOOKUP(Z28,'  SÜPER LİG OLUŞUM'!B1:C16,2,FALSE))</f>
        <v>4</v>
      </c>
      <c r="Z28" s="428" t="str">
        <f>VLOOKUP(X24,' MAÇLAR'!A2:G67,3,FALSE)</f>
        <v>FATİH YENİSOLAK</v>
      </c>
      <c r="AA28" s="429"/>
      <c r="AB28" s="429"/>
      <c r="AC28" s="429"/>
      <c r="AD28" s="429"/>
      <c r="AE28" s="429"/>
      <c r="AF28" s="430"/>
      <c r="AG28" s="376"/>
      <c r="AH28" s="367"/>
      <c r="AI28" s="367"/>
      <c r="AJ28" s="367"/>
      <c r="AK28" s="367"/>
      <c r="AL28" s="367"/>
      <c r="AM28" s="371"/>
      <c r="AN28" s="405"/>
      <c r="AO28" s="14"/>
      <c r="AP28" s="376"/>
      <c r="AQ28" s="364"/>
    </row>
    <row r="29" spans="2:49" x14ac:dyDescent="0.2">
      <c r="B29" s="427"/>
      <c r="C29" s="12" t="s">
        <v>22</v>
      </c>
      <c r="D29" s="373"/>
      <c r="E29" s="374"/>
      <c r="F29" s="374"/>
      <c r="G29" s="374"/>
      <c r="H29" s="374"/>
      <c r="I29" s="374"/>
      <c r="J29" s="375"/>
      <c r="K29" s="377"/>
      <c r="L29" s="368"/>
      <c r="M29" s="368"/>
      <c r="N29" s="368"/>
      <c r="O29" s="368"/>
      <c r="P29" s="368"/>
      <c r="Q29" s="372"/>
      <c r="R29" s="406"/>
      <c r="S29" s="432"/>
      <c r="T29" s="436"/>
      <c r="U29" s="436"/>
      <c r="V29" s="18"/>
      <c r="W29" s="19"/>
      <c r="X29" s="427"/>
      <c r="Y29" s="12" t="s">
        <v>22</v>
      </c>
      <c r="Z29" s="373"/>
      <c r="AA29" s="374"/>
      <c r="AB29" s="374"/>
      <c r="AC29" s="374"/>
      <c r="AD29" s="374"/>
      <c r="AE29" s="374"/>
      <c r="AF29" s="375"/>
      <c r="AG29" s="377"/>
      <c r="AH29" s="368"/>
      <c r="AI29" s="368"/>
      <c r="AJ29" s="368"/>
      <c r="AK29" s="368"/>
      <c r="AL29" s="368"/>
      <c r="AM29" s="372"/>
      <c r="AN29" s="406"/>
      <c r="AO29" s="26"/>
      <c r="AP29" s="377"/>
      <c r="AQ29" s="365"/>
    </row>
    <row r="30" spans="2:49" ht="30" customHeight="1" x14ac:dyDescent="0.2">
      <c r="B30" s="437" t="s">
        <v>23</v>
      </c>
      <c r="C30" s="8">
        <f>IF(ISERROR(VLOOKUP(D30,'  SÜPER LİG OLUŞUM'!B1:C16,2,FALSE)),"",VLOOKUP(D30,'  SÜPER LİG OLUŞUM'!B1:C16,2,FALSE))</f>
        <v>10</v>
      </c>
      <c r="D30" s="373" t="str">
        <f>VLOOKUP(B24,' MAÇLAR'!A2:G67,4,FALSE)</f>
        <v>ÇETİN KAPTANOĞLU</v>
      </c>
      <c r="E30" s="374"/>
      <c r="F30" s="374"/>
      <c r="G30" s="374"/>
      <c r="H30" s="374"/>
      <c r="I30" s="374"/>
      <c r="J30" s="375"/>
      <c r="K30" s="418"/>
      <c r="L30" s="369"/>
      <c r="M30" s="369"/>
      <c r="N30" s="369"/>
      <c r="O30" s="369"/>
      <c r="P30" s="369"/>
      <c r="Q30" s="392"/>
      <c r="R30" s="403"/>
      <c r="S30" s="385"/>
      <c r="T30" s="439"/>
      <c r="U30" s="441"/>
      <c r="V30" s="18"/>
      <c r="W30" s="19"/>
      <c r="X30" s="437" t="s">
        <v>23</v>
      </c>
      <c r="Y30" s="8">
        <f>IF(ISERROR(VLOOKUP(Z30,'  SÜPER LİG OLUŞUM'!B1:C16,2,FALSE)),"",VLOOKUP(Z30,'  SÜPER LİG OLUŞUM'!B1:C16,2,FALSE))</f>
        <v>9</v>
      </c>
      <c r="Z30" s="373" t="str">
        <f>VLOOKUP(X24,' MAÇLAR'!A2:G67,4,FALSE)</f>
        <v>KAMİL BÖRÜBAN</v>
      </c>
      <c r="AA30" s="374"/>
      <c r="AB30" s="374"/>
      <c r="AC30" s="374"/>
      <c r="AD30" s="374"/>
      <c r="AE30" s="374"/>
      <c r="AF30" s="375"/>
      <c r="AG30" s="418"/>
      <c r="AH30" s="369"/>
      <c r="AI30" s="369"/>
      <c r="AJ30" s="369"/>
      <c r="AK30" s="369"/>
      <c r="AL30" s="369"/>
      <c r="AM30" s="392"/>
      <c r="AN30" s="403"/>
      <c r="AO30" s="27"/>
      <c r="AP30" s="418"/>
      <c r="AQ30" s="421"/>
    </row>
    <row r="31" spans="2:49" ht="13.5" thickBot="1" x14ac:dyDescent="0.25">
      <c r="B31" s="438"/>
      <c r="C31" s="13" t="s">
        <v>22</v>
      </c>
      <c r="D31" s="383"/>
      <c r="E31" s="420"/>
      <c r="F31" s="420"/>
      <c r="G31" s="420"/>
      <c r="H31" s="420"/>
      <c r="I31" s="420"/>
      <c r="J31" s="384"/>
      <c r="K31" s="419"/>
      <c r="L31" s="370"/>
      <c r="M31" s="370"/>
      <c r="N31" s="370"/>
      <c r="O31" s="370"/>
      <c r="P31" s="370"/>
      <c r="Q31" s="393"/>
      <c r="R31" s="404"/>
      <c r="S31" s="386"/>
      <c r="T31" s="440"/>
      <c r="U31" s="442"/>
      <c r="V31" s="18"/>
      <c r="W31" s="19"/>
      <c r="X31" s="438"/>
      <c r="Y31" s="13" t="s">
        <v>22</v>
      </c>
      <c r="Z31" s="383"/>
      <c r="AA31" s="420"/>
      <c r="AB31" s="420"/>
      <c r="AC31" s="420"/>
      <c r="AD31" s="420"/>
      <c r="AE31" s="420"/>
      <c r="AF31" s="384"/>
      <c r="AG31" s="419"/>
      <c r="AH31" s="370"/>
      <c r="AI31" s="370"/>
      <c r="AJ31" s="370"/>
      <c r="AK31" s="370"/>
      <c r="AL31" s="370"/>
      <c r="AM31" s="393"/>
      <c r="AN31" s="404"/>
      <c r="AO31" s="28"/>
      <c r="AP31" s="419"/>
      <c r="AQ31" s="422"/>
    </row>
    <row r="32" spans="2:49" ht="12.75" customHeight="1" x14ac:dyDescent="0.2">
      <c r="V32" s="18"/>
      <c r="W32" s="19"/>
    </row>
    <row r="33" spans="2:43" ht="12.75" customHeight="1" x14ac:dyDescent="0.2">
      <c r="B33" s="417" t="s">
        <v>24</v>
      </c>
      <c r="C33" s="417"/>
      <c r="D33" s="417"/>
      <c r="E33" s="417"/>
      <c r="F33" s="417"/>
      <c r="G33" s="417"/>
      <c r="H33" s="417"/>
      <c r="I33" s="417"/>
      <c r="J33" s="417"/>
      <c r="K33" s="417"/>
      <c r="L33" s="417"/>
      <c r="M33" s="417"/>
      <c r="N33" s="417"/>
      <c r="O33" s="417"/>
      <c r="P33" s="417"/>
      <c r="Q33" s="417"/>
      <c r="R33" s="417"/>
      <c r="S33" s="417"/>
      <c r="T33" s="417"/>
      <c r="U33" s="417"/>
      <c r="V33" s="18"/>
      <c r="W33" s="19"/>
      <c r="X33" s="417" t="s">
        <v>24</v>
      </c>
      <c r="Y33" s="417"/>
      <c r="Z33" s="417"/>
      <c r="AA33" s="417"/>
      <c r="AB33" s="417"/>
      <c r="AC33" s="417"/>
      <c r="AD33" s="417"/>
      <c r="AE33" s="417"/>
      <c r="AF33" s="417"/>
      <c r="AG33" s="417"/>
      <c r="AH33" s="417"/>
      <c r="AI33" s="417"/>
      <c r="AJ33" s="417"/>
      <c r="AK33" s="417"/>
      <c r="AL33" s="417"/>
      <c r="AM33" s="417"/>
      <c r="AN33" s="417"/>
      <c r="AO33" s="417"/>
      <c r="AP33" s="417"/>
      <c r="AQ33" s="417"/>
    </row>
    <row r="34" spans="2:43" ht="12.75" customHeight="1" x14ac:dyDescent="0.2">
      <c r="V34" s="18"/>
      <c r="W34" s="19"/>
    </row>
    <row r="35" spans="2:43" x14ac:dyDescent="0.2">
      <c r="B35" s="4" t="s">
        <v>25</v>
      </c>
      <c r="C35" s="409" t="s">
        <v>26</v>
      </c>
      <c r="D35" s="390"/>
      <c r="E35" s="390"/>
      <c r="F35" s="390"/>
      <c r="G35" s="390"/>
      <c r="H35" s="390"/>
      <c r="I35" s="391"/>
      <c r="J35" s="387" t="s">
        <v>27</v>
      </c>
      <c r="K35" s="388"/>
      <c r="L35" s="389" t="s">
        <v>28</v>
      </c>
      <c r="M35" s="390"/>
      <c r="N35" s="390"/>
      <c r="O35" s="390"/>
      <c r="P35" s="390"/>
      <c r="Q35" s="391"/>
      <c r="R35" s="389" t="s">
        <v>29</v>
      </c>
      <c r="S35" s="390"/>
      <c r="T35" s="390"/>
      <c r="U35" s="391"/>
      <c r="V35" s="18"/>
      <c r="W35" s="19"/>
      <c r="X35" s="4" t="s">
        <v>25</v>
      </c>
      <c r="Y35" s="409" t="s">
        <v>26</v>
      </c>
      <c r="Z35" s="390"/>
      <c r="AA35" s="390"/>
      <c r="AB35" s="390"/>
      <c r="AC35" s="390"/>
      <c r="AD35" s="390"/>
      <c r="AE35" s="391"/>
      <c r="AF35" s="387" t="s">
        <v>27</v>
      </c>
      <c r="AG35" s="388"/>
      <c r="AH35" s="389" t="s">
        <v>28</v>
      </c>
      <c r="AI35" s="390"/>
      <c r="AJ35" s="390"/>
      <c r="AK35" s="390"/>
      <c r="AL35" s="390"/>
      <c r="AM35" s="391"/>
      <c r="AN35" s="389" t="s">
        <v>29</v>
      </c>
      <c r="AO35" s="390"/>
      <c r="AP35" s="390"/>
      <c r="AQ35" s="391"/>
    </row>
    <row r="36" spans="2:43" ht="39.950000000000003" customHeight="1" x14ac:dyDescent="0.2">
      <c r="B36" s="9"/>
      <c r="C36" s="410"/>
      <c r="D36" s="411"/>
      <c r="E36" s="411"/>
      <c r="F36" s="411"/>
      <c r="G36" s="411"/>
      <c r="H36" s="411"/>
      <c r="I36" s="412"/>
      <c r="J36" s="407" t="s">
        <v>36</v>
      </c>
      <c r="K36" s="408"/>
      <c r="L36" s="413"/>
      <c r="M36" s="414"/>
      <c r="N36" s="414"/>
      <c r="O36" s="414"/>
      <c r="P36" s="414"/>
      <c r="Q36" s="415"/>
      <c r="R36" s="416"/>
      <c r="S36" s="411"/>
      <c r="T36" s="411"/>
      <c r="U36" s="412"/>
      <c r="V36" s="18"/>
      <c r="W36" s="19"/>
      <c r="X36" s="9"/>
      <c r="Y36" s="410"/>
      <c r="Z36" s="411"/>
      <c r="AA36" s="411"/>
      <c r="AB36" s="411"/>
      <c r="AC36" s="411"/>
      <c r="AD36" s="411"/>
      <c r="AE36" s="412"/>
      <c r="AF36" s="407" t="s">
        <v>36</v>
      </c>
      <c r="AG36" s="408"/>
      <c r="AH36" s="413"/>
      <c r="AI36" s="414"/>
      <c r="AJ36" s="414"/>
      <c r="AK36" s="414"/>
      <c r="AL36" s="414"/>
      <c r="AM36" s="415"/>
      <c r="AN36" s="416"/>
      <c r="AO36" s="411"/>
      <c r="AP36" s="411"/>
      <c r="AQ36" s="412"/>
    </row>
  </sheetData>
  <mergeCells count="210">
    <mergeCell ref="B1:U1"/>
    <mergeCell ref="X1:AQ1"/>
    <mergeCell ref="B2:U2"/>
    <mergeCell ref="X2:AQ2"/>
    <mergeCell ref="B3:U3"/>
    <mergeCell ref="X3:AQ3"/>
    <mergeCell ref="B4:C4"/>
    <mergeCell ref="T4:U4"/>
    <mergeCell ref="X4:Y4"/>
    <mergeCell ref="AP4:AQ4"/>
    <mergeCell ref="R4:S4"/>
    <mergeCell ref="O4:Q4"/>
    <mergeCell ref="D4:N4"/>
    <mergeCell ref="Z4:AJ4"/>
    <mergeCell ref="AK4:AM4"/>
    <mergeCell ref="AN4:AO4"/>
    <mergeCell ref="B5:C5"/>
    <mergeCell ref="T5:U5"/>
    <mergeCell ref="X5:Y5"/>
    <mergeCell ref="R5:S5"/>
    <mergeCell ref="O5:Q5"/>
    <mergeCell ref="D5:N5"/>
    <mergeCell ref="Z5:AJ5"/>
    <mergeCell ref="T9:T10"/>
    <mergeCell ref="U9:U10"/>
    <mergeCell ref="X9:X10"/>
    <mergeCell ref="Z9:AF9"/>
    <mergeCell ref="D8:J8"/>
    <mergeCell ref="Z8:AF8"/>
    <mergeCell ref="B9:B10"/>
    <mergeCell ref="Z10:AF10"/>
    <mergeCell ref="K7:R7"/>
    <mergeCell ref="S7:T7"/>
    <mergeCell ref="S9:S10"/>
    <mergeCell ref="R9:R10"/>
    <mergeCell ref="D9:J9"/>
    <mergeCell ref="M9:M10"/>
    <mergeCell ref="N9:N10"/>
    <mergeCell ref="O9:O10"/>
    <mergeCell ref="P9:P10"/>
    <mergeCell ref="AQ28:AQ29"/>
    <mergeCell ref="U28:U29"/>
    <mergeCell ref="X28:X29"/>
    <mergeCell ref="Z28:AF28"/>
    <mergeCell ref="AL28:AL29"/>
    <mergeCell ref="AI28:AI29"/>
    <mergeCell ref="AK24:AM24"/>
    <mergeCell ref="R17:U17"/>
    <mergeCell ref="T23:U23"/>
    <mergeCell ref="B20:U20"/>
    <mergeCell ref="B21:U21"/>
    <mergeCell ref="B22:U22"/>
    <mergeCell ref="B23:C23"/>
    <mergeCell ref="D23:N23"/>
    <mergeCell ref="J17:K17"/>
    <mergeCell ref="C17:I17"/>
    <mergeCell ref="L17:Q17"/>
    <mergeCell ref="R23:S23"/>
    <mergeCell ref="O23:Q23"/>
    <mergeCell ref="AP28:AP29"/>
    <mergeCell ref="AK28:AK29"/>
    <mergeCell ref="Z29:AF29"/>
    <mergeCell ref="AN28:AN29"/>
    <mergeCell ref="AG28:AG29"/>
    <mergeCell ref="X24:Y24"/>
    <mergeCell ref="X14:AQ14"/>
    <mergeCell ref="X23:Y23"/>
    <mergeCell ref="X20:AQ20"/>
    <mergeCell ref="X21:AQ21"/>
    <mergeCell ref="AP23:AQ23"/>
    <mergeCell ref="B14:U14"/>
    <mergeCell ref="B11:B12"/>
    <mergeCell ref="D11:J11"/>
    <mergeCell ref="M11:M12"/>
    <mergeCell ref="N11:N12"/>
    <mergeCell ref="D12:J12"/>
    <mergeCell ref="T11:T12"/>
    <mergeCell ref="U11:U12"/>
    <mergeCell ref="R11:R12"/>
    <mergeCell ref="O11:O12"/>
    <mergeCell ref="P11:P12"/>
    <mergeCell ref="K11:K12"/>
    <mergeCell ref="L11:L12"/>
    <mergeCell ref="C16:I16"/>
    <mergeCell ref="X11:X12"/>
    <mergeCell ref="Z11:AF11"/>
    <mergeCell ref="AQ30:AQ31"/>
    <mergeCell ref="T30:T31"/>
    <mergeCell ref="AH30:AH31"/>
    <mergeCell ref="AN30:AN31"/>
    <mergeCell ref="AP30:AP31"/>
    <mergeCell ref="U30:U31"/>
    <mergeCell ref="X30:X31"/>
    <mergeCell ref="Z30:AF30"/>
    <mergeCell ref="AI30:AI31"/>
    <mergeCell ref="AJ30:AJ31"/>
    <mergeCell ref="AG30:AG31"/>
    <mergeCell ref="Z31:AF31"/>
    <mergeCell ref="R28:R29"/>
    <mergeCell ref="T28:T29"/>
    <mergeCell ref="AM28:AM29"/>
    <mergeCell ref="B30:B31"/>
    <mergeCell ref="K30:K31"/>
    <mergeCell ref="L30:L31"/>
    <mergeCell ref="Q30:Q31"/>
    <mergeCell ref="R30:R31"/>
    <mergeCell ref="D31:J31"/>
    <mergeCell ref="D30:J30"/>
    <mergeCell ref="M30:M31"/>
    <mergeCell ref="N30:N31"/>
    <mergeCell ref="S30:S31"/>
    <mergeCell ref="P30:P31"/>
    <mergeCell ref="D27:J27"/>
    <mergeCell ref="B24:C24"/>
    <mergeCell ref="AJ28:AJ29"/>
    <mergeCell ref="AH28:AH29"/>
    <mergeCell ref="Z27:AF27"/>
    <mergeCell ref="B28:B29"/>
    <mergeCell ref="D28:J28"/>
    <mergeCell ref="M28:M29"/>
    <mergeCell ref="N28:N29"/>
    <mergeCell ref="K26:R26"/>
    <mergeCell ref="D29:J29"/>
    <mergeCell ref="T24:U24"/>
    <mergeCell ref="Q28:Q29"/>
    <mergeCell ref="R24:S24"/>
    <mergeCell ref="O24:Q24"/>
    <mergeCell ref="O28:O29"/>
    <mergeCell ref="P28:P29"/>
    <mergeCell ref="S26:T26"/>
    <mergeCell ref="S28:S29"/>
    <mergeCell ref="Z24:AJ24"/>
    <mergeCell ref="K28:K29"/>
    <mergeCell ref="L28:L29"/>
    <mergeCell ref="D24:N24"/>
    <mergeCell ref="AG26:AN26"/>
    <mergeCell ref="B33:U33"/>
    <mergeCell ref="X33:AQ33"/>
    <mergeCell ref="AK30:AK31"/>
    <mergeCell ref="AL30:AL31"/>
    <mergeCell ref="AM30:AM31"/>
    <mergeCell ref="O30:O31"/>
    <mergeCell ref="AG9:AG10"/>
    <mergeCell ref="AH9:AH10"/>
    <mergeCell ref="AG11:AG12"/>
    <mergeCell ref="AH11:AH12"/>
    <mergeCell ref="Z12:AF12"/>
    <mergeCell ref="AP11:AP12"/>
    <mergeCell ref="AQ11:AQ12"/>
    <mergeCell ref="AP24:AQ24"/>
    <mergeCell ref="AH17:AM17"/>
    <mergeCell ref="AF17:AG17"/>
    <mergeCell ref="AN17:AQ17"/>
    <mergeCell ref="Y16:AE16"/>
    <mergeCell ref="AF16:AG16"/>
    <mergeCell ref="AH16:AM16"/>
    <mergeCell ref="AN16:AQ16"/>
    <mergeCell ref="Y17:AE17"/>
    <mergeCell ref="Z23:AJ23"/>
    <mergeCell ref="AK23:AM23"/>
    <mergeCell ref="AF36:AG36"/>
    <mergeCell ref="J36:K36"/>
    <mergeCell ref="C35:I35"/>
    <mergeCell ref="J35:K35"/>
    <mergeCell ref="L35:Q35"/>
    <mergeCell ref="R35:U35"/>
    <mergeCell ref="AH35:AM35"/>
    <mergeCell ref="AN35:AQ35"/>
    <mergeCell ref="C36:I36"/>
    <mergeCell ref="L36:Q36"/>
    <mergeCell ref="R36:U36"/>
    <mergeCell ref="Y36:AE36"/>
    <mergeCell ref="AH36:AM36"/>
    <mergeCell ref="AN36:AQ36"/>
    <mergeCell ref="Y35:AE35"/>
    <mergeCell ref="AF35:AG35"/>
    <mergeCell ref="AO26:AP26"/>
    <mergeCell ref="AG7:AN7"/>
    <mergeCell ref="AO7:AP7"/>
    <mergeCell ref="AO9:AO10"/>
    <mergeCell ref="AO11:AO12"/>
    <mergeCell ref="AN23:AO23"/>
    <mergeCell ref="AP9:AP10"/>
    <mergeCell ref="AK11:AK12"/>
    <mergeCell ref="AL11:AL12"/>
    <mergeCell ref="AM11:AM12"/>
    <mergeCell ref="AN11:AN12"/>
    <mergeCell ref="AL9:AL10"/>
    <mergeCell ref="AM9:AM10"/>
    <mergeCell ref="AN9:AN10"/>
    <mergeCell ref="AI9:AI10"/>
    <mergeCell ref="AJ9:AJ10"/>
    <mergeCell ref="AN24:AO24"/>
    <mergeCell ref="AJ11:AJ12"/>
    <mergeCell ref="AQ9:AQ10"/>
    <mergeCell ref="X22:AQ22"/>
    <mergeCell ref="AK9:AK10"/>
    <mergeCell ref="AI11:AI12"/>
    <mergeCell ref="Q9:Q10"/>
    <mergeCell ref="D10:J10"/>
    <mergeCell ref="K9:K10"/>
    <mergeCell ref="L9:L10"/>
    <mergeCell ref="AK5:AM5"/>
    <mergeCell ref="AN5:AO5"/>
    <mergeCell ref="AP5:AQ5"/>
    <mergeCell ref="S11:S12"/>
    <mergeCell ref="J16:K16"/>
    <mergeCell ref="L16:Q16"/>
    <mergeCell ref="Q11:Q12"/>
    <mergeCell ref="R16:U16"/>
  </mergeCells>
  <phoneticPr fontId="1" type="noConversion"/>
  <printOptions horizontalCentered="1"/>
  <pageMargins left="0.19685039370078741" right="0.19685039370078741" top="0.35433070866141736" bottom="0.19685039370078741" header="0" footer="0"/>
  <pageSetup paperSize="9" scale="8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AS36"/>
  <sheetViews>
    <sheetView tabSelected="1" workbookViewId="0">
      <selection activeCell="B6" sqref="B6"/>
    </sheetView>
  </sheetViews>
  <sheetFormatPr defaultColWidth="11.42578125" defaultRowHeight="12.75" x14ac:dyDescent="0.2"/>
  <cols>
    <col min="1" max="1" width="1.85546875" style="200" customWidth="1"/>
    <col min="2" max="3" width="4.28515625" style="200" customWidth="1"/>
    <col min="4" max="9" width="3.5703125" style="200" customWidth="1"/>
    <col min="10" max="10" width="4.140625" style="200" customWidth="1"/>
    <col min="11" max="16" width="4.28515625" style="200" customWidth="1"/>
    <col min="17" max="17" width="5.28515625" style="200" bestFit="1" customWidth="1"/>
    <col min="18" max="19" width="4.28515625" style="200" customWidth="1"/>
    <col min="20" max="21" width="3.28515625" style="200" customWidth="1"/>
    <col min="22" max="23" width="4.28515625" style="200" customWidth="1"/>
    <col min="24" max="29" width="3.5703125" style="200" customWidth="1"/>
    <col min="30" max="36" width="4.140625" style="200" customWidth="1"/>
    <col min="37" max="37" width="5.28515625" style="200" bestFit="1" customWidth="1"/>
    <col min="38" max="39" width="4.140625" style="200" customWidth="1"/>
    <col min="40" max="16384" width="11.42578125" style="200"/>
  </cols>
  <sheetData>
    <row r="1" spans="2:45" s="197" customFormat="1" ht="15" customHeight="1" x14ac:dyDescent="0.2">
      <c r="B1" s="513" t="str">
        <f>FİKSTÜR!A1</f>
        <v>SÜPER LİG</v>
      </c>
      <c r="C1" s="514"/>
      <c r="D1" s="514"/>
      <c r="E1" s="514"/>
      <c r="F1" s="514"/>
      <c r="G1" s="514"/>
      <c r="H1" s="514"/>
      <c r="I1" s="514"/>
      <c r="J1" s="514"/>
      <c r="K1" s="514"/>
      <c r="L1" s="514"/>
      <c r="M1" s="514"/>
      <c r="N1" s="514"/>
      <c r="O1" s="514"/>
      <c r="P1" s="514"/>
      <c r="Q1" s="514"/>
      <c r="R1" s="514"/>
      <c r="S1" s="515"/>
      <c r="T1" s="196"/>
      <c r="V1" s="513" t="str">
        <f>B1</f>
        <v>SÜPER LİG</v>
      </c>
      <c r="W1" s="514"/>
      <c r="X1" s="514"/>
      <c r="Y1" s="514"/>
      <c r="Z1" s="514"/>
      <c r="AA1" s="514"/>
      <c r="AB1" s="514"/>
      <c r="AC1" s="514"/>
      <c r="AD1" s="514"/>
      <c r="AE1" s="514"/>
      <c r="AF1" s="514"/>
      <c r="AG1" s="514"/>
      <c r="AH1" s="514"/>
      <c r="AI1" s="514"/>
      <c r="AJ1" s="514"/>
      <c r="AK1" s="514"/>
      <c r="AL1" s="514"/>
      <c r="AM1" s="515"/>
    </row>
    <row r="2" spans="2:45" s="197" customFormat="1" ht="15" customHeight="1" x14ac:dyDescent="0.2">
      <c r="B2" s="516"/>
      <c r="C2" s="517"/>
      <c r="D2" s="517"/>
      <c r="E2" s="517"/>
      <c r="F2" s="517"/>
      <c r="G2" s="517"/>
      <c r="H2" s="517"/>
      <c r="I2" s="517"/>
      <c r="J2" s="517"/>
      <c r="K2" s="517"/>
      <c r="L2" s="517"/>
      <c r="M2" s="517"/>
      <c r="N2" s="517"/>
      <c r="O2" s="517"/>
      <c r="P2" s="517"/>
      <c r="Q2" s="517"/>
      <c r="R2" s="517"/>
      <c r="S2" s="518"/>
      <c r="T2" s="196"/>
      <c r="V2" s="516"/>
      <c r="W2" s="517"/>
      <c r="X2" s="517"/>
      <c r="Y2" s="517"/>
      <c r="Z2" s="517"/>
      <c r="AA2" s="517"/>
      <c r="AB2" s="517"/>
      <c r="AC2" s="517"/>
      <c r="AD2" s="517"/>
      <c r="AE2" s="517"/>
      <c r="AF2" s="517"/>
      <c r="AG2" s="517"/>
      <c r="AH2" s="517"/>
      <c r="AI2" s="517"/>
      <c r="AJ2" s="517"/>
      <c r="AK2" s="517"/>
      <c r="AL2" s="517"/>
      <c r="AM2" s="518"/>
      <c r="AN2" s="198"/>
    </row>
    <row r="3" spans="2:45" s="197" customFormat="1" ht="18" customHeight="1" x14ac:dyDescent="0.2">
      <c r="B3" s="511"/>
      <c r="C3" s="511"/>
      <c r="D3" s="511"/>
      <c r="E3" s="511"/>
      <c r="F3" s="511"/>
      <c r="G3" s="511"/>
      <c r="H3" s="511"/>
      <c r="I3" s="511"/>
      <c r="J3" s="511"/>
      <c r="K3" s="511"/>
      <c r="L3" s="511"/>
      <c r="M3" s="511"/>
      <c r="N3" s="511"/>
      <c r="O3" s="511"/>
      <c r="P3" s="511"/>
      <c r="Q3" s="511"/>
      <c r="R3" s="511"/>
      <c r="S3" s="511"/>
      <c r="T3" s="196"/>
      <c r="V3" s="511"/>
      <c r="W3" s="511"/>
      <c r="X3" s="511"/>
      <c r="Y3" s="511"/>
      <c r="Z3" s="511"/>
      <c r="AA3" s="511"/>
      <c r="AB3" s="511"/>
      <c r="AC3" s="511"/>
      <c r="AD3" s="511"/>
      <c r="AE3" s="511"/>
      <c r="AF3" s="511"/>
      <c r="AG3" s="511"/>
      <c r="AH3" s="511"/>
      <c r="AI3" s="511"/>
      <c r="AJ3" s="511"/>
      <c r="AK3" s="511"/>
      <c r="AL3" s="511"/>
      <c r="AM3" s="511"/>
    </row>
    <row r="4" spans="2:45" x14ac:dyDescent="0.2">
      <c r="B4" s="512" t="s">
        <v>10</v>
      </c>
      <c r="C4" s="459"/>
      <c r="D4" s="457" t="s">
        <v>11</v>
      </c>
      <c r="E4" s="458"/>
      <c r="F4" s="458"/>
      <c r="G4" s="458"/>
      <c r="H4" s="458"/>
      <c r="I4" s="458"/>
      <c r="J4" s="458"/>
      <c r="K4" s="458"/>
      <c r="L4" s="459"/>
      <c r="M4" s="457" t="s">
        <v>6</v>
      </c>
      <c r="N4" s="458"/>
      <c r="O4" s="459"/>
      <c r="P4" s="457" t="s">
        <v>7</v>
      </c>
      <c r="Q4" s="459"/>
      <c r="R4" s="457" t="s">
        <v>8</v>
      </c>
      <c r="S4" s="507"/>
      <c r="T4" s="196"/>
      <c r="U4" s="199"/>
      <c r="V4" s="512" t="s">
        <v>10</v>
      </c>
      <c r="W4" s="459"/>
      <c r="X4" s="457" t="s">
        <v>11</v>
      </c>
      <c r="Y4" s="458"/>
      <c r="Z4" s="458"/>
      <c r="AA4" s="458"/>
      <c r="AB4" s="458"/>
      <c r="AC4" s="458"/>
      <c r="AD4" s="458"/>
      <c r="AE4" s="458"/>
      <c r="AF4" s="458"/>
      <c r="AG4" s="457" t="s">
        <v>6</v>
      </c>
      <c r="AH4" s="458"/>
      <c r="AI4" s="459"/>
      <c r="AJ4" s="457" t="s">
        <v>7</v>
      </c>
      <c r="AK4" s="459"/>
      <c r="AL4" s="457" t="s">
        <v>8</v>
      </c>
      <c r="AM4" s="507"/>
    </row>
    <row r="5" spans="2:45" ht="30" customHeight="1" x14ac:dyDescent="0.2">
      <c r="B5" s="508">
        <v>1</v>
      </c>
      <c r="C5" s="509"/>
      <c r="D5" s="485" t="str">
        <f>VLOOKUP(B5,' MAÇLAR'!A2:G67,2,FALSE)</f>
        <v>SÜPER LİG 1. ETAP.1. TUR</v>
      </c>
      <c r="E5" s="486"/>
      <c r="F5" s="486"/>
      <c r="G5" s="486"/>
      <c r="H5" s="486"/>
      <c r="I5" s="486"/>
      <c r="J5" s="486"/>
      <c r="K5" s="486"/>
      <c r="L5" s="510"/>
      <c r="M5" s="460">
        <f>VLOOKUP(B5,' MAÇLAR'!A2:G67,5,FALSE)</f>
        <v>45278</v>
      </c>
      <c r="N5" s="461"/>
      <c r="O5" s="462"/>
      <c r="P5" s="463">
        <f>VLOOKUP(B5,' MAÇLAR'!A2:G67,6,FALSE)</f>
        <v>0.75</v>
      </c>
      <c r="Q5" s="464"/>
      <c r="R5" s="485">
        <f>VLOOKUP(B5,' MAÇLAR'!A2:G67,7,FALSE)</f>
        <v>1</v>
      </c>
      <c r="S5" s="487"/>
      <c r="T5" s="196"/>
      <c r="U5" s="199"/>
      <c r="V5" s="508">
        <f>1+B5</f>
        <v>2</v>
      </c>
      <c r="W5" s="509"/>
      <c r="X5" s="485" t="str">
        <f>VLOOKUP(V5,' MAÇLAR'!A2:G67,2,FALSE)</f>
        <v>SÜPER LİG 1. ETAP.1. TUR</v>
      </c>
      <c r="Y5" s="486"/>
      <c r="Z5" s="486"/>
      <c r="AA5" s="486"/>
      <c r="AB5" s="486"/>
      <c r="AC5" s="486"/>
      <c r="AD5" s="486"/>
      <c r="AE5" s="486"/>
      <c r="AF5" s="486"/>
      <c r="AG5" s="460">
        <f>VLOOKUP(V5,' MAÇLAR'!A2:G67,5,FALSE)</f>
        <v>45278</v>
      </c>
      <c r="AH5" s="461"/>
      <c r="AI5" s="462"/>
      <c r="AJ5" s="463">
        <f>VLOOKUP(V5,' MAÇLAR'!A2:G67,6,FALSE)</f>
        <v>0.75</v>
      </c>
      <c r="AK5" s="464"/>
      <c r="AL5" s="485">
        <f>VLOOKUP(V5,' MAÇLAR'!A2:G67,7,FALSE)</f>
        <v>2</v>
      </c>
      <c r="AM5" s="487"/>
    </row>
    <row r="6" spans="2:45" ht="12.75" customHeight="1" x14ac:dyDescent="0.2"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201"/>
      <c r="N6" s="201"/>
      <c r="O6" s="202"/>
      <c r="P6" s="202"/>
      <c r="Q6" s="202"/>
      <c r="R6" s="202"/>
      <c r="S6" s="202"/>
      <c r="T6" s="196"/>
      <c r="U6" s="199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201"/>
      <c r="AH6" s="201"/>
      <c r="AI6" s="202"/>
      <c r="AJ6" s="202"/>
      <c r="AK6" s="202"/>
      <c r="AL6" s="202"/>
      <c r="AM6" s="202"/>
      <c r="AN6" s="197"/>
      <c r="AO6" s="197"/>
      <c r="AP6" s="197"/>
      <c r="AQ6" s="197"/>
      <c r="AR6" s="197"/>
      <c r="AS6" s="197"/>
    </row>
    <row r="7" spans="2:45" ht="12.75" customHeight="1" thickBot="1" x14ac:dyDescent="0.25">
      <c r="K7" s="451" t="s">
        <v>116</v>
      </c>
      <c r="L7" s="452"/>
      <c r="M7" s="452"/>
      <c r="N7" s="452"/>
      <c r="O7" s="452"/>
      <c r="P7" s="465"/>
      <c r="Q7" s="451" t="s">
        <v>117</v>
      </c>
      <c r="R7" s="453"/>
      <c r="S7" s="203" t="s">
        <v>118</v>
      </c>
      <c r="T7" s="196"/>
      <c r="U7" s="199"/>
      <c r="AE7" s="451" t="s">
        <v>116</v>
      </c>
      <c r="AF7" s="452"/>
      <c r="AG7" s="452"/>
      <c r="AH7" s="452"/>
      <c r="AI7" s="452"/>
      <c r="AJ7" s="465"/>
      <c r="AK7" s="451" t="s">
        <v>117</v>
      </c>
      <c r="AL7" s="453"/>
      <c r="AM7" s="203" t="s">
        <v>118</v>
      </c>
    </row>
    <row r="8" spans="2:45" x14ac:dyDescent="0.2">
      <c r="B8" s="204"/>
      <c r="C8" s="205" t="s">
        <v>12</v>
      </c>
      <c r="D8" s="488" t="s">
        <v>13</v>
      </c>
      <c r="E8" s="452"/>
      <c r="F8" s="452"/>
      <c r="G8" s="452"/>
      <c r="H8" s="452"/>
      <c r="I8" s="452"/>
      <c r="J8" s="453"/>
      <c r="K8" s="204" t="s">
        <v>14</v>
      </c>
      <c r="L8" s="204" t="s">
        <v>15</v>
      </c>
      <c r="M8" s="204" t="s">
        <v>16</v>
      </c>
      <c r="N8" s="204" t="s">
        <v>17</v>
      </c>
      <c r="O8" s="206" t="s">
        <v>18</v>
      </c>
      <c r="P8" s="207" t="s">
        <v>123</v>
      </c>
      <c r="Q8" s="208" t="s">
        <v>124</v>
      </c>
      <c r="R8" s="209" t="s">
        <v>20</v>
      </c>
      <c r="S8" s="203" t="s">
        <v>119</v>
      </c>
      <c r="T8" s="196"/>
      <c r="U8" s="199"/>
      <c r="V8" s="204"/>
      <c r="W8" s="205" t="s">
        <v>12</v>
      </c>
      <c r="X8" s="488" t="s">
        <v>13</v>
      </c>
      <c r="Y8" s="452"/>
      <c r="Z8" s="452"/>
      <c r="AA8" s="452"/>
      <c r="AB8" s="452"/>
      <c r="AC8" s="452"/>
      <c r="AD8" s="453"/>
      <c r="AE8" s="204" t="s">
        <v>14</v>
      </c>
      <c r="AF8" s="204" t="s">
        <v>15</v>
      </c>
      <c r="AG8" s="204" t="s">
        <v>16</v>
      </c>
      <c r="AH8" s="204" t="s">
        <v>17</v>
      </c>
      <c r="AI8" s="206" t="s">
        <v>18</v>
      </c>
      <c r="AJ8" s="207" t="s">
        <v>123</v>
      </c>
      <c r="AK8" s="208" t="s">
        <v>124</v>
      </c>
      <c r="AL8" s="209" t="s">
        <v>20</v>
      </c>
      <c r="AM8" s="203" t="s">
        <v>119</v>
      </c>
    </row>
    <row r="9" spans="2:45" ht="30" customHeight="1" x14ac:dyDescent="0.2">
      <c r="B9" s="505" t="s">
        <v>21</v>
      </c>
      <c r="C9" s="210">
        <f>IF(ISERROR(VLOOKUP(D9,'  SÜPER LİG OLUŞUM'!B1:C16,2,FALSE)),"",VLOOKUP(D9,'  SÜPER LİG OLUŞUM'!B1:C16,2,FALSE))</f>
        <v>1</v>
      </c>
      <c r="D9" s="457" t="str">
        <f>VLOOKUP(B5,' MAÇLAR'!A2:G67,3,FALSE)</f>
        <v>FATİH KAYA</v>
      </c>
      <c r="E9" s="458"/>
      <c r="F9" s="458"/>
      <c r="G9" s="458"/>
      <c r="H9" s="458"/>
      <c r="I9" s="458"/>
      <c r="J9" s="507"/>
      <c r="K9" s="505"/>
      <c r="L9" s="496"/>
      <c r="M9" s="496"/>
      <c r="N9" s="496"/>
      <c r="O9" s="498"/>
      <c r="P9" s="466"/>
      <c r="Q9" s="211"/>
      <c r="R9" s="505"/>
      <c r="S9" s="521"/>
      <c r="T9" s="196"/>
      <c r="U9" s="199"/>
      <c r="V9" s="505" t="s">
        <v>21</v>
      </c>
      <c r="W9" s="210">
        <f>IF(ISERROR(VLOOKUP(X9,'  SÜPER LİG OLUŞUM'!B1:C16,2,FALSE)),"",VLOOKUP(X9,'  SÜPER LİG OLUŞUM'!B1:C16,2,FALSE))</f>
        <v>2</v>
      </c>
      <c r="X9" s="457" t="str">
        <f>VLOOKUP(V5,' MAÇLAR'!A2:G67,3,FALSE)</f>
        <v>MUSTAFA DEMİR</v>
      </c>
      <c r="Y9" s="458"/>
      <c r="Z9" s="458"/>
      <c r="AA9" s="458"/>
      <c r="AB9" s="458"/>
      <c r="AC9" s="458"/>
      <c r="AD9" s="507"/>
      <c r="AE9" s="505"/>
      <c r="AF9" s="496"/>
      <c r="AG9" s="496"/>
      <c r="AH9" s="496"/>
      <c r="AI9" s="498"/>
      <c r="AJ9" s="466"/>
      <c r="AK9" s="500"/>
      <c r="AL9" s="502"/>
      <c r="AM9" s="465"/>
    </row>
    <row r="10" spans="2:45" x14ac:dyDescent="0.2">
      <c r="B10" s="506"/>
      <c r="C10" s="212" t="s">
        <v>22</v>
      </c>
      <c r="D10" s="482"/>
      <c r="E10" s="483"/>
      <c r="F10" s="483"/>
      <c r="G10" s="483"/>
      <c r="H10" s="483"/>
      <c r="I10" s="483"/>
      <c r="J10" s="484"/>
      <c r="K10" s="506"/>
      <c r="L10" s="497"/>
      <c r="M10" s="497"/>
      <c r="N10" s="497"/>
      <c r="O10" s="499"/>
      <c r="P10" s="467"/>
      <c r="Q10" s="213"/>
      <c r="R10" s="506"/>
      <c r="S10" s="522"/>
      <c r="T10" s="196"/>
      <c r="U10" s="199"/>
      <c r="V10" s="506"/>
      <c r="W10" s="212" t="s">
        <v>22</v>
      </c>
      <c r="X10" s="482"/>
      <c r="Y10" s="483"/>
      <c r="Z10" s="483"/>
      <c r="AA10" s="483"/>
      <c r="AB10" s="483"/>
      <c r="AC10" s="483"/>
      <c r="AD10" s="484"/>
      <c r="AE10" s="506"/>
      <c r="AF10" s="497"/>
      <c r="AG10" s="497"/>
      <c r="AH10" s="497"/>
      <c r="AI10" s="499"/>
      <c r="AJ10" s="467"/>
      <c r="AK10" s="501"/>
      <c r="AL10" s="503"/>
      <c r="AM10" s="504"/>
    </row>
    <row r="11" spans="2:45" ht="30" customHeight="1" x14ac:dyDescent="0.2">
      <c r="B11" s="480" t="s">
        <v>23</v>
      </c>
      <c r="C11" s="214">
        <f>IF(ISERROR(VLOOKUP(D11,'  SÜPER LİG OLUŞUM'!B1:C16,2,FALSE)),"",VLOOKUP(D11,'  SÜPER LİG OLUŞUM'!B1:C16,2,FALSE))</f>
        <v>12</v>
      </c>
      <c r="D11" s="482" t="str">
        <f>VLOOKUP(B5,' MAÇLAR'!A2:G67,4,FALSE)</f>
        <v>SELÇUK KURT</v>
      </c>
      <c r="E11" s="483"/>
      <c r="F11" s="483"/>
      <c r="G11" s="483"/>
      <c r="H11" s="483"/>
      <c r="I11" s="483"/>
      <c r="J11" s="484"/>
      <c r="K11" s="480"/>
      <c r="L11" s="470"/>
      <c r="M11" s="470"/>
      <c r="N11" s="470"/>
      <c r="O11" s="472"/>
      <c r="P11" s="468"/>
      <c r="Q11" s="215"/>
      <c r="R11" s="480"/>
      <c r="S11" s="519"/>
      <c r="T11" s="196"/>
      <c r="U11" s="199"/>
      <c r="V11" s="480" t="s">
        <v>23</v>
      </c>
      <c r="W11" s="214">
        <f>IF(ISERROR(VLOOKUP(X11,'  SÜPER LİG OLUŞUM'!B1:C16,2,FALSE)),"",VLOOKUP(X11,'  SÜPER LİG OLUŞUM'!B1:C16,2,FALSE))</f>
        <v>11</v>
      </c>
      <c r="X11" s="482" t="str">
        <f>VLOOKUP(V5,' MAÇLAR'!A2:G67,4,FALSE)</f>
        <v>HAMDİ ÖZKAN</v>
      </c>
      <c r="Y11" s="483"/>
      <c r="Z11" s="483"/>
      <c r="AA11" s="483"/>
      <c r="AB11" s="483"/>
      <c r="AC11" s="483"/>
      <c r="AD11" s="484"/>
      <c r="AE11" s="480"/>
      <c r="AF11" s="470"/>
      <c r="AG11" s="470"/>
      <c r="AH11" s="470"/>
      <c r="AI11" s="472"/>
      <c r="AJ11" s="468"/>
      <c r="AK11" s="474"/>
      <c r="AL11" s="476"/>
      <c r="AM11" s="478"/>
    </row>
    <row r="12" spans="2:45" ht="13.5" thickBot="1" x14ac:dyDescent="0.25">
      <c r="B12" s="481"/>
      <c r="C12" s="216" t="s">
        <v>22</v>
      </c>
      <c r="D12" s="485"/>
      <c r="E12" s="486"/>
      <c r="F12" s="486"/>
      <c r="G12" s="486"/>
      <c r="H12" s="486"/>
      <c r="I12" s="486"/>
      <c r="J12" s="487"/>
      <c r="K12" s="481"/>
      <c r="L12" s="471"/>
      <c r="M12" s="471"/>
      <c r="N12" s="471"/>
      <c r="O12" s="473"/>
      <c r="P12" s="469"/>
      <c r="Q12" s="217"/>
      <c r="R12" s="481"/>
      <c r="S12" s="520"/>
      <c r="T12" s="196"/>
      <c r="U12" s="199"/>
      <c r="V12" s="481"/>
      <c r="W12" s="216" t="s">
        <v>22</v>
      </c>
      <c r="X12" s="485"/>
      <c r="Y12" s="486"/>
      <c r="Z12" s="486"/>
      <c r="AA12" s="486"/>
      <c r="AB12" s="486"/>
      <c r="AC12" s="486"/>
      <c r="AD12" s="487"/>
      <c r="AE12" s="481"/>
      <c r="AF12" s="471"/>
      <c r="AG12" s="471"/>
      <c r="AH12" s="471"/>
      <c r="AI12" s="473"/>
      <c r="AJ12" s="469"/>
      <c r="AK12" s="475"/>
      <c r="AL12" s="477"/>
      <c r="AM12" s="479"/>
    </row>
    <row r="13" spans="2:45" ht="12.75" customHeight="1" x14ac:dyDescent="0.2">
      <c r="T13" s="196"/>
      <c r="U13" s="199"/>
    </row>
    <row r="14" spans="2:45" ht="12.75" customHeight="1" x14ac:dyDescent="0.2">
      <c r="B14" s="493" t="s">
        <v>24</v>
      </c>
      <c r="C14" s="493"/>
      <c r="D14" s="493"/>
      <c r="E14" s="493"/>
      <c r="F14" s="493"/>
      <c r="G14" s="493"/>
      <c r="H14" s="493"/>
      <c r="I14" s="493"/>
      <c r="J14" s="493"/>
      <c r="K14" s="493"/>
      <c r="L14" s="493"/>
      <c r="M14" s="493"/>
      <c r="N14" s="493"/>
      <c r="O14" s="493"/>
      <c r="P14" s="493"/>
      <c r="Q14" s="493"/>
      <c r="R14" s="493"/>
      <c r="S14" s="493"/>
      <c r="T14" s="196"/>
      <c r="U14" s="199"/>
      <c r="V14" s="493" t="s">
        <v>24</v>
      </c>
      <c r="W14" s="493"/>
      <c r="X14" s="493"/>
      <c r="Y14" s="493"/>
      <c r="Z14" s="493"/>
      <c r="AA14" s="493"/>
      <c r="AB14" s="493"/>
      <c r="AC14" s="493"/>
      <c r="AD14" s="493"/>
      <c r="AE14" s="493"/>
      <c r="AF14" s="493"/>
      <c r="AG14" s="493"/>
      <c r="AH14" s="493"/>
      <c r="AI14" s="493"/>
      <c r="AJ14" s="493"/>
      <c r="AK14" s="493"/>
      <c r="AL14" s="493"/>
      <c r="AM14" s="493"/>
    </row>
    <row r="15" spans="2:45" ht="12.75" customHeight="1" x14ac:dyDescent="0.2">
      <c r="T15" s="196"/>
      <c r="U15" s="199"/>
    </row>
    <row r="16" spans="2:45" x14ac:dyDescent="0.2">
      <c r="B16" s="204" t="s">
        <v>25</v>
      </c>
      <c r="C16" s="488" t="s">
        <v>26</v>
      </c>
      <c r="D16" s="452"/>
      <c r="E16" s="452"/>
      <c r="F16" s="452"/>
      <c r="G16" s="452"/>
      <c r="H16" s="452"/>
      <c r="I16" s="453"/>
      <c r="J16" s="494" t="s">
        <v>27</v>
      </c>
      <c r="K16" s="495"/>
      <c r="L16" s="451" t="s">
        <v>28</v>
      </c>
      <c r="M16" s="452"/>
      <c r="N16" s="452"/>
      <c r="O16" s="452"/>
      <c r="P16" s="453"/>
      <c r="Q16" s="451" t="s">
        <v>29</v>
      </c>
      <c r="R16" s="452"/>
      <c r="S16" s="453"/>
      <c r="T16" s="196"/>
      <c r="U16" s="199"/>
      <c r="V16" s="204" t="s">
        <v>25</v>
      </c>
      <c r="W16" s="488" t="s">
        <v>26</v>
      </c>
      <c r="X16" s="452"/>
      <c r="Y16" s="452"/>
      <c r="Z16" s="452"/>
      <c r="AA16" s="452"/>
      <c r="AB16" s="452"/>
      <c r="AC16" s="453"/>
      <c r="AD16" s="494" t="s">
        <v>27</v>
      </c>
      <c r="AE16" s="495"/>
      <c r="AF16" s="451" t="s">
        <v>28</v>
      </c>
      <c r="AG16" s="452"/>
      <c r="AH16" s="452"/>
      <c r="AI16" s="452"/>
      <c r="AJ16" s="453"/>
      <c r="AK16" s="451" t="s">
        <v>29</v>
      </c>
      <c r="AL16" s="452"/>
      <c r="AM16" s="453"/>
    </row>
    <row r="17" spans="2:45" ht="39.950000000000003" customHeight="1" x14ac:dyDescent="0.2">
      <c r="B17" s="204"/>
      <c r="C17" s="488"/>
      <c r="D17" s="452"/>
      <c r="E17" s="452"/>
      <c r="F17" s="452"/>
      <c r="G17" s="452"/>
      <c r="H17" s="452"/>
      <c r="I17" s="453"/>
      <c r="J17" s="491" t="s">
        <v>126</v>
      </c>
      <c r="K17" s="492"/>
      <c r="L17" s="454"/>
      <c r="M17" s="455"/>
      <c r="N17" s="455"/>
      <c r="O17" s="455"/>
      <c r="P17" s="456"/>
      <c r="Q17" s="451"/>
      <c r="R17" s="452"/>
      <c r="S17" s="453"/>
      <c r="T17" s="196"/>
      <c r="U17" s="199"/>
      <c r="V17" s="204"/>
      <c r="W17" s="488"/>
      <c r="X17" s="452"/>
      <c r="Y17" s="452"/>
      <c r="Z17" s="452"/>
      <c r="AA17" s="452"/>
      <c r="AB17" s="452"/>
      <c r="AC17" s="453"/>
      <c r="AD17" s="491" t="s">
        <v>125</v>
      </c>
      <c r="AE17" s="492"/>
      <c r="AF17" s="454"/>
      <c r="AG17" s="455"/>
      <c r="AH17" s="455"/>
      <c r="AI17" s="455"/>
      <c r="AJ17" s="456"/>
      <c r="AK17" s="451"/>
      <c r="AL17" s="452"/>
      <c r="AM17" s="453"/>
    </row>
    <row r="18" spans="2:45" ht="12" customHeight="1" x14ac:dyDescent="0.2">
      <c r="B18" s="218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9"/>
      <c r="U18" s="220"/>
      <c r="V18" s="218"/>
      <c r="W18" s="218"/>
      <c r="X18" s="218"/>
      <c r="Y18" s="218"/>
      <c r="Z18" s="218"/>
      <c r="AA18" s="218"/>
      <c r="AB18" s="218"/>
      <c r="AC18" s="218"/>
      <c r="AD18" s="218"/>
      <c r="AE18" s="218"/>
      <c r="AF18" s="218"/>
      <c r="AG18" s="218"/>
      <c r="AH18" s="218"/>
      <c r="AI18" s="218"/>
      <c r="AJ18" s="218"/>
      <c r="AK18" s="218"/>
      <c r="AL18" s="218"/>
      <c r="AM18" s="218"/>
    </row>
    <row r="19" spans="2:45" ht="12" customHeight="1" x14ac:dyDescent="0.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2"/>
      <c r="U19" s="223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  <c r="AJ19" s="221"/>
      <c r="AK19" s="221"/>
      <c r="AL19" s="221"/>
      <c r="AM19" s="221"/>
    </row>
    <row r="20" spans="2:45" s="197" customFormat="1" ht="15" customHeight="1" x14ac:dyDescent="0.2">
      <c r="B20" s="513" t="str">
        <f>B1</f>
        <v>SÜPER LİG</v>
      </c>
      <c r="C20" s="514"/>
      <c r="D20" s="514"/>
      <c r="E20" s="514"/>
      <c r="F20" s="514"/>
      <c r="G20" s="514"/>
      <c r="H20" s="514"/>
      <c r="I20" s="514"/>
      <c r="J20" s="514"/>
      <c r="K20" s="514"/>
      <c r="L20" s="514"/>
      <c r="M20" s="514"/>
      <c r="N20" s="514"/>
      <c r="O20" s="514"/>
      <c r="P20" s="514"/>
      <c r="Q20" s="514"/>
      <c r="R20" s="514"/>
      <c r="S20" s="515"/>
      <c r="T20" s="196"/>
      <c r="V20" s="513" t="str">
        <f>B20</f>
        <v>SÜPER LİG</v>
      </c>
      <c r="W20" s="514"/>
      <c r="X20" s="514"/>
      <c r="Y20" s="514"/>
      <c r="Z20" s="514"/>
      <c r="AA20" s="514"/>
      <c r="AB20" s="514"/>
      <c r="AC20" s="514"/>
      <c r="AD20" s="514"/>
      <c r="AE20" s="514"/>
      <c r="AF20" s="514"/>
      <c r="AG20" s="514"/>
      <c r="AH20" s="514"/>
      <c r="AI20" s="514"/>
      <c r="AJ20" s="514"/>
      <c r="AK20" s="514"/>
      <c r="AL20" s="514"/>
      <c r="AM20" s="515"/>
    </row>
    <row r="21" spans="2:45" s="197" customFormat="1" ht="15" customHeight="1" x14ac:dyDescent="0.2">
      <c r="B21" s="516"/>
      <c r="C21" s="517"/>
      <c r="D21" s="517"/>
      <c r="E21" s="517"/>
      <c r="F21" s="517"/>
      <c r="G21" s="517"/>
      <c r="H21" s="517"/>
      <c r="I21" s="517"/>
      <c r="J21" s="517"/>
      <c r="K21" s="517"/>
      <c r="L21" s="517"/>
      <c r="M21" s="517"/>
      <c r="N21" s="517"/>
      <c r="O21" s="517"/>
      <c r="P21" s="517"/>
      <c r="Q21" s="517"/>
      <c r="R21" s="517"/>
      <c r="S21" s="518"/>
      <c r="T21" s="196"/>
      <c r="V21" s="516"/>
      <c r="W21" s="517"/>
      <c r="X21" s="517"/>
      <c r="Y21" s="517"/>
      <c r="Z21" s="517"/>
      <c r="AA21" s="517"/>
      <c r="AB21" s="517"/>
      <c r="AC21" s="517"/>
      <c r="AD21" s="517"/>
      <c r="AE21" s="517"/>
      <c r="AF21" s="517"/>
      <c r="AG21" s="517"/>
      <c r="AH21" s="517"/>
      <c r="AI21" s="517"/>
      <c r="AJ21" s="517"/>
      <c r="AK21" s="517"/>
      <c r="AL21" s="517"/>
      <c r="AM21" s="518"/>
    </row>
    <row r="22" spans="2:45" s="197" customFormat="1" ht="18" customHeight="1" x14ac:dyDescent="0.2">
      <c r="B22" s="511"/>
      <c r="C22" s="511"/>
      <c r="D22" s="511"/>
      <c r="E22" s="511"/>
      <c r="F22" s="511"/>
      <c r="G22" s="511"/>
      <c r="H22" s="511"/>
      <c r="I22" s="511"/>
      <c r="J22" s="511"/>
      <c r="K22" s="511"/>
      <c r="L22" s="511"/>
      <c r="M22" s="511"/>
      <c r="N22" s="511"/>
      <c r="O22" s="511"/>
      <c r="P22" s="511"/>
      <c r="Q22" s="511"/>
      <c r="R22" s="511"/>
      <c r="S22" s="511"/>
      <c r="T22" s="196"/>
      <c r="V22" s="511"/>
      <c r="W22" s="511"/>
      <c r="X22" s="511"/>
      <c r="Y22" s="511"/>
      <c r="Z22" s="511"/>
      <c r="AA22" s="511"/>
      <c r="AB22" s="511"/>
      <c r="AC22" s="511"/>
      <c r="AD22" s="511"/>
      <c r="AE22" s="511"/>
      <c r="AF22" s="511"/>
      <c r="AG22" s="511"/>
      <c r="AH22" s="511"/>
      <c r="AI22" s="511"/>
      <c r="AJ22" s="511"/>
      <c r="AK22" s="511"/>
      <c r="AL22" s="511"/>
      <c r="AM22" s="511"/>
    </row>
    <row r="23" spans="2:45" x14ac:dyDescent="0.2">
      <c r="B23" s="512" t="s">
        <v>10</v>
      </c>
      <c r="C23" s="459"/>
      <c r="D23" s="457" t="s">
        <v>11</v>
      </c>
      <c r="E23" s="458"/>
      <c r="F23" s="458"/>
      <c r="G23" s="458"/>
      <c r="H23" s="458"/>
      <c r="I23" s="458"/>
      <c r="J23" s="458"/>
      <c r="K23" s="458"/>
      <c r="L23" s="459"/>
      <c r="M23" s="457" t="s">
        <v>6</v>
      </c>
      <c r="N23" s="458"/>
      <c r="O23" s="459"/>
      <c r="P23" s="457" t="s">
        <v>7</v>
      </c>
      <c r="Q23" s="459"/>
      <c r="R23" s="457" t="s">
        <v>8</v>
      </c>
      <c r="S23" s="507"/>
      <c r="T23" s="196"/>
      <c r="U23" s="199"/>
      <c r="V23" s="512" t="s">
        <v>10</v>
      </c>
      <c r="W23" s="459"/>
      <c r="X23" s="457" t="s">
        <v>11</v>
      </c>
      <c r="Y23" s="458"/>
      <c r="Z23" s="458"/>
      <c r="AA23" s="458"/>
      <c r="AB23" s="458"/>
      <c r="AC23" s="458"/>
      <c r="AD23" s="458"/>
      <c r="AE23" s="458"/>
      <c r="AF23" s="458"/>
      <c r="AG23" s="457" t="s">
        <v>6</v>
      </c>
      <c r="AH23" s="458"/>
      <c r="AI23" s="459"/>
      <c r="AJ23" s="457" t="s">
        <v>7</v>
      </c>
      <c r="AK23" s="459"/>
      <c r="AL23" s="457" t="s">
        <v>8</v>
      </c>
      <c r="AM23" s="507"/>
    </row>
    <row r="24" spans="2:45" ht="30" customHeight="1" x14ac:dyDescent="0.2">
      <c r="B24" s="508">
        <f>2+B5</f>
        <v>3</v>
      </c>
      <c r="C24" s="509"/>
      <c r="D24" s="485" t="str">
        <f>VLOOKUP(B24,' MAÇLAR'!A2:G67,2,FALSE)</f>
        <v>SÜPER LİG 1. ETAP.1. TUR</v>
      </c>
      <c r="E24" s="486"/>
      <c r="F24" s="486"/>
      <c r="G24" s="486"/>
      <c r="H24" s="486"/>
      <c r="I24" s="486"/>
      <c r="J24" s="486"/>
      <c r="K24" s="486"/>
      <c r="L24" s="510"/>
      <c r="M24" s="460">
        <f>VLOOKUP(B24,' MAÇLAR'!A2:G67,5,FALSE)</f>
        <v>45278</v>
      </c>
      <c r="N24" s="461"/>
      <c r="O24" s="462"/>
      <c r="P24" s="463">
        <f>VLOOKUP(B24,' MAÇLAR'!A2:G67,6,FALSE)</f>
        <v>0.75</v>
      </c>
      <c r="Q24" s="464"/>
      <c r="R24" s="485">
        <f>VLOOKUP(B24,' MAÇLAR'!A2:G67,7,FALSE)</f>
        <v>3</v>
      </c>
      <c r="S24" s="487"/>
      <c r="T24" s="196"/>
      <c r="U24" s="199"/>
      <c r="V24" s="508">
        <f>1+B24</f>
        <v>4</v>
      </c>
      <c r="W24" s="509"/>
      <c r="X24" s="485" t="str">
        <f>VLOOKUP(V24,' MAÇLAR'!A2:G67,2,FALSE)</f>
        <v>SÜPER LİG 1. ETAP.1. TUR</v>
      </c>
      <c r="Y24" s="486"/>
      <c r="Z24" s="486"/>
      <c r="AA24" s="486"/>
      <c r="AB24" s="486"/>
      <c r="AC24" s="486"/>
      <c r="AD24" s="486"/>
      <c r="AE24" s="486"/>
      <c r="AF24" s="486"/>
      <c r="AG24" s="460">
        <f>VLOOKUP(V24,' MAÇLAR'!A2:G67,5,FALSE)</f>
        <v>45278</v>
      </c>
      <c r="AH24" s="461"/>
      <c r="AI24" s="462"/>
      <c r="AJ24" s="463">
        <f>VLOOKUP(V24,' MAÇLAR'!A2:G67,6,FALSE)</f>
        <v>0.75</v>
      </c>
      <c r="AK24" s="464"/>
      <c r="AL24" s="485">
        <f>VLOOKUP(V24,' MAÇLAR'!A2:G67,7,FALSE)</f>
        <v>4</v>
      </c>
      <c r="AM24" s="487"/>
    </row>
    <row r="25" spans="2:45" ht="12.75" customHeight="1" x14ac:dyDescent="0.2">
      <c r="B25" s="197"/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201"/>
      <c r="N25" s="201"/>
      <c r="O25" s="202"/>
      <c r="P25" s="202"/>
      <c r="Q25" s="202"/>
      <c r="R25" s="202"/>
      <c r="S25" s="202"/>
      <c r="T25" s="196"/>
      <c r="U25" s="199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201"/>
      <c r="AH25" s="201"/>
      <c r="AI25" s="202"/>
      <c r="AJ25" s="202"/>
      <c r="AK25" s="202"/>
      <c r="AL25" s="202"/>
      <c r="AM25" s="202"/>
      <c r="AN25" s="197"/>
      <c r="AO25" s="197"/>
      <c r="AP25" s="197"/>
      <c r="AQ25" s="197"/>
      <c r="AR25" s="197"/>
      <c r="AS25" s="197"/>
    </row>
    <row r="26" spans="2:45" ht="12.75" customHeight="1" thickBot="1" x14ac:dyDescent="0.25">
      <c r="K26" s="451" t="s">
        <v>116</v>
      </c>
      <c r="L26" s="452"/>
      <c r="M26" s="452"/>
      <c r="N26" s="452"/>
      <c r="O26" s="452"/>
      <c r="P26" s="465"/>
      <c r="Q26" s="451" t="s">
        <v>117</v>
      </c>
      <c r="R26" s="453"/>
      <c r="S26" s="203" t="s">
        <v>118</v>
      </c>
      <c r="T26" s="196"/>
      <c r="U26" s="199"/>
      <c r="AE26" s="451" t="s">
        <v>116</v>
      </c>
      <c r="AF26" s="452"/>
      <c r="AG26" s="452"/>
      <c r="AH26" s="452"/>
      <c r="AI26" s="452"/>
      <c r="AJ26" s="465"/>
      <c r="AK26" s="451" t="s">
        <v>117</v>
      </c>
      <c r="AL26" s="453"/>
      <c r="AM26" s="203" t="s">
        <v>118</v>
      </c>
    </row>
    <row r="27" spans="2:45" x14ac:dyDescent="0.2">
      <c r="B27" s="204"/>
      <c r="C27" s="205" t="s">
        <v>12</v>
      </c>
      <c r="D27" s="488" t="s">
        <v>13</v>
      </c>
      <c r="E27" s="452"/>
      <c r="F27" s="452"/>
      <c r="G27" s="452"/>
      <c r="H27" s="452"/>
      <c r="I27" s="452"/>
      <c r="J27" s="453"/>
      <c r="K27" s="204" t="s">
        <v>14</v>
      </c>
      <c r="L27" s="204" t="s">
        <v>15</v>
      </c>
      <c r="M27" s="204" t="s">
        <v>16</v>
      </c>
      <c r="N27" s="204" t="s">
        <v>17</v>
      </c>
      <c r="O27" s="206" t="s">
        <v>18</v>
      </c>
      <c r="P27" s="207" t="s">
        <v>123</v>
      </c>
      <c r="Q27" s="208" t="s">
        <v>124</v>
      </c>
      <c r="R27" s="209" t="s">
        <v>20</v>
      </c>
      <c r="S27" s="203" t="s">
        <v>119</v>
      </c>
      <c r="T27" s="196"/>
      <c r="U27" s="199"/>
      <c r="V27" s="204"/>
      <c r="W27" s="205" t="s">
        <v>12</v>
      </c>
      <c r="X27" s="488" t="s">
        <v>13</v>
      </c>
      <c r="Y27" s="452"/>
      <c r="Z27" s="452"/>
      <c r="AA27" s="452"/>
      <c r="AB27" s="452"/>
      <c r="AC27" s="452"/>
      <c r="AD27" s="453"/>
      <c r="AE27" s="204" t="s">
        <v>14</v>
      </c>
      <c r="AF27" s="204" t="s">
        <v>15</v>
      </c>
      <c r="AG27" s="204" t="s">
        <v>16</v>
      </c>
      <c r="AH27" s="204" t="s">
        <v>17</v>
      </c>
      <c r="AI27" s="206" t="s">
        <v>18</v>
      </c>
      <c r="AJ27" s="207" t="s">
        <v>123</v>
      </c>
      <c r="AK27" s="208" t="s">
        <v>124</v>
      </c>
      <c r="AL27" s="209" t="s">
        <v>20</v>
      </c>
      <c r="AM27" s="203" t="s">
        <v>119</v>
      </c>
    </row>
    <row r="28" spans="2:45" ht="30" customHeight="1" x14ac:dyDescent="0.2">
      <c r="B28" s="505" t="s">
        <v>21</v>
      </c>
      <c r="C28" s="210">
        <f>IF(ISERROR(VLOOKUP(D28,'  SÜPER LİG OLUŞUM'!B1:C16,2,FALSE)),"",VLOOKUP(D28,'  SÜPER LİG OLUŞUM'!B1:C16,2,FALSE))</f>
        <v>3</v>
      </c>
      <c r="D28" s="457" t="str">
        <f>VLOOKUP(B24,' MAÇLAR'!A2:G67,3,FALSE)</f>
        <v>RAMAZAN KAPTANOĞLU</v>
      </c>
      <c r="E28" s="458"/>
      <c r="F28" s="458"/>
      <c r="G28" s="458"/>
      <c r="H28" s="458"/>
      <c r="I28" s="458"/>
      <c r="J28" s="507"/>
      <c r="K28" s="505"/>
      <c r="L28" s="496"/>
      <c r="M28" s="496"/>
      <c r="N28" s="496"/>
      <c r="O28" s="498"/>
      <c r="P28" s="466"/>
      <c r="Q28" s="500"/>
      <c r="R28" s="502"/>
      <c r="S28" s="465"/>
      <c r="T28" s="196"/>
      <c r="U28" s="199"/>
      <c r="V28" s="505" t="s">
        <v>21</v>
      </c>
      <c r="W28" s="210">
        <f>IF(ISERROR(VLOOKUP(X28,'  SÜPER LİG OLUŞUM'!B1:C16,2,FALSE)),"",VLOOKUP(X28,'  SÜPER LİG OLUŞUM'!B1:C16,2,FALSE))</f>
        <v>4</v>
      </c>
      <c r="X28" s="457" t="str">
        <f>VLOOKUP(V24,' MAÇLAR'!A2:G67,3,FALSE)</f>
        <v>FATİH YENİSOLAK</v>
      </c>
      <c r="Y28" s="458"/>
      <c r="Z28" s="458"/>
      <c r="AA28" s="458"/>
      <c r="AB28" s="458"/>
      <c r="AC28" s="458"/>
      <c r="AD28" s="507"/>
      <c r="AE28" s="505"/>
      <c r="AF28" s="496"/>
      <c r="AG28" s="496"/>
      <c r="AH28" s="496"/>
      <c r="AI28" s="498"/>
      <c r="AJ28" s="466"/>
      <c r="AK28" s="500"/>
      <c r="AL28" s="502"/>
      <c r="AM28" s="465"/>
    </row>
    <row r="29" spans="2:45" x14ac:dyDescent="0.2">
      <c r="B29" s="506"/>
      <c r="C29" s="212" t="s">
        <v>22</v>
      </c>
      <c r="D29" s="482"/>
      <c r="E29" s="483"/>
      <c r="F29" s="483"/>
      <c r="G29" s="483"/>
      <c r="H29" s="483"/>
      <c r="I29" s="483"/>
      <c r="J29" s="484"/>
      <c r="K29" s="506"/>
      <c r="L29" s="497"/>
      <c r="M29" s="497"/>
      <c r="N29" s="497"/>
      <c r="O29" s="499"/>
      <c r="P29" s="467"/>
      <c r="Q29" s="501"/>
      <c r="R29" s="503"/>
      <c r="S29" s="504"/>
      <c r="T29" s="196"/>
      <c r="U29" s="199"/>
      <c r="V29" s="506"/>
      <c r="W29" s="212" t="s">
        <v>22</v>
      </c>
      <c r="X29" s="482"/>
      <c r="Y29" s="483"/>
      <c r="Z29" s="483"/>
      <c r="AA29" s="483"/>
      <c r="AB29" s="483"/>
      <c r="AC29" s="483"/>
      <c r="AD29" s="484"/>
      <c r="AE29" s="506"/>
      <c r="AF29" s="497"/>
      <c r="AG29" s="497"/>
      <c r="AH29" s="497"/>
      <c r="AI29" s="499"/>
      <c r="AJ29" s="467"/>
      <c r="AK29" s="501"/>
      <c r="AL29" s="503"/>
      <c r="AM29" s="504"/>
    </row>
    <row r="30" spans="2:45" ht="30" customHeight="1" x14ac:dyDescent="0.2">
      <c r="B30" s="480" t="s">
        <v>23</v>
      </c>
      <c r="C30" s="214">
        <f>IF(ISERROR(VLOOKUP(D30,'  SÜPER LİG OLUŞUM'!B1:C16,2,FALSE)),"",VLOOKUP(D30,'  SÜPER LİG OLUŞUM'!B1:C16,2,FALSE))</f>
        <v>10</v>
      </c>
      <c r="D30" s="482" t="str">
        <f>VLOOKUP(B24,' MAÇLAR'!A2:G67,4,FALSE)</f>
        <v>ÇETİN KAPTANOĞLU</v>
      </c>
      <c r="E30" s="483"/>
      <c r="F30" s="483"/>
      <c r="G30" s="483"/>
      <c r="H30" s="483"/>
      <c r="I30" s="483"/>
      <c r="J30" s="484"/>
      <c r="K30" s="480"/>
      <c r="L30" s="470"/>
      <c r="M30" s="470"/>
      <c r="N30" s="470"/>
      <c r="O30" s="472"/>
      <c r="P30" s="468"/>
      <c r="Q30" s="474"/>
      <c r="R30" s="476"/>
      <c r="S30" s="478"/>
      <c r="T30" s="196"/>
      <c r="U30" s="199"/>
      <c r="V30" s="480" t="s">
        <v>23</v>
      </c>
      <c r="W30" s="214">
        <f>IF(ISERROR(VLOOKUP(X30,'  SÜPER LİG OLUŞUM'!B1:C16,2,FALSE)),"",VLOOKUP(X30,'  SÜPER LİG OLUŞUM'!B1:C16,2,FALSE))</f>
        <v>9</v>
      </c>
      <c r="X30" s="482" t="str">
        <f>VLOOKUP(V24,' MAÇLAR'!A2:G67,4,FALSE)</f>
        <v>KAMİL BÖRÜBAN</v>
      </c>
      <c r="Y30" s="483"/>
      <c r="Z30" s="483"/>
      <c r="AA30" s="483"/>
      <c r="AB30" s="483"/>
      <c r="AC30" s="483"/>
      <c r="AD30" s="484"/>
      <c r="AE30" s="480"/>
      <c r="AF30" s="470"/>
      <c r="AG30" s="470"/>
      <c r="AH30" s="470"/>
      <c r="AI30" s="472"/>
      <c r="AJ30" s="468"/>
      <c r="AK30" s="474"/>
      <c r="AL30" s="476"/>
      <c r="AM30" s="478"/>
    </row>
    <row r="31" spans="2:45" ht="13.5" thickBot="1" x14ac:dyDescent="0.25">
      <c r="B31" s="481"/>
      <c r="C31" s="216" t="s">
        <v>22</v>
      </c>
      <c r="D31" s="485"/>
      <c r="E31" s="486"/>
      <c r="F31" s="486"/>
      <c r="G31" s="486"/>
      <c r="H31" s="486"/>
      <c r="I31" s="486"/>
      <c r="J31" s="487"/>
      <c r="K31" s="481"/>
      <c r="L31" s="471"/>
      <c r="M31" s="471"/>
      <c r="N31" s="471"/>
      <c r="O31" s="473"/>
      <c r="P31" s="469"/>
      <c r="Q31" s="475"/>
      <c r="R31" s="477"/>
      <c r="S31" s="479"/>
      <c r="T31" s="196"/>
      <c r="U31" s="199"/>
      <c r="V31" s="481"/>
      <c r="W31" s="216" t="s">
        <v>22</v>
      </c>
      <c r="X31" s="485"/>
      <c r="Y31" s="486"/>
      <c r="Z31" s="486"/>
      <c r="AA31" s="486"/>
      <c r="AB31" s="486"/>
      <c r="AC31" s="486"/>
      <c r="AD31" s="487"/>
      <c r="AE31" s="481"/>
      <c r="AF31" s="471"/>
      <c r="AG31" s="471"/>
      <c r="AH31" s="471"/>
      <c r="AI31" s="473"/>
      <c r="AJ31" s="469"/>
      <c r="AK31" s="475"/>
      <c r="AL31" s="477"/>
      <c r="AM31" s="479"/>
    </row>
    <row r="32" spans="2:45" ht="12.75" customHeight="1" x14ac:dyDescent="0.2">
      <c r="T32" s="196"/>
      <c r="U32" s="199"/>
    </row>
    <row r="33" spans="2:39" ht="12.75" customHeight="1" x14ac:dyDescent="0.2">
      <c r="B33" s="493" t="s">
        <v>24</v>
      </c>
      <c r="C33" s="493"/>
      <c r="D33" s="493"/>
      <c r="E33" s="493"/>
      <c r="F33" s="493"/>
      <c r="G33" s="493"/>
      <c r="H33" s="493"/>
      <c r="I33" s="493"/>
      <c r="J33" s="493"/>
      <c r="K33" s="493"/>
      <c r="L33" s="493"/>
      <c r="M33" s="493"/>
      <c r="N33" s="493"/>
      <c r="O33" s="493"/>
      <c r="P33" s="493"/>
      <c r="Q33" s="493"/>
      <c r="R33" s="493"/>
      <c r="S33" s="493"/>
      <c r="T33" s="196"/>
      <c r="U33" s="199"/>
      <c r="V33" s="493" t="s">
        <v>24</v>
      </c>
      <c r="W33" s="493"/>
      <c r="X33" s="493"/>
      <c r="Y33" s="493"/>
      <c r="Z33" s="493"/>
      <c r="AA33" s="493"/>
      <c r="AB33" s="493"/>
      <c r="AC33" s="493"/>
      <c r="AD33" s="493"/>
      <c r="AE33" s="493"/>
      <c r="AF33" s="493"/>
      <c r="AG33" s="493"/>
      <c r="AH33" s="493"/>
      <c r="AI33" s="493"/>
      <c r="AJ33" s="493"/>
      <c r="AK33" s="493"/>
      <c r="AL33" s="493"/>
      <c r="AM33" s="493"/>
    </row>
    <row r="34" spans="2:39" ht="12.75" customHeight="1" x14ac:dyDescent="0.2">
      <c r="T34" s="196"/>
      <c r="U34" s="199"/>
    </row>
    <row r="35" spans="2:39" x14ac:dyDescent="0.2">
      <c r="B35" s="204" t="s">
        <v>25</v>
      </c>
      <c r="C35" s="488" t="s">
        <v>26</v>
      </c>
      <c r="D35" s="452"/>
      <c r="E35" s="452"/>
      <c r="F35" s="452"/>
      <c r="G35" s="452"/>
      <c r="H35" s="452"/>
      <c r="I35" s="453"/>
      <c r="J35" s="494" t="s">
        <v>27</v>
      </c>
      <c r="K35" s="495"/>
      <c r="L35" s="451" t="s">
        <v>120</v>
      </c>
      <c r="M35" s="452"/>
      <c r="N35" s="452"/>
      <c r="O35" s="452"/>
      <c r="P35" s="453"/>
      <c r="Q35" s="451" t="s">
        <v>29</v>
      </c>
      <c r="R35" s="452"/>
      <c r="S35" s="453"/>
      <c r="T35" s="196"/>
      <c r="U35" s="199"/>
      <c r="V35" s="204" t="s">
        <v>25</v>
      </c>
      <c r="W35" s="488" t="s">
        <v>26</v>
      </c>
      <c r="X35" s="452"/>
      <c r="Y35" s="452"/>
      <c r="Z35" s="452"/>
      <c r="AA35" s="452"/>
      <c r="AB35" s="452"/>
      <c r="AC35" s="453"/>
      <c r="AD35" s="494" t="s">
        <v>27</v>
      </c>
      <c r="AE35" s="495"/>
      <c r="AF35" s="451" t="s">
        <v>28</v>
      </c>
      <c r="AG35" s="452"/>
      <c r="AH35" s="452"/>
      <c r="AI35" s="452"/>
      <c r="AJ35" s="453"/>
      <c r="AK35" s="451" t="s">
        <v>29</v>
      </c>
      <c r="AL35" s="452"/>
      <c r="AM35" s="453"/>
    </row>
    <row r="36" spans="2:39" ht="39.950000000000003" customHeight="1" x14ac:dyDescent="0.2">
      <c r="B36" s="204"/>
      <c r="C36" s="488"/>
      <c r="D36" s="452"/>
      <c r="E36" s="452"/>
      <c r="F36" s="452"/>
      <c r="G36" s="452"/>
      <c r="H36" s="452"/>
      <c r="I36" s="453"/>
      <c r="J36" s="489" t="s">
        <v>126</v>
      </c>
      <c r="K36" s="490"/>
      <c r="L36" s="454"/>
      <c r="M36" s="455"/>
      <c r="N36" s="455"/>
      <c r="O36" s="455"/>
      <c r="P36" s="456"/>
      <c r="Q36" s="451"/>
      <c r="R36" s="452"/>
      <c r="S36" s="453"/>
      <c r="T36" s="196"/>
      <c r="U36" s="199"/>
      <c r="V36" s="204"/>
      <c r="W36" s="488"/>
      <c r="X36" s="452"/>
      <c r="Y36" s="452"/>
      <c r="Z36" s="452"/>
      <c r="AA36" s="452"/>
      <c r="AB36" s="452"/>
      <c r="AC36" s="453"/>
      <c r="AD36" s="491" t="s">
        <v>126</v>
      </c>
      <c r="AE36" s="492"/>
      <c r="AF36" s="454"/>
      <c r="AG36" s="455"/>
      <c r="AH36" s="455"/>
      <c r="AI36" s="455"/>
      <c r="AJ36" s="456"/>
      <c r="AK36" s="451"/>
      <c r="AL36" s="452"/>
      <c r="AM36" s="453"/>
    </row>
  </sheetData>
  <sheetProtection password="CA00" sheet="1" objects="1" scenarios="1"/>
  <mergeCells count="190">
    <mergeCell ref="B1:S2"/>
    <mergeCell ref="V1:AM2"/>
    <mergeCell ref="B3:S3"/>
    <mergeCell ref="V3:AM3"/>
    <mergeCell ref="AL5:AM5"/>
    <mergeCell ref="P5:Q5"/>
    <mergeCell ref="M5:O5"/>
    <mergeCell ref="X4:AF4"/>
    <mergeCell ref="AL4:AM4"/>
    <mergeCell ref="B5:C5"/>
    <mergeCell ref="D5:L5"/>
    <mergeCell ref="R5:S5"/>
    <mergeCell ref="V5:W5"/>
    <mergeCell ref="B4:C4"/>
    <mergeCell ref="D4:L4"/>
    <mergeCell ref="R4:S4"/>
    <mergeCell ref="V4:W4"/>
    <mergeCell ref="P4:Q4"/>
    <mergeCell ref="M4:O4"/>
    <mergeCell ref="D8:J8"/>
    <mergeCell ref="X8:AD8"/>
    <mergeCell ref="B9:B10"/>
    <mergeCell ref="D9:J9"/>
    <mergeCell ref="K9:K10"/>
    <mergeCell ref="L9:L10"/>
    <mergeCell ref="M9:M10"/>
    <mergeCell ref="N9:N10"/>
    <mergeCell ref="X5:AF5"/>
    <mergeCell ref="K7:P7"/>
    <mergeCell ref="Q7:R7"/>
    <mergeCell ref="D11:J11"/>
    <mergeCell ref="K11:K12"/>
    <mergeCell ref="L11:L12"/>
    <mergeCell ref="M11:M12"/>
    <mergeCell ref="D12:J12"/>
    <mergeCell ref="AI9:AI10"/>
    <mergeCell ref="AK9:AK10"/>
    <mergeCell ref="AL9:AL10"/>
    <mergeCell ref="AM9:AM10"/>
    <mergeCell ref="D10:J10"/>
    <mergeCell ref="X10:AD10"/>
    <mergeCell ref="AE9:AE10"/>
    <mergeCell ref="AF9:AF10"/>
    <mergeCell ref="AG9:AG10"/>
    <mergeCell ref="AH9:AH10"/>
    <mergeCell ref="O9:O10"/>
    <mergeCell ref="P9:P10"/>
    <mergeCell ref="R9:R10"/>
    <mergeCell ref="S9:S10"/>
    <mergeCell ref="V9:V10"/>
    <mergeCell ref="X9:AD9"/>
    <mergeCell ref="B14:S14"/>
    <mergeCell ref="V14:AM14"/>
    <mergeCell ref="C16:I16"/>
    <mergeCell ref="J16:K16"/>
    <mergeCell ref="W16:AC16"/>
    <mergeCell ref="AD16:AE16"/>
    <mergeCell ref="AK16:AM16"/>
    <mergeCell ref="AH11:AH12"/>
    <mergeCell ref="AI11:AI12"/>
    <mergeCell ref="AK11:AK12"/>
    <mergeCell ref="AL11:AL12"/>
    <mergeCell ref="AM11:AM12"/>
    <mergeCell ref="V11:V12"/>
    <mergeCell ref="X11:AD11"/>
    <mergeCell ref="AE11:AE12"/>
    <mergeCell ref="AF11:AF12"/>
    <mergeCell ref="AG11:AG12"/>
    <mergeCell ref="X12:AD12"/>
    <mergeCell ref="N11:N12"/>
    <mergeCell ref="O11:O12"/>
    <mergeCell ref="P11:P12"/>
    <mergeCell ref="R11:R12"/>
    <mergeCell ref="S11:S12"/>
    <mergeCell ref="B11:B12"/>
    <mergeCell ref="B22:S22"/>
    <mergeCell ref="V22:AM22"/>
    <mergeCell ref="B23:C23"/>
    <mergeCell ref="D23:L23"/>
    <mergeCell ref="R23:S23"/>
    <mergeCell ref="V23:W23"/>
    <mergeCell ref="X23:AF23"/>
    <mergeCell ref="AK17:AM17"/>
    <mergeCell ref="C17:I17"/>
    <mergeCell ref="J17:K17"/>
    <mergeCell ref="W17:AC17"/>
    <mergeCell ref="AD17:AE17"/>
    <mergeCell ref="B20:S21"/>
    <mergeCell ref="V20:AM21"/>
    <mergeCell ref="AL24:AM24"/>
    <mergeCell ref="D27:J27"/>
    <mergeCell ref="X27:AD27"/>
    <mergeCell ref="AG24:AI24"/>
    <mergeCell ref="AJ24:AK24"/>
    <mergeCell ref="AL23:AM23"/>
    <mergeCell ref="B24:C24"/>
    <mergeCell ref="D24:L24"/>
    <mergeCell ref="R24:S24"/>
    <mergeCell ref="V24:W24"/>
    <mergeCell ref="X24:AF24"/>
    <mergeCell ref="K26:P26"/>
    <mergeCell ref="Q26:R26"/>
    <mergeCell ref="AE26:AJ26"/>
    <mergeCell ref="AK26:AL26"/>
    <mergeCell ref="N28:N29"/>
    <mergeCell ref="O28:O29"/>
    <mergeCell ref="P28:P29"/>
    <mergeCell ref="R28:R29"/>
    <mergeCell ref="S28:S29"/>
    <mergeCell ref="B28:B29"/>
    <mergeCell ref="D28:J28"/>
    <mergeCell ref="K28:K29"/>
    <mergeCell ref="L28:L29"/>
    <mergeCell ref="M28:M29"/>
    <mergeCell ref="D29:J29"/>
    <mergeCell ref="Q28:Q29"/>
    <mergeCell ref="AH28:AH29"/>
    <mergeCell ref="AI28:AI29"/>
    <mergeCell ref="AK28:AK29"/>
    <mergeCell ref="AL28:AL29"/>
    <mergeCell ref="AM28:AM29"/>
    <mergeCell ref="V28:V29"/>
    <mergeCell ref="X28:AD28"/>
    <mergeCell ref="AE28:AE29"/>
    <mergeCell ref="AF28:AF29"/>
    <mergeCell ref="AG28:AG29"/>
    <mergeCell ref="X29:AD29"/>
    <mergeCell ref="AJ28:AJ29"/>
    <mergeCell ref="P30:P31"/>
    <mergeCell ref="R30:R31"/>
    <mergeCell ref="S30:S31"/>
    <mergeCell ref="B30:B31"/>
    <mergeCell ref="D30:J30"/>
    <mergeCell ref="K30:K31"/>
    <mergeCell ref="L30:L31"/>
    <mergeCell ref="M30:M31"/>
    <mergeCell ref="D31:J31"/>
    <mergeCell ref="Q30:Q31"/>
    <mergeCell ref="N30:N31"/>
    <mergeCell ref="O30:O31"/>
    <mergeCell ref="C36:I36"/>
    <mergeCell ref="J36:K36"/>
    <mergeCell ref="W36:AC36"/>
    <mergeCell ref="AD36:AE36"/>
    <mergeCell ref="B33:S33"/>
    <mergeCell ref="V33:AM33"/>
    <mergeCell ref="C35:I35"/>
    <mergeCell ref="J35:K35"/>
    <mergeCell ref="W35:AC35"/>
    <mergeCell ref="AD35:AE35"/>
    <mergeCell ref="AK35:AM35"/>
    <mergeCell ref="Q35:S35"/>
    <mergeCell ref="Q36:S36"/>
    <mergeCell ref="AK36:AM36"/>
    <mergeCell ref="AH30:AH31"/>
    <mergeCell ref="AI30:AI31"/>
    <mergeCell ref="AK30:AK31"/>
    <mergeCell ref="AL30:AL31"/>
    <mergeCell ref="AM30:AM31"/>
    <mergeCell ref="AJ30:AJ31"/>
    <mergeCell ref="V30:V31"/>
    <mergeCell ref="X30:AD30"/>
    <mergeCell ref="AE30:AE31"/>
    <mergeCell ref="AF30:AF31"/>
    <mergeCell ref="AG30:AG31"/>
    <mergeCell ref="X31:AD31"/>
    <mergeCell ref="AF16:AJ16"/>
    <mergeCell ref="AF17:AJ17"/>
    <mergeCell ref="AF36:AJ36"/>
    <mergeCell ref="AF35:AJ35"/>
    <mergeCell ref="L16:P16"/>
    <mergeCell ref="Q16:S16"/>
    <mergeCell ref="L17:P17"/>
    <mergeCell ref="Q17:S17"/>
    <mergeCell ref="AG4:AI4"/>
    <mergeCell ref="AJ4:AK4"/>
    <mergeCell ref="AG5:AI5"/>
    <mergeCell ref="AJ5:AK5"/>
    <mergeCell ref="AG23:AI23"/>
    <mergeCell ref="AJ23:AK23"/>
    <mergeCell ref="AE7:AJ7"/>
    <mergeCell ref="AK7:AL7"/>
    <mergeCell ref="AJ9:AJ10"/>
    <mergeCell ref="AJ11:AJ12"/>
    <mergeCell ref="P23:Q23"/>
    <mergeCell ref="P24:Q24"/>
    <mergeCell ref="M23:O23"/>
    <mergeCell ref="M24:O24"/>
    <mergeCell ref="L35:P35"/>
    <mergeCell ref="L36:P36"/>
  </mergeCells>
  <pageMargins left="0.8" right="0.15748031496062992" top="0.43307086614173229" bottom="0.15748031496062992" header="0.31496062992125984" footer="0.1574803149606299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2</vt:i4>
      </vt:variant>
    </vt:vector>
  </HeadingPairs>
  <TitlesOfParts>
    <vt:vector size="7" baseType="lpstr">
      <vt:lpstr>  SÜPER LİG OLUŞUM</vt:lpstr>
      <vt:lpstr> MAÇLAR</vt:lpstr>
      <vt:lpstr>FİKSTÜR</vt:lpstr>
      <vt:lpstr>MAÇ KAĞIDI 7 SET</vt:lpstr>
      <vt:lpstr>MAÇ KAĞIDI 5 SET</vt:lpstr>
      <vt:lpstr>FİKSTÜR!Yazdırma_Alanı</vt:lpstr>
      <vt:lpstr>'MAÇ KAĞIDI 5 SET'!Yazdırma_Alanı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stadio</dc:creator>
  <cp:lastModifiedBy>User</cp:lastModifiedBy>
  <cp:lastPrinted>2023-12-18T08:33:14Z</cp:lastPrinted>
  <dcterms:created xsi:type="dcterms:W3CDTF">1999-02-10T13:49:18Z</dcterms:created>
  <dcterms:modified xsi:type="dcterms:W3CDTF">2023-12-19T09:49:30Z</dcterms:modified>
</cp:coreProperties>
</file>